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4295" yWindow="4470" windowWidth="23910" windowHeight="5580" tabRatio="500"/>
  </bookViews>
  <sheets>
    <sheet name="Total" sheetId="1" r:id="rId1"/>
    <sheet name="Ice on-off" sheetId="2" r:id="rId2"/>
    <sheet name="Matlab" sheetId="3" r:id="rId3"/>
    <sheet name="DO Curve" sheetId="4" r:id="rId4"/>
  </sheets>
  <calcPr calcId="145621"/>
</workbook>
</file>

<file path=xl/calcChain.xml><?xml version="1.0" encoding="utf-8"?>
<calcChain xmlns="http://schemas.openxmlformats.org/spreadsheetml/2006/main">
  <c r="L61" i="3" l="1"/>
  <c r="M61" i="3" s="1"/>
  <c r="N61" i="3" s="1"/>
  <c r="L221" i="3"/>
  <c r="M221" i="3" s="1"/>
  <c r="N221" i="3" s="1"/>
  <c r="L293" i="3"/>
  <c r="M293" i="3" s="1"/>
  <c r="N293" i="3" s="1"/>
  <c r="L357" i="3"/>
  <c r="M357" i="3" s="1"/>
  <c r="N357" i="3" s="1"/>
  <c r="L555" i="3"/>
  <c r="M555" i="3" s="1"/>
  <c r="N555" i="3" s="1"/>
  <c r="L619" i="3"/>
  <c r="M619" i="3" s="1"/>
  <c r="N619" i="3" s="1"/>
  <c r="L687" i="3"/>
  <c r="M687" i="3" s="1"/>
  <c r="N687" i="3" s="1"/>
  <c r="L759" i="3"/>
  <c r="M759" i="3" s="1"/>
  <c r="N759" i="3" s="1"/>
  <c r="L823" i="3"/>
  <c r="M823" i="3" s="1"/>
  <c r="N823" i="3" s="1"/>
  <c r="L891" i="3"/>
  <c r="M891" i="3" s="1"/>
  <c r="N891" i="3" s="1"/>
  <c r="L933" i="3"/>
  <c r="M933" i="3" s="1"/>
  <c r="N933" i="3" s="1"/>
  <c r="L965" i="3"/>
  <c r="M965" i="3" s="1"/>
  <c r="N965" i="3" s="1"/>
  <c r="L1001" i="3"/>
  <c r="M1001" i="3" s="1"/>
  <c r="N1001" i="3" s="1"/>
  <c r="L1079" i="3"/>
  <c r="M1079" i="3" s="1"/>
  <c r="N1079" i="3" s="1"/>
  <c r="L1211" i="3"/>
  <c r="M1211" i="3" s="1"/>
  <c r="N1211" i="3" s="1"/>
  <c r="L1247" i="3"/>
  <c r="M1247" i="3" s="1"/>
  <c r="N1247" i="3" s="1"/>
  <c r="L1279" i="3"/>
  <c r="M1279" i="3" s="1"/>
  <c r="N1279" i="3" s="1"/>
  <c r="L1311" i="3"/>
  <c r="M1311" i="3" s="1"/>
  <c r="N1311" i="3" s="1"/>
  <c r="L1327" i="3"/>
  <c r="M1327" i="3" s="1"/>
  <c r="N1327" i="3" s="1"/>
  <c r="L1522" i="3"/>
  <c r="M1522" i="3" s="1"/>
  <c r="N1522" i="3" s="1"/>
  <c r="L1538" i="3"/>
  <c r="M1538" i="3" s="1"/>
  <c r="N1538" i="3" s="1"/>
  <c r="L1554" i="3"/>
  <c r="M1554" i="3" s="1"/>
  <c r="N1554" i="3" s="1"/>
  <c r="L1570" i="3"/>
  <c r="M1570" i="3" s="1"/>
  <c r="N1570" i="3" s="1"/>
  <c r="L1586" i="3"/>
  <c r="M1586" i="3" s="1"/>
  <c r="N1586" i="3" s="1"/>
  <c r="L1602" i="3"/>
  <c r="M1602" i="3" s="1"/>
  <c r="N1602" i="3" s="1"/>
  <c r="L1618" i="3"/>
  <c r="M1618" i="3" s="1"/>
  <c r="N1618" i="3" s="1"/>
  <c r="L1634" i="3"/>
  <c r="M1634" i="3" s="1"/>
  <c r="N1634" i="3" s="1"/>
  <c r="L1650" i="3"/>
  <c r="M1650" i="3" s="1"/>
  <c r="N1650" i="3" s="1"/>
  <c r="L1666" i="3"/>
  <c r="M1666" i="3" s="1"/>
  <c r="N1666" i="3" s="1"/>
  <c r="L1682" i="3"/>
  <c r="M1682" i="3" s="1"/>
  <c r="N1682" i="3" s="1"/>
  <c r="L1698" i="3"/>
  <c r="M1698" i="3" s="1"/>
  <c r="N1698" i="3" s="1"/>
  <c r="L1714" i="3"/>
  <c r="M1714" i="3" s="1"/>
  <c r="N1714" i="3" s="1"/>
  <c r="L1730" i="3"/>
  <c r="M1730" i="3" s="1"/>
  <c r="N1730" i="3" s="1"/>
  <c r="K1511" i="3"/>
  <c r="L1511" i="3" s="1"/>
  <c r="M1511" i="3" s="1"/>
  <c r="N1511" i="3" s="1"/>
  <c r="K1512" i="3"/>
  <c r="L1512" i="3" s="1"/>
  <c r="M1512" i="3" s="1"/>
  <c r="N1512" i="3" s="1"/>
  <c r="K1513" i="3"/>
  <c r="L1513" i="3" s="1"/>
  <c r="M1513" i="3" s="1"/>
  <c r="N1513" i="3" s="1"/>
  <c r="K1514" i="3"/>
  <c r="L1514" i="3" s="1"/>
  <c r="M1514" i="3" s="1"/>
  <c r="N1514" i="3" s="1"/>
  <c r="K1515" i="3"/>
  <c r="L1515" i="3" s="1"/>
  <c r="M1515" i="3" s="1"/>
  <c r="N1515" i="3" s="1"/>
  <c r="K1516" i="3"/>
  <c r="L1516" i="3" s="1"/>
  <c r="M1516" i="3" s="1"/>
  <c r="N1516" i="3" s="1"/>
  <c r="K1517" i="3"/>
  <c r="L1517" i="3" s="1"/>
  <c r="M1517" i="3" s="1"/>
  <c r="N1517" i="3" s="1"/>
  <c r="K1518" i="3"/>
  <c r="L1518" i="3" s="1"/>
  <c r="M1518" i="3" s="1"/>
  <c r="N1518" i="3" s="1"/>
  <c r="K1519" i="3"/>
  <c r="L1519" i="3" s="1"/>
  <c r="M1519" i="3" s="1"/>
  <c r="N1519" i="3" s="1"/>
  <c r="K1520" i="3"/>
  <c r="L1520" i="3" s="1"/>
  <c r="M1520" i="3" s="1"/>
  <c r="N1520" i="3" s="1"/>
  <c r="K1521" i="3"/>
  <c r="L1521" i="3" s="1"/>
  <c r="M1521" i="3" s="1"/>
  <c r="N1521" i="3" s="1"/>
  <c r="K1522" i="3"/>
  <c r="K1523" i="3"/>
  <c r="L1523" i="3" s="1"/>
  <c r="M1523" i="3" s="1"/>
  <c r="N1523" i="3" s="1"/>
  <c r="K1524" i="3"/>
  <c r="L1524" i="3" s="1"/>
  <c r="M1524" i="3" s="1"/>
  <c r="N1524" i="3" s="1"/>
  <c r="K1525" i="3"/>
  <c r="L1525" i="3" s="1"/>
  <c r="M1525" i="3" s="1"/>
  <c r="N1525" i="3" s="1"/>
  <c r="K1526" i="3"/>
  <c r="L1526" i="3" s="1"/>
  <c r="M1526" i="3" s="1"/>
  <c r="N1526" i="3" s="1"/>
  <c r="K1527" i="3"/>
  <c r="L1527" i="3" s="1"/>
  <c r="M1527" i="3" s="1"/>
  <c r="N1527" i="3" s="1"/>
  <c r="K1528" i="3"/>
  <c r="L1528" i="3" s="1"/>
  <c r="M1528" i="3" s="1"/>
  <c r="N1528" i="3" s="1"/>
  <c r="K1529" i="3"/>
  <c r="L1529" i="3" s="1"/>
  <c r="M1529" i="3" s="1"/>
  <c r="N1529" i="3" s="1"/>
  <c r="K1530" i="3"/>
  <c r="L1530" i="3" s="1"/>
  <c r="M1530" i="3" s="1"/>
  <c r="N1530" i="3" s="1"/>
  <c r="K1531" i="3"/>
  <c r="L1531" i="3" s="1"/>
  <c r="M1531" i="3" s="1"/>
  <c r="N1531" i="3" s="1"/>
  <c r="K1532" i="3"/>
  <c r="L1532" i="3" s="1"/>
  <c r="M1532" i="3" s="1"/>
  <c r="N1532" i="3" s="1"/>
  <c r="K1533" i="3"/>
  <c r="L1533" i="3" s="1"/>
  <c r="M1533" i="3" s="1"/>
  <c r="N1533" i="3" s="1"/>
  <c r="K1534" i="3"/>
  <c r="L1534" i="3" s="1"/>
  <c r="M1534" i="3" s="1"/>
  <c r="N1534" i="3" s="1"/>
  <c r="K1535" i="3"/>
  <c r="L1535" i="3" s="1"/>
  <c r="M1535" i="3" s="1"/>
  <c r="N1535" i="3" s="1"/>
  <c r="K1536" i="3"/>
  <c r="L1536" i="3" s="1"/>
  <c r="M1536" i="3" s="1"/>
  <c r="N1536" i="3" s="1"/>
  <c r="K1537" i="3"/>
  <c r="L1537" i="3" s="1"/>
  <c r="M1537" i="3" s="1"/>
  <c r="N1537" i="3" s="1"/>
  <c r="K1538" i="3"/>
  <c r="K1539" i="3"/>
  <c r="L1539" i="3" s="1"/>
  <c r="M1539" i="3" s="1"/>
  <c r="N1539" i="3" s="1"/>
  <c r="K1540" i="3"/>
  <c r="L1540" i="3" s="1"/>
  <c r="M1540" i="3" s="1"/>
  <c r="N1540" i="3" s="1"/>
  <c r="K1541" i="3"/>
  <c r="L1541" i="3" s="1"/>
  <c r="M1541" i="3" s="1"/>
  <c r="N1541" i="3" s="1"/>
  <c r="K1542" i="3"/>
  <c r="L1542" i="3" s="1"/>
  <c r="M1542" i="3" s="1"/>
  <c r="N1542" i="3" s="1"/>
  <c r="K1543" i="3"/>
  <c r="L1543" i="3" s="1"/>
  <c r="M1543" i="3" s="1"/>
  <c r="N1543" i="3" s="1"/>
  <c r="K1544" i="3"/>
  <c r="L1544" i="3" s="1"/>
  <c r="M1544" i="3" s="1"/>
  <c r="N1544" i="3" s="1"/>
  <c r="K1545" i="3"/>
  <c r="L1545" i="3" s="1"/>
  <c r="M1545" i="3" s="1"/>
  <c r="N1545" i="3" s="1"/>
  <c r="K1546" i="3"/>
  <c r="L1546" i="3" s="1"/>
  <c r="M1546" i="3" s="1"/>
  <c r="N1546" i="3" s="1"/>
  <c r="K1547" i="3"/>
  <c r="L1547" i="3" s="1"/>
  <c r="M1547" i="3" s="1"/>
  <c r="N1547" i="3" s="1"/>
  <c r="K1548" i="3"/>
  <c r="L1548" i="3" s="1"/>
  <c r="M1548" i="3" s="1"/>
  <c r="N1548" i="3" s="1"/>
  <c r="K1549" i="3"/>
  <c r="L1549" i="3" s="1"/>
  <c r="M1549" i="3" s="1"/>
  <c r="N1549" i="3" s="1"/>
  <c r="K1550" i="3"/>
  <c r="L1550" i="3" s="1"/>
  <c r="M1550" i="3" s="1"/>
  <c r="N1550" i="3" s="1"/>
  <c r="K1551" i="3"/>
  <c r="L1551" i="3" s="1"/>
  <c r="M1551" i="3" s="1"/>
  <c r="N1551" i="3" s="1"/>
  <c r="K1552" i="3"/>
  <c r="L1552" i="3" s="1"/>
  <c r="M1552" i="3" s="1"/>
  <c r="N1552" i="3" s="1"/>
  <c r="K1553" i="3"/>
  <c r="L1553" i="3" s="1"/>
  <c r="M1553" i="3" s="1"/>
  <c r="N1553" i="3" s="1"/>
  <c r="K1554" i="3"/>
  <c r="K1555" i="3"/>
  <c r="L1555" i="3" s="1"/>
  <c r="M1555" i="3" s="1"/>
  <c r="N1555" i="3" s="1"/>
  <c r="K1556" i="3"/>
  <c r="L1556" i="3" s="1"/>
  <c r="M1556" i="3" s="1"/>
  <c r="N1556" i="3" s="1"/>
  <c r="K1557" i="3"/>
  <c r="L1557" i="3" s="1"/>
  <c r="M1557" i="3" s="1"/>
  <c r="N1557" i="3" s="1"/>
  <c r="K1558" i="3"/>
  <c r="L1558" i="3" s="1"/>
  <c r="M1558" i="3" s="1"/>
  <c r="N1558" i="3" s="1"/>
  <c r="K1559" i="3"/>
  <c r="L1559" i="3" s="1"/>
  <c r="M1559" i="3" s="1"/>
  <c r="N1559" i="3" s="1"/>
  <c r="K1560" i="3"/>
  <c r="L1560" i="3" s="1"/>
  <c r="M1560" i="3" s="1"/>
  <c r="N1560" i="3" s="1"/>
  <c r="K1561" i="3"/>
  <c r="L1561" i="3" s="1"/>
  <c r="M1561" i="3" s="1"/>
  <c r="N1561" i="3" s="1"/>
  <c r="K1562" i="3"/>
  <c r="L1562" i="3" s="1"/>
  <c r="M1562" i="3" s="1"/>
  <c r="N1562" i="3" s="1"/>
  <c r="K1563" i="3"/>
  <c r="L1563" i="3" s="1"/>
  <c r="M1563" i="3" s="1"/>
  <c r="N1563" i="3" s="1"/>
  <c r="K1564" i="3"/>
  <c r="L1564" i="3" s="1"/>
  <c r="M1564" i="3" s="1"/>
  <c r="N1564" i="3" s="1"/>
  <c r="K1565" i="3"/>
  <c r="L1565" i="3" s="1"/>
  <c r="M1565" i="3" s="1"/>
  <c r="N1565" i="3" s="1"/>
  <c r="K1566" i="3"/>
  <c r="L1566" i="3" s="1"/>
  <c r="M1566" i="3" s="1"/>
  <c r="N1566" i="3" s="1"/>
  <c r="K1567" i="3"/>
  <c r="L1567" i="3" s="1"/>
  <c r="M1567" i="3" s="1"/>
  <c r="N1567" i="3" s="1"/>
  <c r="K1568" i="3"/>
  <c r="L1568" i="3" s="1"/>
  <c r="M1568" i="3" s="1"/>
  <c r="N1568" i="3" s="1"/>
  <c r="K1569" i="3"/>
  <c r="L1569" i="3" s="1"/>
  <c r="M1569" i="3" s="1"/>
  <c r="N1569" i="3" s="1"/>
  <c r="K1570" i="3"/>
  <c r="K1571" i="3"/>
  <c r="L1571" i="3" s="1"/>
  <c r="M1571" i="3" s="1"/>
  <c r="N1571" i="3" s="1"/>
  <c r="K1572" i="3"/>
  <c r="L1572" i="3" s="1"/>
  <c r="M1572" i="3" s="1"/>
  <c r="N1572" i="3" s="1"/>
  <c r="K1573" i="3"/>
  <c r="L1573" i="3" s="1"/>
  <c r="M1573" i="3" s="1"/>
  <c r="N1573" i="3" s="1"/>
  <c r="K1574" i="3"/>
  <c r="L1574" i="3" s="1"/>
  <c r="M1574" i="3" s="1"/>
  <c r="N1574" i="3" s="1"/>
  <c r="K1575" i="3"/>
  <c r="L1575" i="3" s="1"/>
  <c r="M1575" i="3" s="1"/>
  <c r="N1575" i="3" s="1"/>
  <c r="K1576" i="3"/>
  <c r="L1576" i="3" s="1"/>
  <c r="M1576" i="3" s="1"/>
  <c r="N1576" i="3" s="1"/>
  <c r="K1577" i="3"/>
  <c r="L1577" i="3" s="1"/>
  <c r="M1577" i="3" s="1"/>
  <c r="N1577" i="3" s="1"/>
  <c r="K1578" i="3"/>
  <c r="L1578" i="3" s="1"/>
  <c r="M1578" i="3" s="1"/>
  <c r="N1578" i="3" s="1"/>
  <c r="K1579" i="3"/>
  <c r="L1579" i="3" s="1"/>
  <c r="M1579" i="3" s="1"/>
  <c r="N1579" i="3" s="1"/>
  <c r="K1580" i="3"/>
  <c r="L1580" i="3" s="1"/>
  <c r="M1580" i="3" s="1"/>
  <c r="N1580" i="3" s="1"/>
  <c r="K1581" i="3"/>
  <c r="L1581" i="3" s="1"/>
  <c r="M1581" i="3" s="1"/>
  <c r="N1581" i="3" s="1"/>
  <c r="K1582" i="3"/>
  <c r="L1582" i="3" s="1"/>
  <c r="M1582" i="3" s="1"/>
  <c r="N1582" i="3" s="1"/>
  <c r="K1583" i="3"/>
  <c r="L1583" i="3" s="1"/>
  <c r="M1583" i="3" s="1"/>
  <c r="N1583" i="3" s="1"/>
  <c r="K1584" i="3"/>
  <c r="L1584" i="3" s="1"/>
  <c r="M1584" i="3" s="1"/>
  <c r="N1584" i="3" s="1"/>
  <c r="K1585" i="3"/>
  <c r="L1585" i="3" s="1"/>
  <c r="M1585" i="3" s="1"/>
  <c r="N1585" i="3" s="1"/>
  <c r="K1586" i="3"/>
  <c r="K1587" i="3"/>
  <c r="L1587" i="3" s="1"/>
  <c r="M1587" i="3" s="1"/>
  <c r="N1587" i="3" s="1"/>
  <c r="K1588" i="3"/>
  <c r="L1588" i="3" s="1"/>
  <c r="M1588" i="3" s="1"/>
  <c r="N1588" i="3" s="1"/>
  <c r="K1589" i="3"/>
  <c r="L1589" i="3" s="1"/>
  <c r="M1589" i="3" s="1"/>
  <c r="N1589" i="3" s="1"/>
  <c r="K1590" i="3"/>
  <c r="L1590" i="3" s="1"/>
  <c r="M1590" i="3" s="1"/>
  <c r="N1590" i="3" s="1"/>
  <c r="K1591" i="3"/>
  <c r="L1591" i="3" s="1"/>
  <c r="M1591" i="3" s="1"/>
  <c r="N1591" i="3" s="1"/>
  <c r="K1592" i="3"/>
  <c r="L1592" i="3" s="1"/>
  <c r="M1592" i="3" s="1"/>
  <c r="N1592" i="3" s="1"/>
  <c r="K1593" i="3"/>
  <c r="L1593" i="3" s="1"/>
  <c r="M1593" i="3" s="1"/>
  <c r="N1593" i="3" s="1"/>
  <c r="K1594" i="3"/>
  <c r="L1594" i="3" s="1"/>
  <c r="M1594" i="3" s="1"/>
  <c r="N1594" i="3" s="1"/>
  <c r="K1595" i="3"/>
  <c r="L1595" i="3" s="1"/>
  <c r="M1595" i="3" s="1"/>
  <c r="N1595" i="3" s="1"/>
  <c r="K1596" i="3"/>
  <c r="L1596" i="3" s="1"/>
  <c r="M1596" i="3" s="1"/>
  <c r="N1596" i="3" s="1"/>
  <c r="K1597" i="3"/>
  <c r="L1597" i="3" s="1"/>
  <c r="M1597" i="3" s="1"/>
  <c r="N1597" i="3" s="1"/>
  <c r="K1598" i="3"/>
  <c r="L1598" i="3" s="1"/>
  <c r="M1598" i="3" s="1"/>
  <c r="N1598" i="3" s="1"/>
  <c r="K1599" i="3"/>
  <c r="L1599" i="3" s="1"/>
  <c r="M1599" i="3" s="1"/>
  <c r="N1599" i="3" s="1"/>
  <c r="K1600" i="3"/>
  <c r="L1600" i="3" s="1"/>
  <c r="M1600" i="3" s="1"/>
  <c r="N1600" i="3" s="1"/>
  <c r="K1601" i="3"/>
  <c r="L1601" i="3" s="1"/>
  <c r="M1601" i="3" s="1"/>
  <c r="N1601" i="3" s="1"/>
  <c r="K1602" i="3"/>
  <c r="K1603" i="3"/>
  <c r="L1603" i="3" s="1"/>
  <c r="M1603" i="3" s="1"/>
  <c r="N1603" i="3" s="1"/>
  <c r="K1604" i="3"/>
  <c r="L1604" i="3" s="1"/>
  <c r="M1604" i="3" s="1"/>
  <c r="N1604" i="3" s="1"/>
  <c r="K1605" i="3"/>
  <c r="L1605" i="3" s="1"/>
  <c r="M1605" i="3" s="1"/>
  <c r="N1605" i="3" s="1"/>
  <c r="K1606" i="3"/>
  <c r="L1606" i="3" s="1"/>
  <c r="M1606" i="3" s="1"/>
  <c r="N1606" i="3" s="1"/>
  <c r="K1607" i="3"/>
  <c r="L1607" i="3" s="1"/>
  <c r="M1607" i="3" s="1"/>
  <c r="N1607" i="3" s="1"/>
  <c r="K1608" i="3"/>
  <c r="L1608" i="3" s="1"/>
  <c r="M1608" i="3" s="1"/>
  <c r="N1608" i="3" s="1"/>
  <c r="K1609" i="3"/>
  <c r="L1609" i="3" s="1"/>
  <c r="M1609" i="3" s="1"/>
  <c r="N1609" i="3" s="1"/>
  <c r="K1610" i="3"/>
  <c r="L1610" i="3" s="1"/>
  <c r="M1610" i="3" s="1"/>
  <c r="N1610" i="3" s="1"/>
  <c r="K1611" i="3"/>
  <c r="L1611" i="3" s="1"/>
  <c r="M1611" i="3" s="1"/>
  <c r="N1611" i="3" s="1"/>
  <c r="K1612" i="3"/>
  <c r="L1612" i="3" s="1"/>
  <c r="M1612" i="3" s="1"/>
  <c r="N1612" i="3" s="1"/>
  <c r="K1613" i="3"/>
  <c r="L1613" i="3" s="1"/>
  <c r="M1613" i="3" s="1"/>
  <c r="N1613" i="3" s="1"/>
  <c r="K1614" i="3"/>
  <c r="L1614" i="3" s="1"/>
  <c r="M1614" i="3" s="1"/>
  <c r="N1614" i="3" s="1"/>
  <c r="K1615" i="3"/>
  <c r="L1615" i="3" s="1"/>
  <c r="M1615" i="3" s="1"/>
  <c r="N1615" i="3" s="1"/>
  <c r="K1616" i="3"/>
  <c r="L1616" i="3" s="1"/>
  <c r="M1616" i="3" s="1"/>
  <c r="N1616" i="3" s="1"/>
  <c r="K1617" i="3"/>
  <c r="L1617" i="3" s="1"/>
  <c r="M1617" i="3" s="1"/>
  <c r="N1617" i="3" s="1"/>
  <c r="K1618" i="3"/>
  <c r="K1619" i="3"/>
  <c r="L1619" i="3" s="1"/>
  <c r="M1619" i="3" s="1"/>
  <c r="N1619" i="3" s="1"/>
  <c r="K1620" i="3"/>
  <c r="L1620" i="3" s="1"/>
  <c r="M1620" i="3" s="1"/>
  <c r="N1620" i="3" s="1"/>
  <c r="K1621" i="3"/>
  <c r="L1621" i="3" s="1"/>
  <c r="M1621" i="3" s="1"/>
  <c r="N1621" i="3" s="1"/>
  <c r="K1622" i="3"/>
  <c r="L1622" i="3" s="1"/>
  <c r="M1622" i="3" s="1"/>
  <c r="N1622" i="3" s="1"/>
  <c r="K1623" i="3"/>
  <c r="L1623" i="3" s="1"/>
  <c r="M1623" i="3" s="1"/>
  <c r="N1623" i="3" s="1"/>
  <c r="K1624" i="3"/>
  <c r="L1624" i="3" s="1"/>
  <c r="M1624" i="3" s="1"/>
  <c r="N1624" i="3" s="1"/>
  <c r="K1625" i="3"/>
  <c r="L1625" i="3" s="1"/>
  <c r="M1625" i="3" s="1"/>
  <c r="N1625" i="3" s="1"/>
  <c r="K1626" i="3"/>
  <c r="L1626" i="3" s="1"/>
  <c r="M1626" i="3" s="1"/>
  <c r="N1626" i="3" s="1"/>
  <c r="K1627" i="3"/>
  <c r="L1627" i="3" s="1"/>
  <c r="M1627" i="3" s="1"/>
  <c r="N1627" i="3" s="1"/>
  <c r="K1628" i="3"/>
  <c r="L1628" i="3" s="1"/>
  <c r="M1628" i="3" s="1"/>
  <c r="N1628" i="3" s="1"/>
  <c r="K1629" i="3"/>
  <c r="L1629" i="3" s="1"/>
  <c r="M1629" i="3" s="1"/>
  <c r="N1629" i="3" s="1"/>
  <c r="K1630" i="3"/>
  <c r="L1630" i="3" s="1"/>
  <c r="M1630" i="3" s="1"/>
  <c r="N1630" i="3" s="1"/>
  <c r="K1631" i="3"/>
  <c r="L1631" i="3" s="1"/>
  <c r="M1631" i="3" s="1"/>
  <c r="N1631" i="3" s="1"/>
  <c r="K1632" i="3"/>
  <c r="L1632" i="3" s="1"/>
  <c r="M1632" i="3" s="1"/>
  <c r="N1632" i="3" s="1"/>
  <c r="K1633" i="3"/>
  <c r="L1633" i="3" s="1"/>
  <c r="M1633" i="3" s="1"/>
  <c r="N1633" i="3" s="1"/>
  <c r="K1634" i="3"/>
  <c r="K1635" i="3"/>
  <c r="L1635" i="3" s="1"/>
  <c r="M1635" i="3" s="1"/>
  <c r="N1635" i="3" s="1"/>
  <c r="K1636" i="3"/>
  <c r="L1636" i="3" s="1"/>
  <c r="M1636" i="3" s="1"/>
  <c r="N1636" i="3" s="1"/>
  <c r="K1637" i="3"/>
  <c r="L1637" i="3" s="1"/>
  <c r="M1637" i="3" s="1"/>
  <c r="N1637" i="3" s="1"/>
  <c r="K1638" i="3"/>
  <c r="L1638" i="3" s="1"/>
  <c r="M1638" i="3" s="1"/>
  <c r="N1638" i="3" s="1"/>
  <c r="K1639" i="3"/>
  <c r="L1639" i="3" s="1"/>
  <c r="M1639" i="3" s="1"/>
  <c r="N1639" i="3" s="1"/>
  <c r="K1640" i="3"/>
  <c r="L1640" i="3" s="1"/>
  <c r="M1640" i="3" s="1"/>
  <c r="N1640" i="3" s="1"/>
  <c r="K1641" i="3"/>
  <c r="L1641" i="3" s="1"/>
  <c r="M1641" i="3" s="1"/>
  <c r="N1641" i="3" s="1"/>
  <c r="K1642" i="3"/>
  <c r="L1642" i="3" s="1"/>
  <c r="M1642" i="3" s="1"/>
  <c r="N1642" i="3" s="1"/>
  <c r="K1643" i="3"/>
  <c r="L1643" i="3" s="1"/>
  <c r="M1643" i="3" s="1"/>
  <c r="N1643" i="3" s="1"/>
  <c r="K1644" i="3"/>
  <c r="L1644" i="3" s="1"/>
  <c r="M1644" i="3" s="1"/>
  <c r="N1644" i="3" s="1"/>
  <c r="K1645" i="3"/>
  <c r="L1645" i="3" s="1"/>
  <c r="M1645" i="3" s="1"/>
  <c r="N1645" i="3" s="1"/>
  <c r="K1646" i="3"/>
  <c r="L1646" i="3" s="1"/>
  <c r="M1646" i="3" s="1"/>
  <c r="N1646" i="3" s="1"/>
  <c r="K1647" i="3"/>
  <c r="L1647" i="3" s="1"/>
  <c r="M1647" i="3" s="1"/>
  <c r="N1647" i="3" s="1"/>
  <c r="K1648" i="3"/>
  <c r="L1648" i="3" s="1"/>
  <c r="M1648" i="3" s="1"/>
  <c r="N1648" i="3" s="1"/>
  <c r="K1649" i="3"/>
  <c r="L1649" i="3" s="1"/>
  <c r="M1649" i="3" s="1"/>
  <c r="N1649" i="3" s="1"/>
  <c r="K1650" i="3"/>
  <c r="K1651" i="3"/>
  <c r="L1651" i="3" s="1"/>
  <c r="M1651" i="3" s="1"/>
  <c r="N1651" i="3" s="1"/>
  <c r="K1652" i="3"/>
  <c r="L1652" i="3" s="1"/>
  <c r="M1652" i="3" s="1"/>
  <c r="N1652" i="3" s="1"/>
  <c r="K1653" i="3"/>
  <c r="L1653" i="3" s="1"/>
  <c r="M1653" i="3" s="1"/>
  <c r="N1653" i="3" s="1"/>
  <c r="K1654" i="3"/>
  <c r="L1654" i="3" s="1"/>
  <c r="M1654" i="3" s="1"/>
  <c r="N1654" i="3" s="1"/>
  <c r="K1655" i="3"/>
  <c r="L1655" i="3" s="1"/>
  <c r="M1655" i="3" s="1"/>
  <c r="N1655" i="3" s="1"/>
  <c r="K1656" i="3"/>
  <c r="L1656" i="3" s="1"/>
  <c r="M1656" i="3" s="1"/>
  <c r="N1656" i="3" s="1"/>
  <c r="K1657" i="3"/>
  <c r="L1657" i="3" s="1"/>
  <c r="M1657" i="3" s="1"/>
  <c r="N1657" i="3" s="1"/>
  <c r="K1658" i="3"/>
  <c r="L1658" i="3" s="1"/>
  <c r="M1658" i="3" s="1"/>
  <c r="N1658" i="3" s="1"/>
  <c r="K1659" i="3"/>
  <c r="L1659" i="3" s="1"/>
  <c r="M1659" i="3" s="1"/>
  <c r="N1659" i="3" s="1"/>
  <c r="K1660" i="3"/>
  <c r="L1660" i="3" s="1"/>
  <c r="M1660" i="3" s="1"/>
  <c r="N1660" i="3" s="1"/>
  <c r="K1661" i="3"/>
  <c r="L1661" i="3" s="1"/>
  <c r="M1661" i="3" s="1"/>
  <c r="N1661" i="3" s="1"/>
  <c r="K1662" i="3"/>
  <c r="L1662" i="3" s="1"/>
  <c r="M1662" i="3" s="1"/>
  <c r="N1662" i="3" s="1"/>
  <c r="K1663" i="3"/>
  <c r="L1663" i="3" s="1"/>
  <c r="M1663" i="3" s="1"/>
  <c r="N1663" i="3" s="1"/>
  <c r="K1664" i="3"/>
  <c r="L1664" i="3" s="1"/>
  <c r="M1664" i="3" s="1"/>
  <c r="N1664" i="3" s="1"/>
  <c r="K1665" i="3"/>
  <c r="L1665" i="3" s="1"/>
  <c r="M1665" i="3" s="1"/>
  <c r="N1665" i="3" s="1"/>
  <c r="K1666" i="3"/>
  <c r="K1667" i="3"/>
  <c r="L1667" i="3" s="1"/>
  <c r="M1667" i="3" s="1"/>
  <c r="N1667" i="3" s="1"/>
  <c r="K1668" i="3"/>
  <c r="L1668" i="3" s="1"/>
  <c r="M1668" i="3" s="1"/>
  <c r="N1668" i="3" s="1"/>
  <c r="K1669" i="3"/>
  <c r="L1669" i="3" s="1"/>
  <c r="M1669" i="3" s="1"/>
  <c r="N1669" i="3" s="1"/>
  <c r="K1670" i="3"/>
  <c r="L1670" i="3" s="1"/>
  <c r="M1670" i="3" s="1"/>
  <c r="N1670" i="3" s="1"/>
  <c r="K1671" i="3"/>
  <c r="L1671" i="3" s="1"/>
  <c r="M1671" i="3" s="1"/>
  <c r="N1671" i="3" s="1"/>
  <c r="K1672" i="3"/>
  <c r="L1672" i="3" s="1"/>
  <c r="M1672" i="3" s="1"/>
  <c r="N1672" i="3" s="1"/>
  <c r="K1673" i="3"/>
  <c r="L1673" i="3" s="1"/>
  <c r="M1673" i="3" s="1"/>
  <c r="N1673" i="3" s="1"/>
  <c r="K1674" i="3"/>
  <c r="L1674" i="3" s="1"/>
  <c r="M1674" i="3" s="1"/>
  <c r="N1674" i="3" s="1"/>
  <c r="K1675" i="3"/>
  <c r="L1675" i="3" s="1"/>
  <c r="M1675" i="3" s="1"/>
  <c r="N1675" i="3" s="1"/>
  <c r="K1676" i="3"/>
  <c r="L1676" i="3" s="1"/>
  <c r="M1676" i="3" s="1"/>
  <c r="N1676" i="3" s="1"/>
  <c r="K1677" i="3"/>
  <c r="L1677" i="3" s="1"/>
  <c r="M1677" i="3" s="1"/>
  <c r="N1677" i="3" s="1"/>
  <c r="K1678" i="3"/>
  <c r="L1678" i="3" s="1"/>
  <c r="M1678" i="3" s="1"/>
  <c r="N1678" i="3" s="1"/>
  <c r="K1679" i="3"/>
  <c r="L1679" i="3" s="1"/>
  <c r="M1679" i="3" s="1"/>
  <c r="N1679" i="3" s="1"/>
  <c r="K1680" i="3"/>
  <c r="L1680" i="3" s="1"/>
  <c r="M1680" i="3" s="1"/>
  <c r="N1680" i="3" s="1"/>
  <c r="K1681" i="3"/>
  <c r="L1681" i="3" s="1"/>
  <c r="M1681" i="3" s="1"/>
  <c r="N1681" i="3" s="1"/>
  <c r="K1682" i="3"/>
  <c r="K1683" i="3"/>
  <c r="L1683" i="3" s="1"/>
  <c r="M1683" i="3" s="1"/>
  <c r="N1683" i="3" s="1"/>
  <c r="K1684" i="3"/>
  <c r="L1684" i="3" s="1"/>
  <c r="M1684" i="3" s="1"/>
  <c r="N1684" i="3" s="1"/>
  <c r="K1685" i="3"/>
  <c r="L1685" i="3" s="1"/>
  <c r="M1685" i="3" s="1"/>
  <c r="N1685" i="3" s="1"/>
  <c r="K1686" i="3"/>
  <c r="L1686" i="3" s="1"/>
  <c r="M1686" i="3" s="1"/>
  <c r="N1686" i="3" s="1"/>
  <c r="K1687" i="3"/>
  <c r="L1687" i="3" s="1"/>
  <c r="M1687" i="3" s="1"/>
  <c r="N1687" i="3" s="1"/>
  <c r="K1688" i="3"/>
  <c r="L1688" i="3" s="1"/>
  <c r="M1688" i="3" s="1"/>
  <c r="N1688" i="3" s="1"/>
  <c r="K1689" i="3"/>
  <c r="L1689" i="3" s="1"/>
  <c r="M1689" i="3" s="1"/>
  <c r="N1689" i="3" s="1"/>
  <c r="K1690" i="3"/>
  <c r="L1690" i="3" s="1"/>
  <c r="M1690" i="3" s="1"/>
  <c r="N1690" i="3" s="1"/>
  <c r="K1691" i="3"/>
  <c r="L1691" i="3" s="1"/>
  <c r="M1691" i="3" s="1"/>
  <c r="N1691" i="3" s="1"/>
  <c r="K1692" i="3"/>
  <c r="L1692" i="3" s="1"/>
  <c r="M1692" i="3" s="1"/>
  <c r="N1692" i="3" s="1"/>
  <c r="K1693" i="3"/>
  <c r="L1693" i="3" s="1"/>
  <c r="M1693" i="3" s="1"/>
  <c r="N1693" i="3" s="1"/>
  <c r="K1694" i="3"/>
  <c r="L1694" i="3" s="1"/>
  <c r="M1694" i="3" s="1"/>
  <c r="N1694" i="3" s="1"/>
  <c r="K1695" i="3"/>
  <c r="L1695" i="3" s="1"/>
  <c r="M1695" i="3" s="1"/>
  <c r="N1695" i="3" s="1"/>
  <c r="K1696" i="3"/>
  <c r="L1696" i="3" s="1"/>
  <c r="M1696" i="3" s="1"/>
  <c r="N1696" i="3" s="1"/>
  <c r="K1697" i="3"/>
  <c r="L1697" i="3" s="1"/>
  <c r="M1697" i="3" s="1"/>
  <c r="N1697" i="3" s="1"/>
  <c r="K1698" i="3"/>
  <c r="K1699" i="3"/>
  <c r="L1699" i="3" s="1"/>
  <c r="M1699" i="3" s="1"/>
  <c r="N1699" i="3" s="1"/>
  <c r="K1700" i="3"/>
  <c r="L1700" i="3" s="1"/>
  <c r="M1700" i="3" s="1"/>
  <c r="N1700" i="3" s="1"/>
  <c r="K1701" i="3"/>
  <c r="L1701" i="3" s="1"/>
  <c r="M1701" i="3" s="1"/>
  <c r="N1701" i="3" s="1"/>
  <c r="K1702" i="3"/>
  <c r="L1702" i="3" s="1"/>
  <c r="M1702" i="3" s="1"/>
  <c r="N1702" i="3" s="1"/>
  <c r="K1703" i="3"/>
  <c r="L1703" i="3" s="1"/>
  <c r="M1703" i="3" s="1"/>
  <c r="N1703" i="3" s="1"/>
  <c r="K1704" i="3"/>
  <c r="L1704" i="3" s="1"/>
  <c r="M1704" i="3" s="1"/>
  <c r="N1704" i="3" s="1"/>
  <c r="K1705" i="3"/>
  <c r="L1705" i="3" s="1"/>
  <c r="M1705" i="3" s="1"/>
  <c r="N1705" i="3" s="1"/>
  <c r="K1706" i="3"/>
  <c r="L1706" i="3" s="1"/>
  <c r="M1706" i="3" s="1"/>
  <c r="N1706" i="3" s="1"/>
  <c r="K1707" i="3"/>
  <c r="L1707" i="3" s="1"/>
  <c r="M1707" i="3" s="1"/>
  <c r="N1707" i="3" s="1"/>
  <c r="K1708" i="3"/>
  <c r="L1708" i="3" s="1"/>
  <c r="M1708" i="3" s="1"/>
  <c r="N1708" i="3" s="1"/>
  <c r="K1709" i="3"/>
  <c r="L1709" i="3" s="1"/>
  <c r="M1709" i="3" s="1"/>
  <c r="N1709" i="3" s="1"/>
  <c r="K1710" i="3"/>
  <c r="L1710" i="3" s="1"/>
  <c r="M1710" i="3" s="1"/>
  <c r="N1710" i="3" s="1"/>
  <c r="K1711" i="3"/>
  <c r="L1711" i="3" s="1"/>
  <c r="M1711" i="3" s="1"/>
  <c r="N1711" i="3" s="1"/>
  <c r="K1712" i="3"/>
  <c r="L1712" i="3" s="1"/>
  <c r="M1712" i="3" s="1"/>
  <c r="N1712" i="3" s="1"/>
  <c r="K1713" i="3"/>
  <c r="L1713" i="3" s="1"/>
  <c r="M1713" i="3" s="1"/>
  <c r="N1713" i="3" s="1"/>
  <c r="K1714" i="3"/>
  <c r="K1715" i="3"/>
  <c r="L1715" i="3" s="1"/>
  <c r="M1715" i="3" s="1"/>
  <c r="N1715" i="3" s="1"/>
  <c r="K1716" i="3"/>
  <c r="L1716" i="3" s="1"/>
  <c r="M1716" i="3" s="1"/>
  <c r="N1716" i="3" s="1"/>
  <c r="K1717" i="3"/>
  <c r="L1717" i="3" s="1"/>
  <c r="M1717" i="3" s="1"/>
  <c r="N1717" i="3" s="1"/>
  <c r="K1718" i="3"/>
  <c r="L1718" i="3" s="1"/>
  <c r="M1718" i="3" s="1"/>
  <c r="N1718" i="3" s="1"/>
  <c r="K1719" i="3"/>
  <c r="L1719" i="3" s="1"/>
  <c r="M1719" i="3" s="1"/>
  <c r="N1719" i="3" s="1"/>
  <c r="K1720" i="3"/>
  <c r="L1720" i="3" s="1"/>
  <c r="M1720" i="3" s="1"/>
  <c r="N1720" i="3" s="1"/>
  <c r="K1721" i="3"/>
  <c r="L1721" i="3" s="1"/>
  <c r="M1721" i="3" s="1"/>
  <c r="N1721" i="3" s="1"/>
  <c r="K1722" i="3"/>
  <c r="L1722" i="3" s="1"/>
  <c r="M1722" i="3" s="1"/>
  <c r="N1722" i="3" s="1"/>
  <c r="K1723" i="3"/>
  <c r="L1723" i="3" s="1"/>
  <c r="M1723" i="3" s="1"/>
  <c r="N1723" i="3" s="1"/>
  <c r="K1724" i="3"/>
  <c r="L1724" i="3" s="1"/>
  <c r="M1724" i="3" s="1"/>
  <c r="N1724" i="3" s="1"/>
  <c r="K1725" i="3"/>
  <c r="L1725" i="3" s="1"/>
  <c r="M1725" i="3" s="1"/>
  <c r="N1725" i="3" s="1"/>
  <c r="K1726" i="3"/>
  <c r="L1726" i="3" s="1"/>
  <c r="M1726" i="3" s="1"/>
  <c r="N1726" i="3" s="1"/>
  <c r="K1727" i="3"/>
  <c r="L1727" i="3" s="1"/>
  <c r="M1727" i="3" s="1"/>
  <c r="N1727" i="3" s="1"/>
  <c r="K1728" i="3"/>
  <c r="L1728" i="3" s="1"/>
  <c r="M1728" i="3" s="1"/>
  <c r="N1728" i="3" s="1"/>
  <c r="K1729" i="3"/>
  <c r="L1729" i="3" s="1"/>
  <c r="M1729" i="3" s="1"/>
  <c r="N1729" i="3" s="1"/>
  <c r="K1730" i="3"/>
  <c r="K1731" i="3"/>
  <c r="L1731" i="3" s="1"/>
  <c r="M1731" i="3" s="1"/>
  <c r="N1731" i="3" s="1"/>
  <c r="K1732" i="3"/>
  <c r="L1732" i="3" s="1"/>
  <c r="M1732" i="3" s="1"/>
  <c r="N1732" i="3" s="1"/>
  <c r="K1733" i="3"/>
  <c r="L1733" i="3" s="1"/>
  <c r="M1733" i="3" s="1"/>
  <c r="N1733" i="3" s="1"/>
  <c r="K1734" i="3"/>
  <c r="L1734" i="3" s="1"/>
  <c r="M1734" i="3" s="1"/>
  <c r="N1734" i="3" s="1"/>
  <c r="K1735" i="3"/>
  <c r="L1735" i="3" s="1"/>
  <c r="M1735" i="3" s="1"/>
  <c r="N1735" i="3" s="1"/>
  <c r="K1736" i="3"/>
  <c r="L1736" i="3" s="1"/>
  <c r="M1736" i="3" s="1"/>
  <c r="N1736" i="3" s="1"/>
  <c r="K2" i="3"/>
  <c r="L2" i="3" s="1"/>
  <c r="M2" i="3" s="1"/>
  <c r="N2" i="3" s="1"/>
  <c r="K3" i="3"/>
  <c r="L3" i="3" s="1"/>
  <c r="M3" i="3" s="1"/>
  <c r="N3" i="3" s="1"/>
  <c r="K4" i="3"/>
  <c r="L4" i="3" s="1"/>
  <c r="M4" i="3" s="1"/>
  <c r="N4" i="3" s="1"/>
  <c r="K5" i="3"/>
  <c r="L5" i="3" s="1"/>
  <c r="M5" i="3" s="1"/>
  <c r="N5" i="3" s="1"/>
  <c r="K6" i="3"/>
  <c r="L6" i="3" s="1"/>
  <c r="M6" i="3" s="1"/>
  <c r="N6" i="3" s="1"/>
  <c r="K7" i="3"/>
  <c r="L7" i="3" s="1"/>
  <c r="M7" i="3" s="1"/>
  <c r="N7" i="3" s="1"/>
  <c r="K8" i="3"/>
  <c r="L8" i="3" s="1"/>
  <c r="M8" i="3" s="1"/>
  <c r="N8" i="3" s="1"/>
  <c r="K9" i="3"/>
  <c r="L9" i="3" s="1"/>
  <c r="M9" i="3" s="1"/>
  <c r="N9" i="3" s="1"/>
  <c r="K10" i="3"/>
  <c r="L10" i="3" s="1"/>
  <c r="M10" i="3" s="1"/>
  <c r="N10" i="3" s="1"/>
  <c r="K11" i="3"/>
  <c r="L11" i="3" s="1"/>
  <c r="M11" i="3" s="1"/>
  <c r="N11" i="3" s="1"/>
  <c r="K12" i="3"/>
  <c r="L12" i="3" s="1"/>
  <c r="M12" i="3" s="1"/>
  <c r="N12" i="3" s="1"/>
  <c r="K13" i="3"/>
  <c r="L13" i="3" s="1"/>
  <c r="M13" i="3" s="1"/>
  <c r="N13" i="3" s="1"/>
  <c r="K14" i="3"/>
  <c r="L14" i="3" s="1"/>
  <c r="M14" i="3" s="1"/>
  <c r="N14" i="3" s="1"/>
  <c r="K15" i="3"/>
  <c r="L15" i="3" s="1"/>
  <c r="M15" i="3" s="1"/>
  <c r="N15" i="3" s="1"/>
  <c r="K16" i="3"/>
  <c r="L16" i="3" s="1"/>
  <c r="M16" i="3" s="1"/>
  <c r="N16" i="3" s="1"/>
  <c r="K17" i="3"/>
  <c r="L17" i="3" s="1"/>
  <c r="M17" i="3" s="1"/>
  <c r="N17" i="3" s="1"/>
  <c r="K18" i="3"/>
  <c r="L18" i="3" s="1"/>
  <c r="M18" i="3" s="1"/>
  <c r="N18" i="3" s="1"/>
  <c r="K19" i="3"/>
  <c r="L19" i="3" s="1"/>
  <c r="M19" i="3" s="1"/>
  <c r="N19" i="3" s="1"/>
  <c r="K20" i="3"/>
  <c r="L20" i="3" s="1"/>
  <c r="M20" i="3" s="1"/>
  <c r="N20" i="3" s="1"/>
  <c r="K21" i="3"/>
  <c r="L21" i="3" s="1"/>
  <c r="M21" i="3" s="1"/>
  <c r="N21" i="3" s="1"/>
  <c r="K22" i="3"/>
  <c r="L22" i="3" s="1"/>
  <c r="M22" i="3" s="1"/>
  <c r="N22" i="3" s="1"/>
  <c r="K23" i="3"/>
  <c r="L23" i="3" s="1"/>
  <c r="M23" i="3" s="1"/>
  <c r="N23" i="3" s="1"/>
  <c r="K24" i="3"/>
  <c r="L24" i="3" s="1"/>
  <c r="M24" i="3" s="1"/>
  <c r="N24" i="3" s="1"/>
  <c r="K25" i="3"/>
  <c r="L25" i="3" s="1"/>
  <c r="M25" i="3" s="1"/>
  <c r="N25" i="3" s="1"/>
  <c r="K26" i="3"/>
  <c r="L26" i="3" s="1"/>
  <c r="M26" i="3" s="1"/>
  <c r="N26" i="3" s="1"/>
  <c r="K27" i="3"/>
  <c r="L27" i="3" s="1"/>
  <c r="M27" i="3" s="1"/>
  <c r="N27" i="3" s="1"/>
  <c r="K28" i="3"/>
  <c r="L28" i="3" s="1"/>
  <c r="M28" i="3" s="1"/>
  <c r="N28" i="3" s="1"/>
  <c r="K29" i="3"/>
  <c r="L29" i="3" s="1"/>
  <c r="M29" i="3" s="1"/>
  <c r="N29" i="3" s="1"/>
  <c r="K30" i="3"/>
  <c r="L30" i="3" s="1"/>
  <c r="M30" i="3" s="1"/>
  <c r="N30" i="3" s="1"/>
  <c r="K31" i="3"/>
  <c r="L31" i="3" s="1"/>
  <c r="M31" i="3" s="1"/>
  <c r="N31" i="3" s="1"/>
  <c r="K32" i="3"/>
  <c r="L32" i="3" s="1"/>
  <c r="M32" i="3" s="1"/>
  <c r="N32" i="3" s="1"/>
  <c r="K33" i="3"/>
  <c r="L33" i="3" s="1"/>
  <c r="M33" i="3" s="1"/>
  <c r="N33" i="3" s="1"/>
  <c r="K34" i="3"/>
  <c r="L34" i="3" s="1"/>
  <c r="M34" i="3" s="1"/>
  <c r="N34" i="3" s="1"/>
  <c r="K35" i="3"/>
  <c r="L35" i="3" s="1"/>
  <c r="M35" i="3" s="1"/>
  <c r="N35" i="3" s="1"/>
  <c r="K36" i="3"/>
  <c r="L36" i="3" s="1"/>
  <c r="M36" i="3" s="1"/>
  <c r="N36" i="3" s="1"/>
  <c r="K37" i="3"/>
  <c r="L37" i="3" s="1"/>
  <c r="M37" i="3" s="1"/>
  <c r="N37" i="3" s="1"/>
  <c r="K38" i="3"/>
  <c r="L38" i="3" s="1"/>
  <c r="M38" i="3" s="1"/>
  <c r="N38" i="3" s="1"/>
  <c r="K39" i="3"/>
  <c r="L39" i="3" s="1"/>
  <c r="M39" i="3" s="1"/>
  <c r="N39" i="3" s="1"/>
  <c r="K40" i="3"/>
  <c r="L40" i="3" s="1"/>
  <c r="M40" i="3" s="1"/>
  <c r="N40" i="3" s="1"/>
  <c r="K41" i="3"/>
  <c r="L41" i="3" s="1"/>
  <c r="M41" i="3" s="1"/>
  <c r="N41" i="3" s="1"/>
  <c r="K42" i="3"/>
  <c r="L42" i="3" s="1"/>
  <c r="M42" i="3" s="1"/>
  <c r="N42" i="3" s="1"/>
  <c r="K43" i="3"/>
  <c r="L43" i="3" s="1"/>
  <c r="M43" i="3" s="1"/>
  <c r="N43" i="3" s="1"/>
  <c r="K44" i="3"/>
  <c r="L44" i="3" s="1"/>
  <c r="M44" i="3" s="1"/>
  <c r="N44" i="3" s="1"/>
  <c r="K45" i="3"/>
  <c r="L45" i="3" s="1"/>
  <c r="M45" i="3" s="1"/>
  <c r="N45" i="3" s="1"/>
  <c r="K46" i="3"/>
  <c r="L46" i="3" s="1"/>
  <c r="M46" i="3" s="1"/>
  <c r="N46" i="3" s="1"/>
  <c r="K47" i="3"/>
  <c r="L47" i="3" s="1"/>
  <c r="M47" i="3" s="1"/>
  <c r="N47" i="3" s="1"/>
  <c r="K48" i="3"/>
  <c r="L48" i="3" s="1"/>
  <c r="M48" i="3" s="1"/>
  <c r="N48" i="3" s="1"/>
  <c r="K49" i="3"/>
  <c r="L49" i="3" s="1"/>
  <c r="M49" i="3" s="1"/>
  <c r="N49" i="3" s="1"/>
  <c r="K50" i="3"/>
  <c r="L50" i="3" s="1"/>
  <c r="M50" i="3" s="1"/>
  <c r="N50" i="3" s="1"/>
  <c r="K51" i="3"/>
  <c r="L51" i="3" s="1"/>
  <c r="M51" i="3" s="1"/>
  <c r="N51" i="3" s="1"/>
  <c r="K52" i="3"/>
  <c r="L52" i="3" s="1"/>
  <c r="M52" i="3" s="1"/>
  <c r="N52" i="3" s="1"/>
  <c r="K53" i="3"/>
  <c r="L53" i="3" s="1"/>
  <c r="M53" i="3" s="1"/>
  <c r="N53" i="3" s="1"/>
  <c r="K54" i="3"/>
  <c r="L54" i="3" s="1"/>
  <c r="M54" i="3" s="1"/>
  <c r="N54" i="3" s="1"/>
  <c r="K55" i="3"/>
  <c r="L55" i="3" s="1"/>
  <c r="M55" i="3" s="1"/>
  <c r="N55" i="3" s="1"/>
  <c r="K56" i="3"/>
  <c r="L56" i="3" s="1"/>
  <c r="M56" i="3" s="1"/>
  <c r="N56" i="3" s="1"/>
  <c r="K57" i="3"/>
  <c r="L57" i="3" s="1"/>
  <c r="M57" i="3" s="1"/>
  <c r="N57" i="3" s="1"/>
  <c r="K58" i="3"/>
  <c r="L58" i="3" s="1"/>
  <c r="M58" i="3" s="1"/>
  <c r="N58" i="3" s="1"/>
  <c r="K59" i="3"/>
  <c r="L59" i="3" s="1"/>
  <c r="M59" i="3" s="1"/>
  <c r="N59" i="3" s="1"/>
  <c r="K60" i="3"/>
  <c r="L60" i="3" s="1"/>
  <c r="M60" i="3" s="1"/>
  <c r="N60" i="3" s="1"/>
  <c r="K61" i="3"/>
  <c r="K62" i="3"/>
  <c r="L62" i="3" s="1"/>
  <c r="M62" i="3" s="1"/>
  <c r="N62" i="3" s="1"/>
  <c r="K63" i="3"/>
  <c r="L63" i="3" s="1"/>
  <c r="M63" i="3" s="1"/>
  <c r="N63" i="3" s="1"/>
  <c r="K64" i="3"/>
  <c r="L64" i="3" s="1"/>
  <c r="M64" i="3" s="1"/>
  <c r="N64" i="3" s="1"/>
  <c r="K65" i="3"/>
  <c r="L65" i="3" s="1"/>
  <c r="M65" i="3" s="1"/>
  <c r="N65" i="3" s="1"/>
  <c r="K66" i="3"/>
  <c r="L66" i="3" s="1"/>
  <c r="M66" i="3" s="1"/>
  <c r="N66" i="3" s="1"/>
  <c r="K67" i="3"/>
  <c r="L67" i="3" s="1"/>
  <c r="M67" i="3" s="1"/>
  <c r="N67" i="3" s="1"/>
  <c r="K68" i="3"/>
  <c r="L68" i="3" s="1"/>
  <c r="M68" i="3" s="1"/>
  <c r="N68" i="3" s="1"/>
  <c r="K69" i="3"/>
  <c r="L69" i="3" s="1"/>
  <c r="M69" i="3" s="1"/>
  <c r="N69" i="3" s="1"/>
  <c r="K70" i="3"/>
  <c r="L70" i="3" s="1"/>
  <c r="M70" i="3" s="1"/>
  <c r="N70" i="3" s="1"/>
  <c r="K71" i="3"/>
  <c r="L71" i="3" s="1"/>
  <c r="M71" i="3" s="1"/>
  <c r="N71" i="3" s="1"/>
  <c r="K72" i="3"/>
  <c r="L72" i="3" s="1"/>
  <c r="M72" i="3" s="1"/>
  <c r="N72" i="3" s="1"/>
  <c r="K73" i="3"/>
  <c r="L73" i="3" s="1"/>
  <c r="M73" i="3" s="1"/>
  <c r="N73" i="3" s="1"/>
  <c r="K74" i="3"/>
  <c r="L74" i="3" s="1"/>
  <c r="M74" i="3" s="1"/>
  <c r="N74" i="3" s="1"/>
  <c r="K75" i="3"/>
  <c r="L75" i="3" s="1"/>
  <c r="M75" i="3" s="1"/>
  <c r="N75" i="3" s="1"/>
  <c r="K76" i="3"/>
  <c r="L76" i="3" s="1"/>
  <c r="M76" i="3" s="1"/>
  <c r="N76" i="3" s="1"/>
  <c r="K77" i="3"/>
  <c r="L77" i="3" s="1"/>
  <c r="M77" i="3" s="1"/>
  <c r="N77" i="3" s="1"/>
  <c r="K78" i="3"/>
  <c r="L78" i="3" s="1"/>
  <c r="M78" i="3" s="1"/>
  <c r="N78" i="3" s="1"/>
  <c r="K79" i="3"/>
  <c r="L79" i="3" s="1"/>
  <c r="M79" i="3" s="1"/>
  <c r="N79" i="3" s="1"/>
  <c r="K80" i="3"/>
  <c r="L80" i="3" s="1"/>
  <c r="M80" i="3" s="1"/>
  <c r="N80" i="3" s="1"/>
  <c r="K81" i="3"/>
  <c r="L81" i="3" s="1"/>
  <c r="M81" i="3" s="1"/>
  <c r="N81" i="3" s="1"/>
  <c r="K82" i="3"/>
  <c r="L82" i="3" s="1"/>
  <c r="M82" i="3" s="1"/>
  <c r="N82" i="3" s="1"/>
  <c r="K83" i="3"/>
  <c r="L83" i="3" s="1"/>
  <c r="M83" i="3" s="1"/>
  <c r="N83" i="3" s="1"/>
  <c r="K84" i="3"/>
  <c r="L84" i="3" s="1"/>
  <c r="M84" i="3" s="1"/>
  <c r="N84" i="3" s="1"/>
  <c r="K85" i="3"/>
  <c r="L85" i="3" s="1"/>
  <c r="M85" i="3" s="1"/>
  <c r="N85" i="3" s="1"/>
  <c r="K86" i="3"/>
  <c r="L86" i="3" s="1"/>
  <c r="M86" i="3" s="1"/>
  <c r="N86" i="3" s="1"/>
  <c r="K87" i="3"/>
  <c r="L87" i="3" s="1"/>
  <c r="M87" i="3" s="1"/>
  <c r="N87" i="3" s="1"/>
  <c r="K88" i="3"/>
  <c r="L88" i="3" s="1"/>
  <c r="M88" i="3" s="1"/>
  <c r="N88" i="3" s="1"/>
  <c r="K89" i="3"/>
  <c r="L89" i="3" s="1"/>
  <c r="M89" i="3" s="1"/>
  <c r="N89" i="3" s="1"/>
  <c r="K90" i="3"/>
  <c r="L90" i="3" s="1"/>
  <c r="M90" i="3" s="1"/>
  <c r="N90" i="3" s="1"/>
  <c r="K91" i="3"/>
  <c r="L91" i="3" s="1"/>
  <c r="M91" i="3" s="1"/>
  <c r="N91" i="3" s="1"/>
  <c r="K92" i="3"/>
  <c r="L92" i="3" s="1"/>
  <c r="M92" i="3" s="1"/>
  <c r="N92" i="3" s="1"/>
  <c r="K93" i="3"/>
  <c r="L93" i="3" s="1"/>
  <c r="M93" i="3" s="1"/>
  <c r="N93" i="3" s="1"/>
  <c r="K94" i="3"/>
  <c r="L94" i="3" s="1"/>
  <c r="M94" i="3" s="1"/>
  <c r="N94" i="3" s="1"/>
  <c r="K95" i="3"/>
  <c r="L95" i="3" s="1"/>
  <c r="M95" i="3" s="1"/>
  <c r="N95" i="3" s="1"/>
  <c r="K96" i="3"/>
  <c r="L96" i="3" s="1"/>
  <c r="M96" i="3" s="1"/>
  <c r="N96" i="3" s="1"/>
  <c r="K97" i="3"/>
  <c r="L97" i="3" s="1"/>
  <c r="M97" i="3" s="1"/>
  <c r="N97" i="3" s="1"/>
  <c r="K98" i="3"/>
  <c r="L98" i="3" s="1"/>
  <c r="M98" i="3" s="1"/>
  <c r="N98" i="3" s="1"/>
  <c r="K99" i="3"/>
  <c r="L99" i="3" s="1"/>
  <c r="M99" i="3" s="1"/>
  <c r="N99" i="3" s="1"/>
  <c r="K100" i="3"/>
  <c r="L100" i="3" s="1"/>
  <c r="M100" i="3" s="1"/>
  <c r="N100" i="3" s="1"/>
  <c r="K101" i="3"/>
  <c r="L101" i="3" s="1"/>
  <c r="M101" i="3" s="1"/>
  <c r="N101" i="3" s="1"/>
  <c r="K102" i="3"/>
  <c r="L102" i="3" s="1"/>
  <c r="M102" i="3" s="1"/>
  <c r="N102" i="3" s="1"/>
  <c r="K103" i="3"/>
  <c r="L103" i="3" s="1"/>
  <c r="M103" i="3" s="1"/>
  <c r="N103" i="3" s="1"/>
  <c r="K104" i="3"/>
  <c r="L104" i="3" s="1"/>
  <c r="M104" i="3" s="1"/>
  <c r="N104" i="3" s="1"/>
  <c r="K105" i="3"/>
  <c r="L105" i="3" s="1"/>
  <c r="M105" i="3" s="1"/>
  <c r="N105" i="3" s="1"/>
  <c r="K106" i="3"/>
  <c r="L106" i="3" s="1"/>
  <c r="M106" i="3" s="1"/>
  <c r="N106" i="3" s="1"/>
  <c r="K107" i="3"/>
  <c r="L107" i="3" s="1"/>
  <c r="M107" i="3" s="1"/>
  <c r="N107" i="3" s="1"/>
  <c r="K108" i="3"/>
  <c r="L108" i="3" s="1"/>
  <c r="M108" i="3" s="1"/>
  <c r="N108" i="3" s="1"/>
  <c r="K109" i="3"/>
  <c r="L109" i="3" s="1"/>
  <c r="M109" i="3" s="1"/>
  <c r="N109" i="3" s="1"/>
  <c r="K110" i="3"/>
  <c r="L110" i="3" s="1"/>
  <c r="M110" i="3" s="1"/>
  <c r="N110" i="3" s="1"/>
  <c r="K111" i="3"/>
  <c r="L111" i="3" s="1"/>
  <c r="M111" i="3" s="1"/>
  <c r="N111" i="3" s="1"/>
  <c r="K112" i="3"/>
  <c r="L112" i="3" s="1"/>
  <c r="M112" i="3" s="1"/>
  <c r="N112" i="3" s="1"/>
  <c r="K113" i="3"/>
  <c r="L113" i="3" s="1"/>
  <c r="M113" i="3" s="1"/>
  <c r="N113" i="3" s="1"/>
  <c r="K114" i="3"/>
  <c r="L114" i="3" s="1"/>
  <c r="M114" i="3" s="1"/>
  <c r="N114" i="3" s="1"/>
  <c r="K115" i="3"/>
  <c r="L115" i="3" s="1"/>
  <c r="M115" i="3" s="1"/>
  <c r="N115" i="3" s="1"/>
  <c r="K116" i="3"/>
  <c r="L116" i="3" s="1"/>
  <c r="M116" i="3" s="1"/>
  <c r="N116" i="3" s="1"/>
  <c r="K117" i="3"/>
  <c r="L117" i="3" s="1"/>
  <c r="M117" i="3" s="1"/>
  <c r="N117" i="3" s="1"/>
  <c r="K118" i="3"/>
  <c r="L118" i="3" s="1"/>
  <c r="M118" i="3" s="1"/>
  <c r="N118" i="3" s="1"/>
  <c r="K119" i="3"/>
  <c r="L119" i="3" s="1"/>
  <c r="M119" i="3" s="1"/>
  <c r="N119" i="3" s="1"/>
  <c r="K120" i="3"/>
  <c r="L120" i="3" s="1"/>
  <c r="M120" i="3" s="1"/>
  <c r="N120" i="3" s="1"/>
  <c r="K121" i="3"/>
  <c r="L121" i="3" s="1"/>
  <c r="M121" i="3" s="1"/>
  <c r="N121" i="3" s="1"/>
  <c r="K122" i="3"/>
  <c r="L122" i="3" s="1"/>
  <c r="M122" i="3" s="1"/>
  <c r="N122" i="3" s="1"/>
  <c r="K123" i="3"/>
  <c r="L123" i="3" s="1"/>
  <c r="M123" i="3" s="1"/>
  <c r="N123" i="3" s="1"/>
  <c r="K124" i="3"/>
  <c r="L124" i="3" s="1"/>
  <c r="M124" i="3" s="1"/>
  <c r="N124" i="3" s="1"/>
  <c r="K125" i="3"/>
  <c r="L125" i="3" s="1"/>
  <c r="M125" i="3" s="1"/>
  <c r="N125" i="3" s="1"/>
  <c r="K126" i="3"/>
  <c r="L126" i="3" s="1"/>
  <c r="M126" i="3" s="1"/>
  <c r="N126" i="3" s="1"/>
  <c r="K127" i="3"/>
  <c r="L127" i="3" s="1"/>
  <c r="M127" i="3" s="1"/>
  <c r="N127" i="3" s="1"/>
  <c r="K128" i="3"/>
  <c r="L128" i="3" s="1"/>
  <c r="M128" i="3" s="1"/>
  <c r="N128" i="3" s="1"/>
  <c r="K129" i="3"/>
  <c r="L129" i="3" s="1"/>
  <c r="M129" i="3" s="1"/>
  <c r="N129" i="3" s="1"/>
  <c r="K130" i="3"/>
  <c r="L130" i="3" s="1"/>
  <c r="M130" i="3" s="1"/>
  <c r="N130" i="3" s="1"/>
  <c r="K131" i="3"/>
  <c r="L131" i="3" s="1"/>
  <c r="M131" i="3" s="1"/>
  <c r="N131" i="3" s="1"/>
  <c r="K132" i="3"/>
  <c r="L132" i="3" s="1"/>
  <c r="M132" i="3" s="1"/>
  <c r="N132" i="3" s="1"/>
  <c r="K133" i="3"/>
  <c r="L133" i="3" s="1"/>
  <c r="M133" i="3" s="1"/>
  <c r="N133" i="3" s="1"/>
  <c r="K134" i="3"/>
  <c r="L134" i="3" s="1"/>
  <c r="M134" i="3" s="1"/>
  <c r="N134" i="3" s="1"/>
  <c r="K135" i="3"/>
  <c r="L135" i="3" s="1"/>
  <c r="M135" i="3" s="1"/>
  <c r="N135" i="3" s="1"/>
  <c r="K136" i="3"/>
  <c r="L136" i="3" s="1"/>
  <c r="M136" i="3" s="1"/>
  <c r="N136" i="3" s="1"/>
  <c r="K137" i="3"/>
  <c r="L137" i="3" s="1"/>
  <c r="M137" i="3" s="1"/>
  <c r="N137" i="3" s="1"/>
  <c r="K138" i="3"/>
  <c r="L138" i="3" s="1"/>
  <c r="M138" i="3" s="1"/>
  <c r="N138" i="3" s="1"/>
  <c r="K139" i="3"/>
  <c r="L139" i="3" s="1"/>
  <c r="M139" i="3" s="1"/>
  <c r="N139" i="3" s="1"/>
  <c r="K140" i="3"/>
  <c r="L140" i="3" s="1"/>
  <c r="M140" i="3" s="1"/>
  <c r="N140" i="3" s="1"/>
  <c r="K141" i="3"/>
  <c r="L141" i="3" s="1"/>
  <c r="M141" i="3" s="1"/>
  <c r="N141" i="3" s="1"/>
  <c r="K142" i="3"/>
  <c r="L142" i="3" s="1"/>
  <c r="M142" i="3" s="1"/>
  <c r="N142" i="3" s="1"/>
  <c r="K143" i="3"/>
  <c r="L143" i="3" s="1"/>
  <c r="M143" i="3" s="1"/>
  <c r="N143" i="3" s="1"/>
  <c r="K144" i="3"/>
  <c r="L144" i="3" s="1"/>
  <c r="M144" i="3" s="1"/>
  <c r="N144" i="3" s="1"/>
  <c r="K145" i="3"/>
  <c r="L145" i="3" s="1"/>
  <c r="M145" i="3" s="1"/>
  <c r="N145" i="3" s="1"/>
  <c r="K146" i="3"/>
  <c r="L146" i="3" s="1"/>
  <c r="M146" i="3" s="1"/>
  <c r="N146" i="3" s="1"/>
  <c r="K147" i="3"/>
  <c r="L147" i="3" s="1"/>
  <c r="M147" i="3" s="1"/>
  <c r="N147" i="3" s="1"/>
  <c r="K148" i="3"/>
  <c r="L148" i="3" s="1"/>
  <c r="M148" i="3" s="1"/>
  <c r="N148" i="3" s="1"/>
  <c r="K149" i="3"/>
  <c r="L149" i="3" s="1"/>
  <c r="M149" i="3" s="1"/>
  <c r="N149" i="3" s="1"/>
  <c r="K150" i="3"/>
  <c r="L150" i="3" s="1"/>
  <c r="M150" i="3" s="1"/>
  <c r="N150" i="3" s="1"/>
  <c r="K151" i="3"/>
  <c r="L151" i="3" s="1"/>
  <c r="M151" i="3" s="1"/>
  <c r="N151" i="3" s="1"/>
  <c r="K152" i="3"/>
  <c r="L152" i="3" s="1"/>
  <c r="M152" i="3" s="1"/>
  <c r="N152" i="3" s="1"/>
  <c r="K153" i="3"/>
  <c r="L153" i="3" s="1"/>
  <c r="M153" i="3" s="1"/>
  <c r="N153" i="3" s="1"/>
  <c r="K154" i="3"/>
  <c r="L154" i="3" s="1"/>
  <c r="M154" i="3" s="1"/>
  <c r="N154" i="3" s="1"/>
  <c r="K155" i="3"/>
  <c r="L155" i="3" s="1"/>
  <c r="M155" i="3" s="1"/>
  <c r="N155" i="3" s="1"/>
  <c r="K156" i="3"/>
  <c r="L156" i="3" s="1"/>
  <c r="M156" i="3" s="1"/>
  <c r="N156" i="3" s="1"/>
  <c r="K157" i="3"/>
  <c r="L157" i="3" s="1"/>
  <c r="M157" i="3" s="1"/>
  <c r="N157" i="3" s="1"/>
  <c r="K158" i="3"/>
  <c r="L158" i="3" s="1"/>
  <c r="M158" i="3" s="1"/>
  <c r="N158" i="3" s="1"/>
  <c r="K159" i="3"/>
  <c r="L159" i="3" s="1"/>
  <c r="M159" i="3" s="1"/>
  <c r="N159" i="3" s="1"/>
  <c r="K160" i="3"/>
  <c r="L160" i="3" s="1"/>
  <c r="M160" i="3" s="1"/>
  <c r="N160" i="3" s="1"/>
  <c r="K161" i="3"/>
  <c r="L161" i="3" s="1"/>
  <c r="M161" i="3" s="1"/>
  <c r="N161" i="3" s="1"/>
  <c r="K162" i="3"/>
  <c r="L162" i="3" s="1"/>
  <c r="M162" i="3" s="1"/>
  <c r="N162" i="3" s="1"/>
  <c r="K163" i="3"/>
  <c r="L163" i="3" s="1"/>
  <c r="M163" i="3" s="1"/>
  <c r="N163" i="3" s="1"/>
  <c r="K164" i="3"/>
  <c r="L164" i="3" s="1"/>
  <c r="M164" i="3" s="1"/>
  <c r="N164" i="3" s="1"/>
  <c r="K165" i="3"/>
  <c r="L165" i="3" s="1"/>
  <c r="M165" i="3" s="1"/>
  <c r="N165" i="3" s="1"/>
  <c r="K166" i="3"/>
  <c r="L166" i="3" s="1"/>
  <c r="M166" i="3" s="1"/>
  <c r="N166" i="3" s="1"/>
  <c r="K167" i="3"/>
  <c r="L167" i="3" s="1"/>
  <c r="M167" i="3" s="1"/>
  <c r="N167" i="3" s="1"/>
  <c r="K168" i="3"/>
  <c r="L168" i="3" s="1"/>
  <c r="M168" i="3" s="1"/>
  <c r="N168" i="3" s="1"/>
  <c r="K169" i="3"/>
  <c r="L169" i="3" s="1"/>
  <c r="M169" i="3" s="1"/>
  <c r="N169" i="3" s="1"/>
  <c r="K170" i="3"/>
  <c r="L170" i="3" s="1"/>
  <c r="M170" i="3" s="1"/>
  <c r="N170" i="3" s="1"/>
  <c r="K171" i="3"/>
  <c r="L171" i="3" s="1"/>
  <c r="M171" i="3" s="1"/>
  <c r="N171" i="3" s="1"/>
  <c r="K172" i="3"/>
  <c r="L172" i="3" s="1"/>
  <c r="M172" i="3" s="1"/>
  <c r="N172" i="3" s="1"/>
  <c r="K173" i="3"/>
  <c r="L173" i="3" s="1"/>
  <c r="M173" i="3" s="1"/>
  <c r="N173" i="3" s="1"/>
  <c r="K174" i="3"/>
  <c r="L174" i="3" s="1"/>
  <c r="M174" i="3" s="1"/>
  <c r="N174" i="3" s="1"/>
  <c r="K175" i="3"/>
  <c r="L175" i="3" s="1"/>
  <c r="M175" i="3" s="1"/>
  <c r="N175" i="3" s="1"/>
  <c r="K176" i="3"/>
  <c r="L176" i="3" s="1"/>
  <c r="M176" i="3" s="1"/>
  <c r="N176" i="3" s="1"/>
  <c r="K177" i="3"/>
  <c r="L177" i="3" s="1"/>
  <c r="M177" i="3" s="1"/>
  <c r="N177" i="3" s="1"/>
  <c r="K178" i="3"/>
  <c r="L178" i="3" s="1"/>
  <c r="M178" i="3" s="1"/>
  <c r="N178" i="3" s="1"/>
  <c r="K179" i="3"/>
  <c r="L179" i="3" s="1"/>
  <c r="M179" i="3" s="1"/>
  <c r="N179" i="3" s="1"/>
  <c r="K180" i="3"/>
  <c r="L180" i="3" s="1"/>
  <c r="M180" i="3" s="1"/>
  <c r="N180" i="3" s="1"/>
  <c r="K181" i="3"/>
  <c r="L181" i="3" s="1"/>
  <c r="M181" i="3" s="1"/>
  <c r="N181" i="3" s="1"/>
  <c r="K182" i="3"/>
  <c r="L182" i="3" s="1"/>
  <c r="M182" i="3" s="1"/>
  <c r="N182" i="3" s="1"/>
  <c r="K183" i="3"/>
  <c r="L183" i="3" s="1"/>
  <c r="M183" i="3" s="1"/>
  <c r="N183" i="3" s="1"/>
  <c r="K184" i="3"/>
  <c r="L184" i="3" s="1"/>
  <c r="M184" i="3" s="1"/>
  <c r="N184" i="3" s="1"/>
  <c r="K185" i="3"/>
  <c r="L185" i="3" s="1"/>
  <c r="M185" i="3" s="1"/>
  <c r="N185" i="3" s="1"/>
  <c r="K186" i="3"/>
  <c r="L186" i="3" s="1"/>
  <c r="M186" i="3" s="1"/>
  <c r="N186" i="3" s="1"/>
  <c r="K187" i="3"/>
  <c r="L187" i="3" s="1"/>
  <c r="M187" i="3" s="1"/>
  <c r="N187" i="3" s="1"/>
  <c r="K188" i="3"/>
  <c r="L188" i="3" s="1"/>
  <c r="M188" i="3" s="1"/>
  <c r="N188" i="3" s="1"/>
  <c r="K189" i="3"/>
  <c r="L189" i="3" s="1"/>
  <c r="M189" i="3" s="1"/>
  <c r="N189" i="3" s="1"/>
  <c r="K190" i="3"/>
  <c r="L190" i="3" s="1"/>
  <c r="M190" i="3" s="1"/>
  <c r="N190" i="3" s="1"/>
  <c r="K191" i="3"/>
  <c r="L191" i="3" s="1"/>
  <c r="M191" i="3" s="1"/>
  <c r="N191" i="3" s="1"/>
  <c r="K192" i="3"/>
  <c r="L192" i="3" s="1"/>
  <c r="M192" i="3" s="1"/>
  <c r="N192" i="3" s="1"/>
  <c r="K193" i="3"/>
  <c r="L193" i="3" s="1"/>
  <c r="M193" i="3" s="1"/>
  <c r="N193" i="3" s="1"/>
  <c r="K194" i="3"/>
  <c r="L194" i="3" s="1"/>
  <c r="M194" i="3" s="1"/>
  <c r="N194" i="3" s="1"/>
  <c r="K195" i="3"/>
  <c r="L195" i="3" s="1"/>
  <c r="M195" i="3" s="1"/>
  <c r="N195" i="3" s="1"/>
  <c r="K196" i="3"/>
  <c r="L196" i="3" s="1"/>
  <c r="M196" i="3" s="1"/>
  <c r="N196" i="3" s="1"/>
  <c r="K197" i="3"/>
  <c r="L197" i="3" s="1"/>
  <c r="M197" i="3" s="1"/>
  <c r="N197" i="3" s="1"/>
  <c r="K198" i="3"/>
  <c r="L198" i="3" s="1"/>
  <c r="M198" i="3" s="1"/>
  <c r="N198" i="3" s="1"/>
  <c r="K199" i="3"/>
  <c r="L199" i="3" s="1"/>
  <c r="M199" i="3" s="1"/>
  <c r="N199" i="3" s="1"/>
  <c r="K200" i="3"/>
  <c r="L200" i="3" s="1"/>
  <c r="M200" i="3" s="1"/>
  <c r="N200" i="3" s="1"/>
  <c r="K201" i="3"/>
  <c r="L201" i="3" s="1"/>
  <c r="M201" i="3" s="1"/>
  <c r="N201" i="3" s="1"/>
  <c r="K202" i="3"/>
  <c r="L202" i="3" s="1"/>
  <c r="M202" i="3" s="1"/>
  <c r="N202" i="3" s="1"/>
  <c r="K203" i="3"/>
  <c r="L203" i="3" s="1"/>
  <c r="M203" i="3" s="1"/>
  <c r="N203" i="3" s="1"/>
  <c r="K204" i="3"/>
  <c r="L204" i="3" s="1"/>
  <c r="M204" i="3" s="1"/>
  <c r="N204" i="3" s="1"/>
  <c r="K205" i="3"/>
  <c r="L205" i="3" s="1"/>
  <c r="M205" i="3" s="1"/>
  <c r="N205" i="3" s="1"/>
  <c r="K206" i="3"/>
  <c r="L206" i="3" s="1"/>
  <c r="M206" i="3" s="1"/>
  <c r="N206" i="3" s="1"/>
  <c r="K207" i="3"/>
  <c r="L207" i="3" s="1"/>
  <c r="M207" i="3" s="1"/>
  <c r="N207" i="3" s="1"/>
  <c r="K208" i="3"/>
  <c r="L208" i="3" s="1"/>
  <c r="M208" i="3" s="1"/>
  <c r="N208" i="3" s="1"/>
  <c r="K209" i="3"/>
  <c r="L209" i="3" s="1"/>
  <c r="M209" i="3" s="1"/>
  <c r="N209" i="3" s="1"/>
  <c r="K210" i="3"/>
  <c r="L210" i="3" s="1"/>
  <c r="M210" i="3" s="1"/>
  <c r="N210" i="3" s="1"/>
  <c r="K211" i="3"/>
  <c r="L211" i="3" s="1"/>
  <c r="M211" i="3" s="1"/>
  <c r="N211" i="3" s="1"/>
  <c r="K212" i="3"/>
  <c r="L212" i="3" s="1"/>
  <c r="M212" i="3" s="1"/>
  <c r="N212" i="3" s="1"/>
  <c r="K213" i="3"/>
  <c r="L213" i="3" s="1"/>
  <c r="M213" i="3" s="1"/>
  <c r="N213" i="3" s="1"/>
  <c r="K214" i="3"/>
  <c r="L214" i="3" s="1"/>
  <c r="M214" i="3" s="1"/>
  <c r="N214" i="3" s="1"/>
  <c r="K215" i="3"/>
  <c r="L215" i="3" s="1"/>
  <c r="M215" i="3" s="1"/>
  <c r="N215" i="3" s="1"/>
  <c r="K216" i="3"/>
  <c r="L216" i="3" s="1"/>
  <c r="M216" i="3" s="1"/>
  <c r="N216" i="3" s="1"/>
  <c r="K217" i="3"/>
  <c r="L217" i="3" s="1"/>
  <c r="M217" i="3" s="1"/>
  <c r="N217" i="3" s="1"/>
  <c r="K218" i="3"/>
  <c r="L218" i="3" s="1"/>
  <c r="M218" i="3" s="1"/>
  <c r="N218" i="3" s="1"/>
  <c r="K219" i="3"/>
  <c r="L219" i="3" s="1"/>
  <c r="M219" i="3" s="1"/>
  <c r="N219" i="3" s="1"/>
  <c r="K220" i="3"/>
  <c r="L220" i="3" s="1"/>
  <c r="M220" i="3" s="1"/>
  <c r="N220" i="3" s="1"/>
  <c r="K221" i="3"/>
  <c r="K222" i="3"/>
  <c r="L222" i="3" s="1"/>
  <c r="M222" i="3" s="1"/>
  <c r="N222" i="3" s="1"/>
  <c r="K223" i="3"/>
  <c r="L223" i="3" s="1"/>
  <c r="M223" i="3" s="1"/>
  <c r="N223" i="3" s="1"/>
  <c r="K224" i="3"/>
  <c r="L224" i="3" s="1"/>
  <c r="M224" i="3" s="1"/>
  <c r="N224" i="3" s="1"/>
  <c r="K225" i="3"/>
  <c r="L225" i="3" s="1"/>
  <c r="M225" i="3" s="1"/>
  <c r="N225" i="3" s="1"/>
  <c r="K226" i="3"/>
  <c r="L226" i="3" s="1"/>
  <c r="M226" i="3" s="1"/>
  <c r="N226" i="3" s="1"/>
  <c r="K227" i="3"/>
  <c r="L227" i="3" s="1"/>
  <c r="M227" i="3" s="1"/>
  <c r="N227" i="3" s="1"/>
  <c r="K228" i="3"/>
  <c r="L228" i="3" s="1"/>
  <c r="M228" i="3" s="1"/>
  <c r="N228" i="3" s="1"/>
  <c r="K229" i="3"/>
  <c r="L229" i="3" s="1"/>
  <c r="M229" i="3" s="1"/>
  <c r="N229" i="3" s="1"/>
  <c r="K230" i="3"/>
  <c r="L230" i="3" s="1"/>
  <c r="M230" i="3" s="1"/>
  <c r="N230" i="3" s="1"/>
  <c r="K231" i="3"/>
  <c r="L231" i="3" s="1"/>
  <c r="M231" i="3" s="1"/>
  <c r="N231" i="3" s="1"/>
  <c r="K232" i="3"/>
  <c r="L232" i="3" s="1"/>
  <c r="M232" i="3" s="1"/>
  <c r="N232" i="3" s="1"/>
  <c r="K233" i="3"/>
  <c r="L233" i="3" s="1"/>
  <c r="M233" i="3" s="1"/>
  <c r="N233" i="3" s="1"/>
  <c r="K234" i="3"/>
  <c r="L234" i="3" s="1"/>
  <c r="M234" i="3" s="1"/>
  <c r="N234" i="3" s="1"/>
  <c r="K235" i="3"/>
  <c r="L235" i="3" s="1"/>
  <c r="M235" i="3" s="1"/>
  <c r="N235" i="3" s="1"/>
  <c r="K236" i="3"/>
  <c r="L236" i="3" s="1"/>
  <c r="M236" i="3" s="1"/>
  <c r="N236" i="3" s="1"/>
  <c r="K237" i="3"/>
  <c r="L237" i="3" s="1"/>
  <c r="M237" i="3" s="1"/>
  <c r="N237" i="3" s="1"/>
  <c r="K238" i="3"/>
  <c r="L238" i="3" s="1"/>
  <c r="M238" i="3" s="1"/>
  <c r="N238" i="3" s="1"/>
  <c r="K239" i="3"/>
  <c r="L239" i="3" s="1"/>
  <c r="M239" i="3" s="1"/>
  <c r="N239" i="3" s="1"/>
  <c r="K240" i="3"/>
  <c r="L240" i="3" s="1"/>
  <c r="M240" i="3" s="1"/>
  <c r="N240" i="3" s="1"/>
  <c r="K241" i="3"/>
  <c r="L241" i="3" s="1"/>
  <c r="M241" i="3" s="1"/>
  <c r="N241" i="3" s="1"/>
  <c r="K242" i="3"/>
  <c r="L242" i="3" s="1"/>
  <c r="M242" i="3" s="1"/>
  <c r="N242" i="3" s="1"/>
  <c r="K243" i="3"/>
  <c r="L243" i="3" s="1"/>
  <c r="M243" i="3" s="1"/>
  <c r="N243" i="3" s="1"/>
  <c r="K244" i="3"/>
  <c r="L244" i="3" s="1"/>
  <c r="M244" i="3" s="1"/>
  <c r="N244" i="3" s="1"/>
  <c r="K245" i="3"/>
  <c r="L245" i="3" s="1"/>
  <c r="M245" i="3" s="1"/>
  <c r="N245" i="3" s="1"/>
  <c r="K246" i="3"/>
  <c r="L246" i="3" s="1"/>
  <c r="M246" i="3" s="1"/>
  <c r="N246" i="3" s="1"/>
  <c r="K247" i="3"/>
  <c r="L247" i="3" s="1"/>
  <c r="M247" i="3" s="1"/>
  <c r="N247" i="3" s="1"/>
  <c r="K248" i="3"/>
  <c r="L248" i="3" s="1"/>
  <c r="M248" i="3" s="1"/>
  <c r="N248" i="3" s="1"/>
  <c r="K249" i="3"/>
  <c r="L249" i="3" s="1"/>
  <c r="M249" i="3" s="1"/>
  <c r="N249" i="3" s="1"/>
  <c r="K250" i="3"/>
  <c r="L250" i="3" s="1"/>
  <c r="M250" i="3" s="1"/>
  <c r="N250" i="3" s="1"/>
  <c r="K251" i="3"/>
  <c r="L251" i="3" s="1"/>
  <c r="M251" i="3" s="1"/>
  <c r="N251" i="3" s="1"/>
  <c r="K252" i="3"/>
  <c r="L252" i="3" s="1"/>
  <c r="M252" i="3" s="1"/>
  <c r="N252" i="3" s="1"/>
  <c r="K253" i="3"/>
  <c r="L253" i="3" s="1"/>
  <c r="M253" i="3" s="1"/>
  <c r="N253" i="3" s="1"/>
  <c r="K254" i="3"/>
  <c r="L254" i="3" s="1"/>
  <c r="M254" i="3" s="1"/>
  <c r="N254" i="3" s="1"/>
  <c r="K255" i="3"/>
  <c r="L255" i="3" s="1"/>
  <c r="M255" i="3" s="1"/>
  <c r="N255" i="3" s="1"/>
  <c r="K256" i="3"/>
  <c r="L256" i="3" s="1"/>
  <c r="M256" i="3" s="1"/>
  <c r="N256" i="3" s="1"/>
  <c r="K257" i="3"/>
  <c r="L257" i="3" s="1"/>
  <c r="M257" i="3" s="1"/>
  <c r="N257" i="3" s="1"/>
  <c r="K258" i="3"/>
  <c r="L258" i="3" s="1"/>
  <c r="M258" i="3" s="1"/>
  <c r="N258" i="3" s="1"/>
  <c r="K259" i="3"/>
  <c r="L259" i="3" s="1"/>
  <c r="M259" i="3" s="1"/>
  <c r="N259" i="3" s="1"/>
  <c r="K260" i="3"/>
  <c r="L260" i="3" s="1"/>
  <c r="M260" i="3" s="1"/>
  <c r="N260" i="3" s="1"/>
  <c r="K261" i="3"/>
  <c r="L261" i="3" s="1"/>
  <c r="M261" i="3" s="1"/>
  <c r="N261" i="3" s="1"/>
  <c r="K262" i="3"/>
  <c r="L262" i="3" s="1"/>
  <c r="M262" i="3" s="1"/>
  <c r="N262" i="3" s="1"/>
  <c r="K263" i="3"/>
  <c r="L263" i="3" s="1"/>
  <c r="M263" i="3" s="1"/>
  <c r="N263" i="3" s="1"/>
  <c r="K264" i="3"/>
  <c r="L264" i="3" s="1"/>
  <c r="M264" i="3" s="1"/>
  <c r="N264" i="3" s="1"/>
  <c r="K265" i="3"/>
  <c r="L265" i="3" s="1"/>
  <c r="M265" i="3" s="1"/>
  <c r="N265" i="3" s="1"/>
  <c r="K266" i="3"/>
  <c r="L266" i="3" s="1"/>
  <c r="M266" i="3" s="1"/>
  <c r="N266" i="3" s="1"/>
  <c r="K267" i="3"/>
  <c r="L267" i="3" s="1"/>
  <c r="M267" i="3" s="1"/>
  <c r="N267" i="3" s="1"/>
  <c r="K268" i="3"/>
  <c r="L268" i="3" s="1"/>
  <c r="M268" i="3" s="1"/>
  <c r="N268" i="3" s="1"/>
  <c r="K269" i="3"/>
  <c r="L269" i="3" s="1"/>
  <c r="M269" i="3" s="1"/>
  <c r="N269" i="3" s="1"/>
  <c r="K270" i="3"/>
  <c r="L270" i="3" s="1"/>
  <c r="M270" i="3" s="1"/>
  <c r="N270" i="3" s="1"/>
  <c r="K271" i="3"/>
  <c r="L271" i="3" s="1"/>
  <c r="M271" i="3" s="1"/>
  <c r="N271" i="3" s="1"/>
  <c r="K272" i="3"/>
  <c r="L272" i="3" s="1"/>
  <c r="M272" i="3" s="1"/>
  <c r="N272" i="3" s="1"/>
  <c r="K273" i="3"/>
  <c r="L273" i="3" s="1"/>
  <c r="M273" i="3" s="1"/>
  <c r="N273" i="3" s="1"/>
  <c r="K274" i="3"/>
  <c r="L274" i="3" s="1"/>
  <c r="M274" i="3" s="1"/>
  <c r="N274" i="3" s="1"/>
  <c r="K275" i="3"/>
  <c r="L275" i="3" s="1"/>
  <c r="M275" i="3" s="1"/>
  <c r="N275" i="3" s="1"/>
  <c r="K276" i="3"/>
  <c r="L276" i="3" s="1"/>
  <c r="M276" i="3" s="1"/>
  <c r="N276" i="3" s="1"/>
  <c r="K277" i="3"/>
  <c r="L277" i="3" s="1"/>
  <c r="M277" i="3" s="1"/>
  <c r="N277" i="3" s="1"/>
  <c r="K278" i="3"/>
  <c r="L278" i="3" s="1"/>
  <c r="M278" i="3" s="1"/>
  <c r="N278" i="3" s="1"/>
  <c r="K279" i="3"/>
  <c r="L279" i="3" s="1"/>
  <c r="M279" i="3" s="1"/>
  <c r="N279" i="3" s="1"/>
  <c r="K280" i="3"/>
  <c r="L280" i="3" s="1"/>
  <c r="M280" i="3" s="1"/>
  <c r="N280" i="3" s="1"/>
  <c r="K281" i="3"/>
  <c r="L281" i="3" s="1"/>
  <c r="M281" i="3" s="1"/>
  <c r="N281" i="3" s="1"/>
  <c r="K282" i="3"/>
  <c r="L282" i="3" s="1"/>
  <c r="M282" i="3" s="1"/>
  <c r="N282" i="3" s="1"/>
  <c r="K283" i="3"/>
  <c r="L283" i="3" s="1"/>
  <c r="M283" i="3" s="1"/>
  <c r="N283" i="3" s="1"/>
  <c r="K284" i="3"/>
  <c r="L284" i="3" s="1"/>
  <c r="M284" i="3" s="1"/>
  <c r="N284" i="3" s="1"/>
  <c r="K285" i="3"/>
  <c r="L285" i="3" s="1"/>
  <c r="M285" i="3" s="1"/>
  <c r="N285" i="3" s="1"/>
  <c r="K286" i="3"/>
  <c r="L286" i="3" s="1"/>
  <c r="M286" i="3" s="1"/>
  <c r="N286" i="3" s="1"/>
  <c r="K287" i="3"/>
  <c r="L287" i="3" s="1"/>
  <c r="M287" i="3" s="1"/>
  <c r="N287" i="3" s="1"/>
  <c r="K288" i="3"/>
  <c r="L288" i="3" s="1"/>
  <c r="M288" i="3" s="1"/>
  <c r="N288" i="3" s="1"/>
  <c r="K289" i="3"/>
  <c r="L289" i="3" s="1"/>
  <c r="M289" i="3" s="1"/>
  <c r="N289" i="3" s="1"/>
  <c r="K290" i="3"/>
  <c r="L290" i="3" s="1"/>
  <c r="M290" i="3" s="1"/>
  <c r="N290" i="3" s="1"/>
  <c r="K291" i="3"/>
  <c r="L291" i="3" s="1"/>
  <c r="M291" i="3" s="1"/>
  <c r="N291" i="3" s="1"/>
  <c r="K292" i="3"/>
  <c r="L292" i="3" s="1"/>
  <c r="M292" i="3" s="1"/>
  <c r="N292" i="3" s="1"/>
  <c r="K293" i="3"/>
  <c r="K294" i="3"/>
  <c r="L294" i="3" s="1"/>
  <c r="M294" i="3" s="1"/>
  <c r="N294" i="3" s="1"/>
  <c r="K295" i="3"/>
  <c r="L295" i="3" s="1"/>
  <c r="M295" i="3" s="1"/>
  <c r="N295" i="3" s="1"/>
  <c r="K296" i="3"/>
  <c r="L296" i="3" s="1"/>
  <c r="M296" i="3" s="1"/>
  <c r="N296" i="3" s="1"/>
  <c r="K297" i="3"/>
  <c r="L297" i="3" s="1"/>
  <c r="M297" i="3" s="1"/>
  <c r="N297" i="3" s="1"/>
  <c r="K298" i="3"/>
  <c r="L298" i="3" s="1"/>
  <c r="M298" i="3" s="1"/>
  <c r="N298" i="3" s="1"/>
  <c r="K299" i="3"/>
  <c r="L299" i="3" s="1"/>
  <c r="M299" i="3" s="1"/>
  <c r="N299" i="3" s="1"/>
  <c r="K300" i="3"/>
  <c r="L300" i="3" s="1"/>
  <c r="M300" i="3" s="1"/>
  <c r="N300" i="3" s="1"/>
  <c r="K301" i="3"/>
  <c r="L301" i="3" s="1"/>
  <c r="M301" i="3" s="1"/>
  <c r="N301" i="3" s="1"/>
  <c r="K302" i="3"/>
  <c r="L302" i="3" s="1"/>
  <c r="M302" i="3" s="1"/>
  <c r="N302" i="3" s="1"/>
  <c r="K303" i="3"/>
  <c r="L303" i="3" s="1"/>
  <c r="M303" i="3" s="1"/>
  <c r="N303" i="3" s="1"/>
  <c r="K304" i="3"/>
  <c r="L304" i="3" s="1"/>
  <c r="M304" i="3" s="1"/>
  <c r="N304" i="3" s="1"/>
  <c r="K305" i="3"/>
  <c r="L305" i="3" s="1"/>
  <c r="M305" i="3" s="1"/>
  <c r="N305" i="3" s="1"/>
  <c r="K306" i="3"/>
  <c r="L306" i="3" s="1"/>
  <c r="M306" i="3" s="1"/>
  <c r="N306" i="3" s="1"/>
  <c r="K307" i="3"/>
  <c r="L307" i="3" s="1"/>
  <c r="M307" i="3" s="1"/>
  <c r="N307" i="3" s="1"/>
  <c r="K308" i="3"/>
  <c r="L308" i="3" s="1"/>
  <c r="M308" i="3" s="1"/>
  <c r="N308" i="3" s="1"/>
  <c r="K309" i="3"/>
  <c r="L309" i="3" s="1"/>
  <c r="M309" i="3" s="1"/>
  <c r="N309" i="3" s="1"/>
  <c r="K310" i="3"/>
  <c r="L310" i="3" s="1"/>
  <c r="M310" i="3" s="1"/>
  <c r="N310" i="3" s="1"/>
  <c r="K311" i="3"/>
  <c r="L311" i="3" s="1"/>
  <c r="M311" i="3" s="1"/>
  <c r="N311" i="3" s="1"/>
  <c r="K312" i="3"/>
  <c r="L312" i="3" s="1"/>
  <c r="M312" i="3" s="1"/>
  <c r="N312" i="3" s="1"/>
  <c r="K313" i="3"/>
  <c r="L313" i="3" s="1"/>
  <c r="M313" i="3" s="1"/>
  <c r="N313" i="3" s="1"/>
  <c r="K314" i="3"/>
  <c r="L314" i="3" s="1"/>
  <c r="M314" i="3" s="1"/>
  <c r="N314" i="3" s="1"/>
  <c r="K315" i="3"/>
  <c r="L315" i="3" s="1"/>
  <c r="M315" i="3" s="1"/>
  <c r="N315" i="3" s="1"/>
  <c r="K316" i="3"/>
  <c r="L316" i="3" s="1"/>
  <c r="M316" i="3" s="1"/>
  <c r="N316" i="3" s="1"/>
  <c r="K317" i="3"/>
  <c r="L317" i="3" s="1"/>
  <c r="M317" i="3" s="1"/>
  <c r="N317" i="3" s="1"/>
  <c r="K318" i="3"/>
  <c r="L318" i="3" s="1"/>
  <c r="M318" i="3" s="1"/>
  <c r="N318" i="3" s="1"/>
  <c r="K319" i="3"/>
  <c r="L319" i="3" s="1"/>
  <c r="M319" i="3" s="1"/>
  <c r="N319" i="3" s="1"/>
  <c r="K320" i="3"/>
  <c r="L320" i="3" s="1"/>
  <c r="M320" i="3" s="1"/>
  <c r="N320" i="3" s="1"/>
  <c r="K321" i="3"/>
  <c r="L321" i="3" s="1"/>
  <c r="M321" i="3" s="1"/>
  <c r="N321" i="3" s="1"/>
  <c r="K322" i="3"/>
  <c r="L322" i="3" s="1"/>
  <c r="M322" i="3" s="1"/>
  <c r="N322" i="3" s="1"/>
  <c r="K323" i="3"/>
  <c r="L323" i="3" s="1"/>
  <c r="M323" i="3" s="1"/>
  <c r="N323" i="3" s="1"/>
  <c r="K324" i="3"/>
  <c r="L324" i="3" s="1"/>
  <c r="M324" i="3" s="1"/>
  <c r="N324" i="3" s="1"/>
  <c r="K325" i="3"/>
  <c r="L325" i="3" s="1"/>
  <c r="M325" i="3" s="1"/>
  <c r="N325" i="3" s="1"/>
  <c r="K326" i="3"/>
  <c r="L326" i="3" s="1"/>
  <c r="M326" i="3" s="1"/>
  <c r="N326" i="3" s="1"/>
  <c r="K327" i="3"/>
  <c r="L327" i="3" s="1"/>
  <c r="M327" i="3" s="1"/>
  <c r="N327" i="3" s="1"/>
  <c r="K328" i="3"/>
  <c r="L328" i="3" s="1"/>
  <c r="M328" i="3" s="1"/>
  <c r="N328" i="3" s="1"/>
  <c r="K329" i="3"/>
  <c r="L329" i="3" s="1"/>
  <c r="M329" i="3" s="1"/>
  <c r="N329" i="3" s="1"/>
  <c r="K330" i="3"/>
  <c r="L330" i="3" s="1"/>
  <c r="M330" i="3" s="1"/>
  <c r="N330" i="3" s="1"/>
  <c r="K331" i="3"/>
  <c r="L331" i="3" s="1"/>
  <c r="M331" i="3" s="1"/>
  <c r="N331" i="3" s="1"/>
  <c r="K332" i="3"/>
  <c r="L332" i="3" s="1"/>
  <c r="M332" i="3" s="1"/>
  <c r="N332" i="3" s="1"/>
  <c r="K333" i="3"/>
  <c r="L333" i="3" s="1"/>
  <c r="M333" i="3" s="1"/>
  <c r="N333" i="3" s="1"/>
  <c r="K334" i="3"/>
  <c r="L334" i="3" s="1"/>
  <c r="M334" i="3" s="1"/>
  <c r="N334" i="3" s="1"/>
  <c r="K335" i="3"/>
  <c r="L335" i="3" s="1"/>
  <c r="M335" i="3" s="1"/>
  <c r="N335" i="3" s="1"/>
  <c r="K336" i="3"/>
  <c r="L336" i="3" s="1"/>
  <c r="M336" i="3" s="1"/>
  <c r="N336" i="3" s="1"/>
  <c r="K337" i="3"/>
  <c r="L337" i="3" s="1"/>
  <c r="M337" i="3" s="1"/>
  <c r="N337" i="3" s="1"/>
  <c r="K338" i="3"/>
  <c r="L338" i="3" s="1"/>
  <c r="M338" i="3" s="1"/>
  <c r="N338" i="3" s="1"/>
  <c r="K339" i="3"/>
  <c r="L339" i="3" s="1"/>
  <c r="M339" i="3" s="1"/>
  <c r="N339" i="3" s="1"/>
  <c r="K340" i="3"/>
  <c r="L340" i="3" s="1"/>
  <c r="M340" i="3" s="1"/>
  <c r="N340" i="3" s="1"/>
  <c r="K341" i="3"/>
  <c r="L341" i="3" s="1"/>
  <c r="M341" i="3" s="1"/>
  <c r="N341" i="3" s="1"/>
  <c r="K342" i="3"/>
  <c r="L342" i="3" s="1"/>
  <c r="M342" i="3" s="1"/>
  <c r="N342" i="3" s="1"/>
  <c r="K343" i="3"/>
  <c r="L343" i="3" s="1"/>
  <c r="M343" i="3" s="1"/>
  <c r="N343" i="3" s="1"/>
  <c r="K344" i="3"/>
  <c r="L344" i="3" s="1"/>
  <c r="M344" i="3" s="1"/>
  <c r="N344" i="3" s="1"/>
  <c r="K345" i="3"/>
  <c r="L345" i="3" s="1"/>
  <c r="M345" i="3" s="1"/>
  <c r="N345" i="3" s="1"/>
  <c r="K346" i="3"/>
  <c r="L346" i="3" s="1"/>
  <c r="M346" i="3" s="1"/>
  <c r="N346" i="3" s="1"/>
  <c r="K347" i="3"/>
  <c r="L347" i="3" s="1"/>
  <c r="M347" i="3" s="1"/>
  <c r="N347" i="3" s="1"/>
  <c r="K348" i="3"/>
  <c r="L348" i="3" s="1"/>
  <c r="M348" i="3" s="1"/>
  <c r="N348" i="3" s="1"/>
  <c r="K349" i="3"/>
  <c r="L349" i="3" s="1"/>
  <c r="M349" i="3" s="1"/>
  <c r="N349" i="3" s="1"/>
  <c r="K350" i="3"/>
  <c r="L350" i="3" s="1"/>
  <c r="M350" i="3" s="1"/>
  <c r="N350" i="3" s="1"/>
  <c r="K351" i="3"/>
  <c r="L351" i="3" s="1"/>
  <c r="M351" i="3" s="1"/>
  <c r="N351" i="3" s="1"/>
  <c r="K352" i="3"/>
  <c r="L352" i="3" s="1"/>
  <c r="M352" i="3" s="1"/>
  <c r="N352" i="3" s="1"/>
  <c r="K353" i="3"/>
  <c r="L353" i="3" s="1"/>
  <c r="M353" i="3" s="1"/>
  <c r="N353" i="3" s="1"/>
  <c r="K354" i="3"/>
  <c r="L354" i="3" s="1"/>
  <c r="M354" i="3" s="1"/>
  <c r="N354" i="3" s="1"/>
  <c r="K355" i="3"/>
  <c r="L355" i="3" s="1"/>
  <c r="M355" i="3" s="1"/>
  <c r="N355" i="3" s="1"/>
  <c r="K356" i="3"/>
  <c r="L356" i="3" s="1"/>
  <c r="M356" i="3" s="1"/>
  <c r="N356" i="3" s="1"/>
  <c r="K357" i="3"/>
  <c r="K358" i="3"/>
  <c r="L358" i="3" s="1"/>
  <c r="M358" i="3" s="1"/>
  <c r="N358" i="3" s="1"/>
  <c r="K359" i="3"/>
  <c r="L359" i="3" s="1"/>
  <c r="M359" i="3" s="1"/>
  <c r="N359" i="3" s="1"/>
  <c r="K360" i="3"/>
  <c r="L360" i="3" s="1"/>
  <c r="M360" i="3" s="1"/>
  <c r="N360" i="3" s="1"/>
  <c r="K361" i="3"/>
  <c r="L361" i="3" s="1"/>
  <c r="M361" i="3" s="1"/>
  <c r="N361" i="3" s="1"/>
  <c r="K362" i="3"/>
  <c r="L362" i="3" s="1"/>
  <c r="M362" i="3" s="1"/>
  <c r="N362" i="3" s="1"/>
  <c r="K363" i="3"/>
  <c r="L363" i="3" s="1"/>
  <c r="M363" i="3" s="1"/>
  <c r="N363" i="3" s="1"/>
  <c r="K364" i="3"/>
  <c r="L364" i="3" s="1"/>
  <c r="M364" i="3" s="1"/>
  <c r="N364" i="3" s="1"/>
  <c r="K365" i="3"/>
  <c r="L365" i="3" s="1"/>
  <c r="M365" i="3" s="1"/>
  <c r="N365" i="3" s="1"/>
  <c r="K366" i="3"/>
  <c r="L366" i="3" s="1"/>
  <c r="M366" i="3" s="1"/>
  <c r="N366" i="3" s="1"/>
  <c r="K367" i="3"/>
  <c r="L367" i="3" s="1"/>
  <c r="M367" i="3" s="1"/>
  <c r="N367" i="3" s="1"/>
  <c r="K368" i="3"/>
  <c r="L368" i="3" s="1"/>
  <c r="M368" i="3" s="1"/>
  <c r="N368" i="3" s="1"/>
  <c r="K369" i="3"/>
  <c r="L369" i="3" s="1"/>
  <c r="M369" i="3" s="1"/>
  <c r="N369" i="3" s="1"/>
  <c r="K370" i="3"/>
  <c r="L370" i="3" s="1"/>
  <c r="M370" i="3" s="1"/>
  <c r="N370" i="3" s="1"/>
  <c r="K371" i="3"/>
  <c r="L371" i="3" s="1"/>
  <c r="M371" i="3" s="1"/>
  <c r="N371" i="3" s="1"/>
  <c r="K372" i="3"/>
  <c r="L372" i="3" s="1"/>
  <c r="M372" i="3" s="1"/>
  <c r="N372" i="3" s="1"/>
  <c r="K373" i="3"/>
  <c r="L373" i="3" s="1"/>
  <c r="M373" i="3" s="1"/>
  <c r="N373" i="3" s="1"/>
  <c r="K374" i="3"/>
  <c r="L374" i="3" s="1"/>
  <c r="M374" i="3" s="1"/>
  <c r="N374" i="3" s="1"/>
  <c r="K375" i="3"/>
  <c r="L375" i="3" s="1"/>
  <c r="M375" i="3" s="1"/>
  <c r="N375" i="3" s="1"/>
  <c r="K376" i="3"/>
  <c r="L376" i="3" s="1"/>
  <c r="M376" i="3" s="1"/>
  <c r="N376" i="3" s="1"/>
  <c r="K377" i="3"/>
  <c r="L377" i="3" s="1"/>
  <c r="M377" i="3" s="1"/>
  <c r="N377" i="3" s="1"/>
  <c r="K378" i="3"/>
  <c r="L378" i="3" s="1"/>
  <c r="M378" i="3" s="1"/>
  <c r="N378" i="3" s="1"/>
  <c r="K379" i="3"/>
  <c r="L379" i="3" s="1"/>
  <c r="M379" i="3" s="1"/>
  <c r="N379" i="3" s="1"/>
  <c r="K380" i="3"/>
  <c r="L380" i="3" s="1"/>
  <c r="M380" i="3" s="1"/>
  <c r="N380" i="3" s="1"/>
  <c r="K381" i="3"/>
  <c r="L381" i="3" s="1"/>
  <c r="M381" i="3" s="1"/>
  <c r="N381" i="3" s="1"/>
  <c r="K382" i="3"/>
  <c r="L382" i="3" s="1"/>
  <c r="M382" i="3" s="1"/>
  <c r="N382" i="3" s="1"/>
  <c r="K383" i="3"/>
  <c r="L383" i="3" s="1"/>
  <c r="M383" i="3" s="1"/>
  <c r="N383" i="3" s="1"/>
  <c r="K384" i="3"/>
  <c r="L384" i="3" s="1"/>
  <c r="M384" i="3" s="1"/>
  <c r="N384" i="3" s="1"/>
  <c r="K385" i="3"/>
  <c r="L385" i="3" s="1"/>
  <c r="M385" i="3" s="1"/>
  <c r="N385" i="3" s="1"/>
  <c r="K386" i="3"/>
  <c r="L386" i="3" s="1"/>
  <c r="M386" i="3" s="1"/>
  <c r="N386" i="3" s="1"/>
  <c r="K387" i="3"/>
  <c r="L387" i="3" s="1"/>
  <c r="M387" i="3" s="1"/>
  <c r="N387" i="3" s="1"/>
  <c r="K388" i="3"/>
  <c r="L388" i="3" s="1"/>
  <c r="M388" i="3" s="1"/>
  <c r="N388" i="3" s="1"/>
  <c r="K389" i="3"/>
  <c r="L389" i="3" s="1"/>
  <c r="M389" i="3" s="1"/>
  <c r="N389" i="3" s="1"/>
  <c r="K390" i="3"/>
  <c r="L390" i="3" s="1"/>
  <c r="M390" i="3" s="1"/>
  <c r="N390" i="3" s="1"/>
  <c r="K391" i="3"/>
  <c r="L391" i="3" s="1"/>
  <c r="M391" i="3" s="1"/>
  <c r="N391" i="3" s="1"/>
  <c r="K392" i="3"/>
  <c r="L392" i="3" s="1"/>
  <c r="M392" i="3" s="1"/>
  <c r="N392" i="3" s="1"/>
  <c r="K393" i="3"/>
  <c r="L393" i="3" s="1"/>
  <c r="M393" i="3" s="1"/>
  <c r="N393" i="3" s="1"/>
  <c r="K394" i="3"/>
  <c r="L394" i="3" s="1"/>
  <c r="M394" i="3" s="1"/>
  <c r="N394" i="3" s="1"/>
  <c r="K395" i="3"/>
  <c r="L395" i="3" s="1"/>
  <c r="M395" i="3" s="1"/>
  <c r="N395" i="3" s="1"/>
  <c r="K396" i="3"/>
  <c r="L396" i="3" s="1"/>
  <c r="M396" i="3" s="1"/>
  <c r="N396" i="3" s="1"/>
  <c r="K397" i="3"/>
  <c r="L397" i="3" s="1"/>
  <c r="M397" i="3" s="1"/>
  <c r="N397" i="3" s="1"/>
  <c r="K398" i="3"/>
  <c r="L398" i="3" s="1"/>
  <c r="M398" i="3" s="1"/>
  <c r="N398" i="3" s="1"/>
  <c r="K399" i="3"/>
  <c r="L399" i="3" s="1"/>
  <c r="M399" i="3" s="1"/>
  <c r="N399" i="3" s="1"/>
  <c r="K400" i="3"/>
  <c r="L400" i="3" s="1"/>
  <c r="M400" i="3" s="1"/>
  <c r="N400" i="3" s="1"/>
  <c r="K401" i="3"/>
  <c r="L401" i="3" s="1"/>
  <c r="M401" i="3" s="1"/>
  <c r="N401" i="3" s="1"/>
  <c r="K402" i="3"/>
  <c r="L402" i="3" s="1"/>
  <c r="M402" i="3" s="1"/>
  <c r="N402" i="3" s="1"/>
  <c r="K403" i="3"/>
  <c r="L403" i="3" s="1"/>
  <c r="M403" i="3" s="1"/>
  <c r="N403" i="3" s="1"/>
  <c r="K404" i="3"/>
  <c r="L404" i="3" s="1"/>
  <c r="M404" i="3" s="1"/>
  <c r="N404" i="3" s="1"/>
  <c r="K405" i="3"/>
  <c r="L405" i="3" s="1"/>
  <c r="M405" i="3" s="1"/>
  <c r="N405" i="3" s="1"/>
  <c r="K406" i="3"/>
  <c r="L406" i="3" s="1"/>
  <c r="M406" i="3" s="1"/>
  <c r="N406" i="3" s="1"/>
  <c r="K407" i="3"/>
  <c r="L407" i="3" s="1"/>
  <c r="M407" i="3" s="1"/>
  <c r="N407" i="3" s="1"/>
  <c r="K408" i="3"/>
  <c r="L408" i="3" s="1"/>
  <c r="M408" i="3" s="1"/>
  <c r="N408" i="3" s="1"/>
  <c r="K409" i="3"/>
  <c r="K410" i="3"/>
  <c r="L410" i="3" s="1"/>
  <c r="M410" i="3" s="1"/>
  <c r="N410" i="3" s="1"/>
  <c r="K411" i="3"/>
  <c r="L411" i="3" s="1"/>
  <c r="M411" i="3" s="1"/>
  <c r="N411" i="3" s="1"/>
  <c r="K412" i="3"/>
  <c r="L412" i="3" s="1"/>
  <c r="M412" i="3" s="1"/>
  <c r="N412" i="3" s="1"/>
  <c r="K413" i="3"/>
  <c r="L413" i="3" s="1"/>
  <c r="M413" i="3" s="1"/>
  <c r="N413" i="3" s="1"/>
  <c r="K414" i="3"/>
  <c r="L414" i="3" s="1"/>
  <c r="M414" i="3" s="1"/>
  <c r="N414" i="3" s="1"/>
  <c r="K415" i="3"/>
  <c r="L415" i="3" s="1"/>
  <c r="M415" i="3" s="1"/>
  <c r="N415" i="3" s="1"/>
  <c r="K416" i="3"/>
  <c r="L416" i="3" s="1"/>
  <c r="M416" i="3" s="1"/>
  <c r="N416" i="3" s="1"/>
  <c r="K417" i="3"/>
  <c r="L417" i="3" s="1"/>
  <c r="M417" i="3" s="1"/>
  <c r="N417" i="3" s="1"/>
  <c r="K418" i="3"/>
  <c r="L418" i="3" s="1"/>
  <c r="M418" i="3" s="1"/>
  <c r="N418" i="3" s="1"/>
  <c r="K419" i="3"/>
  <c r="L419" i="3" s="1"/>
  <c r="M419" i="3" s="1"/>
  <c r="N419" i="3" s="1"/>
  <c r="K420" i="3"/>
  <c r="L420" i="3" s="1"/>
  <c r="M420" i="3" s="1"/>
  <c r="N420" i="3" s="1"/>
  <c r="K421" i="3"/>
  <c r="L421" i="3" s="1"/>
  <c r="M421" i="3" s="1"/>
  <c r="N421" i="3" s="1"/>
  <c r="K422" i="3"/>
  <c r="L422" i="3" s="1"/>
  <c r="M422" i="3" s="1"/>
  <c r="N422" i="3" s="1"/>
  <c r="K423" i="3"/>
  <c r="L423" i="3" s="1"/>
  <c r="M423" i="3" s="1"/>
  <c r="N423" i="3" s="1"/>
  <c r="K424" i="3"/>
  <c r="L424" i="3" s="1"/>
  <c r="M424" i="3" s="1"/>
  <c r="N424" i="3" s="1"/>
  <c r="K425" i="3"/>
  <c r="L425" i="3" s="1"/>
  <c r="M425" i="3" s="1"/>
  <c r="N425" i="3" s="1"/>
  <c r="K426" i="3"/>
  <c r="L426" i="3" s="1"/>
  <c r="M426" i="3" s="1"/>
  <c r="N426" i="3" s="1"/>
  <c r="K427" i="3"/>
  <c r="L427" i="3" s="1"/>
  <c r="M427" i="3" s="1"/>
  <c r="N427" i="3" s="1"/>
  <c r="K428" i="3"/>
  <c r="L428" i="3" s="1"/>
  <c r="M428" i="3" s="1"/>
  <c r="N428" i="3" s="1"/>
  <c r="K429" i="3"/>
  <c r="L429" i="3" s="1"/>
  <c r="M429" i="3" s="1"/>
  <c r="N429" i="3" s="1"/>
  <c r="K430" i="3"/>
  <c r="L430" i="3" s="1"/>
  <c r="M430" i="3" s="1"/>
  <c r="N430" i="3" s="1"/>
  <c r="K431" i="3"/>
  <c r="L431" i="3" s="1"/>
  <c r="M431" i="3" s="1"/>
  <c r="N431" i="3" s="1"/>
  <c r="K432" i="3"/>
  <c r="L432" i="3" s="1"/>
  <c r="M432" i="3" s="1"/>
  <c r="N432" i="3" s="1"/>
  <c r="K433" i="3"/>
  <c r="K434" i="3"/>
  <c r="L434" i="3" s="1"/>
  <c r="M434" i="3" s="1"/>
  <c r="N434" i="3" s="1"/>
  <c r="K435" i="3"/>
  <c r="L435" i="3" s="1"/>
  <c r="M435" i="3" s="1"/>
  <c r="N435" i="3" s="1"/>
  <c r="K436" i="3"/>
  <c r="L436" i="3" s="1"/>
  <c r="M436" i="3" s="1"/>
  <c r="N436" i="3" s="1"/>
  <c r="K437" i="3"/>
  <c r="L437" i="3" s="1"/>
  <c r="M437" i="3" s="1"/>
  <c r="N437" i="3" s="1"/>
  <c r="K438" i="3"/>
  <c r="L438" i="3" s="1"/>
  <c r="M438" i="3" s="1"/>
  <c r="N438" i="3" s="1"/>
  <c r="K439" i="3"/>
  <c r="L439" i="3" s="1"/>
  <c r="M439" i="3" s="1"/>
  <c r="N439" i="3" s="1"/>
  <c r="K440" i="3"/>
  <c r="L440" i="3" s="1"/>
  <c r="M440" i="3" s="1"/>
  <c r="N440" i="3" s="1"/>
  <c r="K441" i="3"/>
  <c r="L441" i="3" s="1"/>
  <c r="M441" i="3" s="1"/>
  <c r="N441" i="3" s="1"/>
  <c r="K442" i="3"/>
  <c r="L442" i="3" s="1"/>
  <c r="M442" i="3" s="1"/>
  <c r="N442" i="3" s="1"/>
  <c r="K443" i="3"/>
  <c r="L443" i="3" s="1"/>
  <c r="M443" i="3" s="1"/>
  <c r="N443" i="3" s="1"/>
  <c r="K444" i="3"/>
  <c r="L444" i="3" s="1"/>
  <c r="M444" i="3" s="1"/>
  <c r="N444" i="3" s="1"/>
  <c r="K445" i="3"/>
  <c r="L445" i="3" s="1"/>
  <c r="M445" i="3" s="1"/>
  <c r="N445" i="3" s="1"/>
  <c r="K446" i="3"/>
  <c r="L446" i="3" s="1"/>
  <c r="M446" i="3" s="1"/>
  <c r="N446" i="3" s="1"/>
  <c r="K447" i="3"/>
  <c r="L447" i="3" s="1"/>
  <c r="M447" i="3" s="1"/>
  <c r="N447" i="3" s="1"/>
  <c r="K448" i="3"/>
  <c r="L448" i="3" s="1"/>
  <c r="M448" i="3" s="1"/>
  <c r="N448" i="3" s="1"/>
  <c r="K449" i="3"/>
  <c r="L449" i="3" s="1"/>
  <c r="M449" i="3" s="1"/>
  <c r="N449" i="3" s="1"/>
  <c r="K450" i="3"/>
  <c r="L450" i="3" s="1"/>
  <c r="M450" i="3" s="1"/>
  <c r="N450" i="3" s="1"/>
  <c r="K451" i="3"/>
  <c r="L451" i="3" s="1"/>
  <c r="M451" i="3" s="1"/>
  <c r="N451" i="3" s="1"/>
  <c r="K452" i="3"/>
  <c r="L452" i="3" s="1"/>
  <c r="M452" i="3" s="1"/>
  <c r="N452" i="3" s="1"/>
  <c r="K453" i="3"/>
  <c r="L453" i="3" s="1"/>
  <c r="M453" i="3" s="1"/>
  <c r="N453" i="3" s="1"/>
  <c r="K454" i="3"/>
  <c r="L454" i="3" s="1"/>
  <c r="M454" i="3" s="1"/>
  <c r="N454" i="3" s="1"/>
  <c r="K455" i="3"/>
  <c r="L455" i="3" s="1"/>
  <c r="M455" i="3" s="1"/>
  <c r="N455" i="3" s="1"/>
  <c r="K456" i="3"/>
  <c r="L456" i="3" s="1"/>
  <c r="M456" i="3" s="1"/>
  <c r="N456" i="3" s="1"/>
  <c r="K457" i="3"/>
  <c r="L457" i="3" s="1"/>
  <c r="M457" i="3" s="1"/>
  <c r="N457" i="3" s="1"/>
  <c r="K458" i="3"/>
  <c r="L458" i="3" s="1"/>
  <c r="M458" i="3" s="1"/>
  <c r="N458" i="3" s="1"/>
  <c r="K459" i="3"/>
  <c r="L459" i="3" s="1"/>
  <c r="M459" i="3" s="1"/>
  <c r="N459" i="3" s="1"/>
  <c r="K460" i="3"/>
  <c r="L460" i="3" s="1"/>
  <c r="M460" i="3" s="1"/>
  <c r="N460" i="3" s="1"/>
  <c r="K461" i="3"/>
  <c r="L461" i="3" s="1"/>
  <c r="M461" i="3" s="1"/>
  <c r="N461" i="3" s="1"/>
  <c r="K462" i="3"/>
  <c r="L462" i="3" s="1"/>
  <c r="M462" i="3" s="1"/>
  <c r="N462" i="3" s="1"/>
  <c r="K463" i="3"/>
  <c r="L463" i="3" s="1"/>
  <c r="M463" i="3" s="1"/>
  <c r="N463" i="3" s="1"/>
  <c r="K464" i="3"/>
  <c r="L464" i="3" s="1"/>
  <c r="M464" i="3" s="1"/>
  <c r="N464" i="3" s="1"/>
  <c r="K465" i="3"/>
  <c r="L465" i="3" s="1"/>
  <c r="M465" i="3" s="1"/>
  <c r="N465" i="3" s="1"/>
  <c r="K466" i="3"/>
  <c r="L466" i="3" s="1"/>
  <c r="M466" i="3" s="1"/>
  <c r="N466" i="3" s="1"/>
  <c r="K467" i="3"/>
  <c r="L467" i="3" s="1"/>
  <c r="M467" i="3" s="1"/>
  <c r="N467" i="3" s="1"/>
  <c r="K468" i="3"/>
  <c r="L468" i="3" s="1"/>
  <c r="M468" i="3" s="1"/>
  <c r="N468" i="3" s="1"/>
  <c r="K469" i="3"/>
  <c r="L469" i="3" s="1"/>
  <c r="M469" i="3" s="1"/>
  <c r="N469" i="3" s="1"/>
  <c r="K470" i="3"/>
  <c r="L470" i="3" s="1"/>
  <c r="M470" i="3" s="1"/>
  <c r="N470" i="3" s="1"/>
  <c r="K471" i="3"/>
  <c r="L471" i="3" s="1"/>
  <c r="M471" i="3" s="1"/>
  <c r="N471" i="3" s="1"/>
  <c r="K472" i="3"/>
  <c r="L472" i="3" s="1"/>
  <c r="M472" i="3" s="1"/>
  <c r="N472" i="3" s="1"/>
  <c r="K473" i="3"/>
  <c r="L473" i="3" s="1"/>
  <c r="M473" i="3" s="1"/>
  <c r="N473" i="3" s="1"/>
  <c r="K474" i="3"/>
  <c r="L474" i="3" s="1"/>
  <c r="M474" i="3" s="1"/>
  <c r="N474" i="3" s="1"/>
  <c r="K475" i="3"/>
  <c r="L475" i="3" s="1"/>
  <c r="M475" i="3" s="1"/>
  <c r="N475" i="3" s="1"/>
  <c r="K476" i="3"/>
  <c r="L476" i="3" s="1"/>
  <c r="M476" i="3" s="1"/>
  <c r="N476" i="3" s="1"/>
  <c r="K477" i="3"/>
  <c r="L477" i="3" s="1"/>
  <c r="M477" i="3" s="1"/>
  <c r="N477" i="3" s="1"/>
  <c r="K478" i="3"/>
  <c r="L478" i="3" s="1"/>
  <c r="M478" i="3" s="1"/>
  <c r="N478" i="3" s="1"/>
  <c r="K479" i="3"/>
  <c r="L479" i="3" s="1"/>
  <c r="M479" i="3" s="1"/>
  <c r="N479" i="3" s="1"/>
  <c r="K480" i="3"/>
  <c r="L480" i="3" s="1"/>
  <c r="M480" i="3" s="1"/>
  <c r="N480" i="3" s="1"/>
  <c r="K481" i="3"/>
  <c r="K482" i="3"/>
  <c r="L482" i="3" s="1"/>
  <c r="M482" i="3" s="1"/>
  <c r="N482" i="3" s="1"/>
  <c r="K483" i="3"/>
  <c r="K484" i="3"/>
  <c r="K485" i="3"/>
  <c r="L485" i="3" s="1"/>
  <c r="M485" i="3" s="1"/>
  <c r="N485" i="3" s="1"/>
  <c r="K486" i="3"/>
  <c r="L486" i="3" s="1"/>
  <c r="M486" i="3" s="1"/>
  <c r="N486" i="3" s="1"/>
  <c r="K487" i="3"/>
  <c r="L487" i="3" s="1"/>
  <c r="M487" i="3" s="1"/>
  <c r="N487" i="3" s="1"/>
  <c r="K488" i="3"/>
  <c r="L488" i="3" s="1"/>
  <c r="M488" i="3" s="1"/>
  <c r="N488" i="3" s="1"/>
  <c r="K489" i="3"/>
  <c r="L489" i="3" s="1"/>
  <c r="M489" i="3" s="1"/>
  <c r="N489" i="3" s="1"/>
  <c r="K490" i="3"/>
  <c r="L490" i="3" s="1"/>
  <c r="M490" i="3" s="1"/>
  <c r="N490" i="3" s="1"/>
  <c r="K491" i="3"/>
  <c r="L491" i="3" s="1"/>
  <c r="M491" i="3" s="1"/>
  <c r="N491" i="3" s="1"/>
  <c r="K492" i="3"/>
  <c r="L492" i="3" s="1"/>
  <c r="M492" i="3" s="1"/>
  <c r="N492" i="3" s="1"/>
  <c r="K493" i="3"/>
  <c r="L493" i="3" s="1"/>
  <c r="M493" i="3" s="1"/>
  <c r="N493" i="3" s="1"/>
  <c r="K494" i="3"/>
  <c r="L494" i="3" s="1"/>
  <c r="M494" i="3" s="1"/>
  <c r="N494" i="3" s="1"/>
  <c r="K495" i="3"/>
  <c r="L495" i="3" s="1"/>
  <c r="M495" i="3" s="1"/>
  <c r="N495" i="3" s="1"/>
  <c r="K496" i="3"/>
  <c r="L496" i="3" s="1"/>
  <c r="M496" i="3" s="1"/>
  <c r="N496" i="3" s="1"/>
  <c r="K497" i="3"/>
  <c r="L497" i="3" s="1"/>
  <c r="M497" i="3" s="1"/>
  <c r="N497" i="3" s="1"/>
  <c r="K498" i="3"/>
  <c r="L498" i="3" s="1"/>
  <c r="M498" i="3" s="1"/>
  <c r="N498" i="3" s="1"/>
  <c r="K499" i="3"/>
  <c r="L499" i="3" s="1"/>
  <c r="M499" i="3" s="1"/>
  <c r="N499" i="3" s="1"/>
  <c r="K500" i="3"/>
  <c r="L500" i="3" s="1"/>
  <c r="M500" i="3" s="1"/>
  <c r="N500" i="3" s="1"/>
  <c r="K501" i="3"/>
  <c r="L501" i="3" s="1"/>
  <c r="M501" i="3" s="1"/>
  <c r="N501" i="3" s="1"/>
  <c r="K502" i="3"/>
  <c r="L502" i="3" s="1"/>
  <c r="M502" i="3" s="1"/>
  <c r="N502" i="3" s="1"/>
  <c r="K503" i="3"/>
  <c r="L503" i="3" s="1"/>
  <c r="M503" i="3" s="1"/>
  <c r="N503" i="3" s="1"/>
  <c r="K504" i="3"/>
  <c r="L504" i="3" s="1"/>
  <c r="M504" i="3" s="1"/>
  <c r="N504" i="3" s="1"/>
  <c r="K505" i="3"/>
  <c r="L505" i="3" s="1"/>
  <c r="M505" i="3" s="1"/>
  <c r="N505" i="3" s="1"/>
  <c r="K506" i="3"/>
  <c r="L506" i="3" s="1"/>
  <c r="M506" i="3" s="1"/>
  <c r="N506" i="3" s="1"/>
  <c r="K507" i="3"/>
  <c r="L507" i="3" s="1"/>
  <c r="M507" i="3" s="1"/>
  <c r="N507" i="3" s="1"/>
  <c r="K508" i="3"/>
  <c r="L508" i="3" s="1"/>
  <c r="M508" i="3" s="1"/>
  <c r="N508" i="3" s="1"/>
  <c r="K509" i="3"/>
  <c r="L509" i="3" s="1"/>
  <c r="M509" i="3" s="1"/>
  <c r="N509" i="3" s="1"/>
  <c r="K510" i="3"/>
  <c r="L510" i="3" s="1"/>
  <c r="M510" i="3" s="1"/>
  <c r="N510" i="3" s="1"/>
  <c r="K511" i="3"/>
  <c r="L511" i="3" s="1"/>
  <c r="M511" i="3" s="1"/>
  <c r="N511" i="3" s="1"/>
  <c r="K512" i="3"/>
  <c r="L512" i="3" s="1"/>
  <c r="M512" i="3" s="1"/>
  <c r="N512" i="3" s="1"/>
  <c r="K513" i="3"/>
  <c r="L513" i="3" s="1"/>
  <c r="M513" i="3" s="1"/>
  <c r="N513" i="3" s="1"/>
  <c r="K514" i="3"/>
  <c r="L514" i="3" s="1"/>
  <c r="M514" i="3" s="1"/>
  <c r="N514" i="3" s="1"/>
  <c r="K515" i="3"/>
  <c r="L515" i="3" s="1"/>
  <c r="M515" i="3" s="1"/>
  <c r="N515" i="3" s="1"/>
  <c r="K516" i="3"/>
  <c r="L516" i="3" s="1"/>
  <c r="M516" i="3" s="1"/>
  <c r="N516" i="3" s="1"/>
  <c r="K517" i="3"/>
  <c r="L517" i="3" s="1"/>
  <c r="M517" i="3" s="1"/>
  <c r="N517" i="3" s="1"/>
  <c r="K518" i="3"/>
  <c r="L518" i="3" s="1"/>
  <c r="M518" i="3" s="1"/>
  <c r="N518" i="3" s="1"/>
  <c r="K519" i="3"/>
  <c r="L519" i="3" s="1"/>
  <c r="M519" i="3" s="1"/>
  <c r="N519" i="3" s="1"/>
  <c r="K520" i="3"/>
  <c r="L520" i="3" s="1"/>
  <c r="M520" i="3" s="1"/>
  <c r="N520" i="3" s="1"/>
  <c r="K521" i="3"/>
  <c r="K522" i="3"/>
  <c r="L522" i="3" s="1"/>
  <c r="M522" i="3" s="1"/>
  <c r="N522" i="3" s="1"/>
  <c r="K523" i="3"/>
  <c r="L523" i="3" s="1"/>
  <c r="M523" i="3" s="1"/>
  <c r="N523" i="3" s="1"/>
  <c r="K524" i="3"/>
  <c r="L524" i="3" s="1"/>
  <c r="M524" i="3" s="1"/>
  <c r="N524" i="3" s="1"/>
  <c r="K525" i="3"/>
  <c r="L525" i="3" s="1"/>
  <c r="M525" i="3" s="1"/>
  <c r="N525" i="3" s="1"/>
  <c r="K526" i="3"/>
  <c r="L526" i="3" s="1"/>
  <c r="M526" i="3" s="1"/>
  <c r="N526" i="3" s="1"/>
  <c r="K527" i="3"/>
  <c r="L527" i="3" s="1"/>
  <c r="M527" i="3" s="1"/>
  <c r="N527" i="3" s="1"/>
  <c r="K528" i="3"/>
  <c r="L528" i="3" s="1"/>
  <c r="M528" i="3" s="1"/>
  <c r="N528" i="3" s="1"/>
  <c r="K529" i="3"/>
  <c r="L529" i="3" s="1"/>
  <c r="M529" i="3" s="1"/>
  <c r="N529" i="3" s="1"/>
  <c r="K530" i="3"/>
  <c r="L530" i="3" s="1"/>
  <c r="M530" i="3" s="1"/>
  <c r="N530" i="3" s="1"/>
  <c r="K531" i="3"/>
  <c r="L531" i="3" s="1"/>
  <c r="M531" i="3" s="1"/>
  <c r="N531" i="3" s="1"/>
  <c r="K532" i="3"/>
  <c r="L532" i="3" s="1"/>
  <c r="M532" i="3" s="1"/>
  <c r="N532" i="3" s="1"/>
  <c r="K533" i="3"/>
  <c r="L533" i="3" s="1"/>
  <c r="M533" i="3" s="1"/>
  <c r="N533" i="3" s="1"/>
  <c r="K534" i="3"/>
  <c r="L534" i="3" s="1"/>
  <c r="M534" i="3" s="1"/>
  <c r="N534" i="3" s="1"/>
  <c r="K535" i="3"/>
  <c r="L535" i="3" s="1"/>
  <c r="M535" i="3" s="1"/>
  <c r="N535" i="3" s="1"/>
  <c r="K536" i="3"/>
  <c r="L536" i="3" s="1"/>
  <c r="M536" i="3" s="1"/>
  <c r="N536" i="3" s="1"/>
  <c r="K537" i="3"/>
  <c r="L537" i="3" s="1"/>
  <c r="M537" i="3" s="1"/>
  <c r="N537" i="3" s="1"/>
  <c r="K538" i="3"/>
  <c r="L538" i="3" s="1"/>
  <c r="M538" i="3" s="1"/>
  <c r="N538" i="3" s="1"/>
  <c r="K539" i="3"/>
  <c r="L539" i="3" s="1"/>
  <c r="M539" i="3" s="1"/>
  <c r="N539" i="3" s="1"/>
  <c r="K540" i="3"/>
  <c r="L540" i="3" s="1"/>
  <c r="M540" i="3" s="1"/>
  <c r="N540" i="3" s="1"/>
  <c r="K541" i="3"/>
  <c r="L541" i="3" s="1"/>
  <c r="M541" i="3" s="1"/>
  <c r="N541" i="3" s="1"/>
  <c r="K542" i="3"/>
  <c r="L542" i="3" s="1"/>
  <c r="M542" i="3" s="1"/>
  <c r="N542" i="3" s="1"/>
  <c r="K543" i="3"/>
  <c r="L543" i="3" s="1"/>
  <c r="M543" i="3" s="1"/>
  <c r="N543" i="3" s="1"/>
  <c r="K544" i="3"/>
  <c r="L544" i="3" s="1"/>
  <c r="M544" i="3" s="1"/>
  <c r="N544" i="3" s="1"/>
  <c r="K545" i="3"/>
  <c r="L545" i="3" s="1"/>
  <c r="M545" i="3" s="1"/>
  <c r="N545" i="3" s="1"/>
  <c r="K546" i="3"/>
  <c r="L546" i="3" s="1"/>
  <c r="M546" i="3" s="1"/>
  <c r="N546" i="3" s="1"/>
  <c r="K547" i="3"/>
  <c r="L547" i="3" s="1"/>
  <c r="M547" i="3" s="1"/>
  <c r="N547" i="3" s="1"/>
  <c r="K548" i="3"/>
  <c r="L548" i="3" s="1"/>
  <c r="M548" i="3" s="1"/>
  <c r="N548" i="3" s="1"/>
  <c r="K549" i="3"/>
  <c r="L549" i="3" s="1"/>
  <c r="M549" i="3" s="1"/>
  <c r="N549" i="3" s="1"/>
  <c r="K550" i="3"/>
  <c r="L550" i="3" s="1"/>
  <c r="M550" i="3" s="1"/>
  <c r="N550" i="3" s="1"/>
  <c r="K551" i="3"/>
  <c r="L551" i="3" s="1"/>
  <c r="M551" i="3" s="1"/>
  <c r="N551" i="3" s="1"/>
  <c r="K552" i="3"/>
  <c r="L552" i="3" s="1"/>
  <c r="M552" i="3" s="1"/>
  <c r="N552" i="3" s="1"/>
  <c r="K553" i="3"/>
  <c r="L553" i="3" s="1"/>
  <c r="M553" i="3" s="1"/>
  <c r="N553" i="3" s="1"/>
  <c r="K554" i="3"/>
  <c r="L554" i="3" s="1"/>
  <c r="M554" i="3" s="1"/>
  <c r="N554" i="3" s="1"/>
  <c r="K555" i="3"/>
  <c r="K556" i="3"/>
  <c r="L556" i="3" s="1"/>
  <c r="M556" i="3" s="1"/>
  <c r="N556" i="3" s="1"/>
  <c r="K557" i="3"/>
  <c r="L557" i="3" s="1"/>
  <c r="M557" i="3" s="1"/>
  <c r="N557" i="3" s="1"/>
  <c r="K558" i="3"/>
  <c r="L558" i="3" s="1"/>
  <c r="M558" i="3" s="1"/>
  <c r="N558" i="3" s="1"/>
  <c r="K559" i="3"/>
  <c r="L559" i="3" s="1"/>
  <c r="M559" i="3" s="1"/>
  <c r="N559" i="3" s="1"/>
  <c r="K560" i="3"/>
  <c r="L560" i="3" s="1"/>
  <c r="M560" i="3" s="1"/>
  <c r="N560" i="3" s="1"/>
  <c r="K561" i="3"/>
  <c r="L561" i="3" s="1"/>
  <c r="M561" i="3" s="1"/>
  <c r="N561" i="3" s="1"/>
  <c r="K562" i="3"/>
  <c r="L562" i="3" s="1"/>
  <c r="M562" i="3" s="1"/>
  <c r="N562" i="3" s="1"/>
  <c r="K563" i="3"/>
  <c r="L563" i="3" s="1"/>
  <c r="M563" i="3" s="1"/>
  <c r="N563" i="3" s="1"/>
  <c r="K564" i="3"/>
  <c r="L564" i="3" s="1"/>
  <c r="M564" i="3" s="1"/>
  <c r="N564" i="3" s="1"/>
  <c r="K565" i="3"/>
  <c r="L565" i="3" s="1"/>
  <c r="M565" i="3" s="1"/>
  <c r="N565" i="3" s="1"/>
  <c r="K566" i="3"/>
  <c r="L566" i="3" s="1"/>
  <c r="M566" i="3" s="1"/>
  <c r="N566" i="3" s="1"/>
  <c r="K567" i="3"/>
  <c r="L567" i="3" s="1"/>
  <c r="M567" i="3" s="1"/>
  <c r="N567" i="3" s="1"/>
  <c r="K568" i="3"/>
  <c r="L568" i="3" s="1"/>
  <c r="M568" i="3" s="1"/>
  <c r="N568" i="3" s="1"/>
  <c r="K569" i="3"/>
  <c r="L569" i="3" s="1"/>
  <c r="M569" i="3" s="1"/>
  <c r="N569" i="3" s="1"/>
  <c r="K570" i="3"/>
  <c r="L570" i="3" s="1"/>
  <c r="M570" i="3" s="1"/>
  <c r="N570" i="3" s="1"/>
  <c r="K571" i="3"/>
  <c r="L571" i="3" s="1"/>
  <c r="M571" i="3" s="1"/>
  <c r="N571" i="3" s="1"/>
  <c r="K572" i="3"/>
  <c r="L572" i="3" s="1"/>
  <c r="M572" i="3" s="1"/>
  <c r="N572" i="3" s="1"/>
  <c r="K573" i="3"/>
  <c r="L573" i="3" s="1"/>
  <c r="M573" i="3" s="1"/>
  <c r="N573" i="3" s="1"/>
  <c r="K574" i="3"/>
  <c r="L574" i="3" s="1"/>
  <c r="M574" i="3" s="1"/>
  <c r="N574" i="3" s="1"/>
  <c r="K575" i="3"/>
  <c r="L575" i="3" s="1"/>
  <c r="M575" i="3" s="1"/>
  <c r="N575" i="3" s="1"/>
  <c r="K576" i="3"/>
  <c r="L576" i="3" s="1"/>
  <c r="M576" i="3" s="1"/>
  <c r="N576" i="3" s="1"/>
  <c r="K577" i="3"/>
  <c r="L577" i="3" s="1"/>
  <c r="M577" i="3" s="1"/>
  <c r="N577" i="3" s="1"/>
  <c r="K578" i="3"/>
  <c r="L578" i="3" s="1"/>
  <c r="M578" i="3" s="1"/>
  <c r="N578" i="3" s="1"/>
  <c r="K579" i="3"/>
  <c r="L579" i="3" s="1"/>
  <c r="M579" i="3" s="1"/>
  <c r="N579" i="3" s="1"/>
  <c r="K580" i="3"/>
  <c r="L580" i="3" s="1"/>
  <c r="M580" i="3" s="1"/>
  <c r="N580" i="3" s="1"/>
  <c r="K581" i="3"/>
  <c r="L581" i="3" s="1"/>
  <c r="M581" i="3" s="1"/>
  <c r="N581" i="3" s="1"/>
  <c r="K582" i="3"/>
  <c r="L582" i="3" s="1"/>
  <c r="M582" i="3" s="1"/>
  <c r="N582" i="3" s="1"/>
  <c r="K583" i="3"/>
  <c r="L583" i="3" s="1"/>
  <c r="M583" i="3" s="1"/>
  <c r="N583" i="3" s="1"/>
  <c r="K584" i="3"/>
  <c r="L584" i="3" s="1"/>
  <c r="M584" i="3" s="1"/>
  <c r="N584" i="3" s="1"/>
  <c r="K585" i="3"/>
  <c r="L585" i="3" s="1"/>
  <c r="M585" i="3" s="1"/>
  <c r="N585" i="3" s="1"/>
  <c r="K586" i="3"/>
  <c r="L586" i="3" s="1"/>
  <c r="M586" i="3" s="1"/>
  <c r="N586" i="3" s="1"/>
  <c r="K587" i="3"/>
  <c r="L587" i="3" s="1"/>
  <c r="M587" i="3" s="1"/>
  <c r="N587" i="3" s="1"/>
  <c r="K588" i="3"/>
  <c r="L588" i="3" s="1"/>
  <c r="M588" i="3" s="1"/>
  <c r="N588" i="3" s="1"/>
  <c r="K589" i="3"/>
  <c r="L589" i="3" s="1"/>
  <c r="M589" i="3" s="1"/>
  <c r="N589" i="3" s="1"/>
  <c r="K590" i="3"/>
  <c r="L590" i="3" s="1"/>
  <c r="M590" i="3" s="1"/>
  <c r="N590" i="3" s="1"/>
  <c r="K591" i="3"/>
  <c r="L591" i="3" s="1"/>
  <c r="M591" i="3" s="1"/>
  <c r="N591" i="3" s="1"/>
  <c r="K592" i="3"/>
  <c r="L592" i="3" s="1"/>
  <c r="M592" i="3" s="1"/>
  <c r="N592" i="3" s="1"/>
  <c r="K593" i="3"/>
  <c r="L593" i="3" s="1"/>
  <c r="M593" i="3" s="1"/>
  <c r="N593" i="3" s="1"/>
  <c r="K594" i="3"/>
  <c r="L594" i="3" s="1"/>
  <c r="M594" i="3" s="1"/>
  <c r="N594" i="3" s="1"/>
  <c r="K595" i="3"/>
  <c r="L595" i="3" s="1"/>
  <c r="M595" i="3" s="1"/>
  <c r="N595" i="3" s="1"/>
  <c r="K596" i="3"/>
  <c r="L596" i="3" s="1"/>
  <c r="M596" i="3" s="1"/>
  <c r="N596" i="3" s="1"/>
  <c r="K597" i="3"/>
  <c r="L597" i="3" s="1"/>
  <c r="M597" i="3" s="1"/>
  <c r="N597" i="3" s="1"/>
  <c r="K598" i="3"/>
  <c r="L598" i="3" s="1"/>
  <c r="M598" i="3" s="1"/>
  <c r="N598" i="3" s="1"/>
  <c r="K599" i="3"/>
  <c r="L599" i="3" s="1"/>
  <c r="M599" i="3" s="1"/>
  <c r="N599" i="3" s="1"/>
  <c r="K600" i="3"/>
  <c r="L600" i="3" s="1"/>
  <c r="M600" i="3" s="1"/>
  <c r="N600" i="3" s="1"/>
  <c r="K601" i="3"/>
  <c r="L601" i="3" s="1"/>
  <c r="M601" i="3" s="1"/>
  <c r="N601" i="3" s="1"/>
  <c r="K602" i="3"/>
  <c r="L602" i="3" s="1"/>
  <c r="M602" i="3" s="1"/>
  <c r="N602" i="3" s="1"/>
  <c r="K603" i="3"/>
  <c r="L603" i="3" s="1"/>
  <c r="M603" i="3" s="1"/>
  <c r="N603" i="3" s="1"/>
  <c r="K604" i="3"/>
  <c r="L604" i="3" s="1"/>
  <c r="M604" i="3" s="1"/>
  <c r="N604" i="3" s="1"/>
  <c r="K605" i="3"/>
  <c r="L605" i="3" s="1"/>
  <c r="M605" i="3" s="1"/>
  <c r="N605" i="3" s="1"/>
  <c r="K606" i="3"/>
  <c r="L606" i="3" s="1"/>
  <c r="M606" i="3" s="1"/>
  <c r="N606" i="3" s="1"/>
  <c r="K607" i="3"/>
  <c r="L607" i="3" s="1"/>
  <c r="M607" i="3" s="1"/>
  <c r="N607" i="3" s="1"/>
  <c r="K608" i="3"/>
  <c r="L608" i="3" s="1"/>
  <c r="M608" i="3" s="1"/>
  <c r="N608" i="3" s="1"/>
  <c r="K609" i="3"/>
  <c r="L609" i="3" s="1"/>
  <c r="M609" i="3" s="1"/>
  <c r="N609" i="3" s="1"/>
  <c r="K610" i="3"/>
  <c r="L610" i="3" s="1"/>
  <c r="M610" i="3" s="1"/>
  <c r="N610" i="3" s="1"/>
  <c r="K611" i="3"/>
  <c r="L611" i="3" s="1"/>
  <c r="M611" i="3" s="1"/>
  <c r="N611" i="3" s="1"/>
  <c r="K612" i="3"/>
  <c r="L612" i="3" s="1"/>
  <c r="M612" i="3" s="1"/>
  <c r="N612" i="3" s="1"/>
  <c r="K613" i="3"/>
  <c r="L613" i="3" s="1"/>
  <c r="M613" i="3" s="1"/>
  <c r="N613" i="3" s="1"/>
  <c r="K614" i="3"/>
  <c r="L614" i="3" s="1"/>
  <c r="M614" i="3" s="1"/>
  <c r="N614" i="3" s="1"/>
  <c r="K615" i="3"/>
  <c r="L615" i="3" s="1"/>
  <c r="M615" i="3" s="1"/>
  <c r="N615" i="3" s="1"/>
  <c r="K616" i="3"/>
  <c r="L616" i="3" s="1"/>
  <c r="M616" i="3" s="1"/>
  <c r="N616" i="3" s="1"/>
  <c r="K617" i="3"/>
  <c r="L617" i="3" s="1"/>
  <c r="M617" i="3" s="1"/>
  <c r="N617" i="3" s="1"/>
  <c r="K618" i="3"/>
  <c r="L618" i="3" s="1"/>
  <c r="M618" i="3" s="1"/>
  <c r="N618" i="3" s="1"/>
  <c r="K619" i="3"/>
  <c r="K620" i="3"/>
  <c r="L620" i="3" s="1"/>
  <c r="M620" i="3" s="1"/>
  <c r="N620" i="3" s="1"/>
  <c r="K621" i="3"/>
  <c r="L621" i="3" s="1"/>
  <c r="M621" i="3" s="1"/>
  <c r="N621" i="3" s="1"/>
  <c r="K622" i="3"/>
  <c r="L622" i="3" s="1"/>
  <c r="M622" i="3" s="1"/>
  <c r="N622" i="3" s="1"/>
  <c r="K623" i="3"/>
  <c r="L623" i="3" s="1"/>
  <c r="M623" i="3" s="1"/>
  <c r="N623" i="3" s="1"/>
  <c r="K624" i="3"/>
  <c r="L624" i="3" s="1"/>
  <c r="M624" i="3" s="1"/>
  <c r="N624" i="3" s="1"/>
  <c r="K625" i="3"/>
  <c r="L625" i="3" s="1"/>
  <c r="M625" i="3" s="1"/>
  <c r="N625" i="3" s="1"/>
  <c r="K626" i="3"/>
  <c r="L626" i="3" s="1"/>
  <c r="M626" i="3" s="1"/>
  <c r="N626" i="3" s="1"/>
  <c r="K627" i="3"/>
  <c r="L627" i="3" s="1"/>
  <c r="M627" i="3" s="1"/>
  <c r="N627" i="3" s="1"/>
  <c r="K628" i="3"/>
  <c r="L628" i="3" s="1"/>
  <c r="M628" i="3" s="1"/>
  <c r="N628" i="3" s="1"/>
  <c r="K629" i="3"/>
  <c r="L629" i="3" s="1"/>
  <c r="M629" i="3" s="1"/>
  <c r="N629" i="3" s="1"/>
  <c r="K630" i="3"/>
  <c r="L630" i="3" s="1"/>
  <c r="M630" i="3" s="1"/>
  <c r="N630" i="3" s="1"/>
  <c r="K631" i="3"/>
  <c r="L631" i="3" s="1"/>
  <c r="M631" i="3" s="1"/>
  <c r="N631" i="3" s="1"/>
  <c r="K632" i="3"/>
  <c r="L632" i="3" s="1"/>
  <c r="M632" i="3" s="1"/>
  <c r="N632" i="3" s="1"/>
  <c r="K633" i="3"/>
  <c r="L633" i="3" s="1"/>
  <c r="M633" i="3" s="1"/>
  <c r="N633" i="3" s="1"/>
  <c r="K634" i="3"/>
  <c r="L634" i="3" s="1"/>
  <c r="M634" i="3" s="1"/>
  <c r="N634" i="3" s="1"/>
  <c r="K635" i="3"/>
  <c r="L635" i="3" s="1"/>
  <c r="M635" i="3" s="1"/>
  <c r="N635" i="3" s="1"/>
  <c r="K636" i="3"/>
  <c r="L636" i="3" s="1"/>
  <c r="M636" i="3" s="1"/>
  <c r="N636" i="3" s="1"/>
  <c r="K637" i="3"/>
  <c r="L637" i="3" s="1"/>
  <c r="M637" i="3" s="1"/>
  <c r="N637" i="3" s="1"/>
  <c r="K638" i="3"/>
  <c r="L638" i="3" s="1"/>
  <c r="M638" i="3" s="1"/>
  <c r="N638" i="3" s="1"/>
  <c r="K639" i="3"/>
  <c r="L639" i="3" s="1"/>
  <c r="M639" i="3" s="1"/>
  <c r="N639" i="3" s="1"/>
  <c r="K640" i="3"/>
  <c r="L640" i="3" s="1"/>
  <c r="M640" i="3" s="1"/>
  <c r="N640" i="3" s="1"/>
  <c r="K641" i="3"/>
  <c r="L641" i="3" s="1"/>
  <c r="M641" i="3" s="1"/>
  <c r="N641" i="3" s="1"/>
  <c r="K642" i="3"/>
  <c r="L642" i="3" s="1"/>
  <c r="M642" i="3" s="1"/>
  <c r="N642" i="3" s="1"/>
  <c r="K643" i="3"/>
  <c r="L643" i="3" s="1"/>
  <c r="M643" i="3" s="1"/>
  <c r="N643" i="3" s="1"/>
  <c r="K644" i="3"/>
  <c r="L644" i="3" s="1"/>
  <c r="M644" i="3" s="1"/>
  <c r="N644" i="3" s="1"/>
  <c r="K645" i="3"/>
  <c r="L645" i="3" s="1"/>
  <c r="M645" i="3" s="1"/>
  <c r="N645" i="3" s="1"/>
  <c r="K646" i="3"/>
  <c r="L646" i="3" s="1"/>
  <c r="M646" i="3" s="1"/>
  <c r="N646" i="3" s="1"/>
  <c r="K647" i="3"/>
  <c r="L647" i="3" s="1"/>
  <c r="M647" i="3" s="1"/>
  <c r="N647" i="3" s="1"/>
  <c r="K648" i="3"/>
  <c r="L648" i="3" s="1"/>
  <c r="M648" i="3" s="1"/>
  <c r="N648" i="3" s="1"/>
  <c r="K649" i="3"/>
  <c r="L649" i="3" s="1"/>
  <c r="M649" i="3" s="1"/>
  <c r="N649" i="3" s="1"/>
  <c r="K650" i="3"/>
  <c r="L650" i="3" s="1"/>
  <c r="M650" i="3" s="1"/>
  <c r="N650" i="3" s="1"/>
  <c r="K651" i="3"/>
  <c r="L651" i="3" s="1"/>
  <c r="M651" i="3" s="1"/>
  <c r="N651" i="3" s="1"/>
  <c r="K652" i="3"/>
  <c r="L652" i="3" s="1"/>
  <c r="M652" i="3" s="1"/>
  <c r="N652" i="3" s="1"/>
  <c r="K653" i="3"/>
  <c r="L653" i="3" s="1"/>
  <c r="M653" i="3" s="1"/>
  <c r="N653" i="3" s="1"/>
  <c r="K654" i="3"/>
  <c r="L654" i="3" s="1"/>
  <c r="M654" i="3" s="1"/>
  <c r="N654" i="3" s="1"/>
  <c r="K655" i="3"/>
  <c r="L655" i="3" s="1"/>
  <c r="M655" i="3" s="1"/>
  <c r="N655" i="3" s="1"/>
  <c r="K656" i="3"/>
  <c r="L656" i="3" s="1"/>
  <c r="M656" i="3" s="1"/>
  <c r="N656" i="3" s="1"/>
  <c r="K657" i="3"/>
  <c r="L657" i="3" s="1"/>
  <c r="M657" i="3" s="1"/>
  <c r="N657" i="3" s="1"/>
  <c r="K658" i="3"/>
  <c r="L658" i="3" s="1"/>
  <c r="M658" i="3" s="1"/>
  <c r="N658" i="3" s="1"/>
  <c r="K659" i="3"/>
  <c r="L659" i="3" s="1"/>
  <c r="M659" i="3" s="1"/>
  <c r="N659" i="3" s="1"/>
  <c r="K660" i="3"/>
  <c r="L660" i="3" s="1"/>
  <c r="M660" i="3" s="1"/>
  <c r="N660" i="3" s="1"/>
  <c r="K661" i="3"/>
  <c r="L661" i="3" s="1"/>
  <c r="M661" i="3" s="1"/>
  <c r="N661" i="3" s="1"/>
  <c r="K662" i="3"/>
  <c r="L662" i="3" s="1"/>
  <c r="M662" i="3" s="1"/>
  <c r="N662" i="3" s="1"/>
  <c r="K663" i="3"/>
  <c r="L663" i="3" s="1"/>
  <c r="M663" i="3" s="1"/>
  <c r="N663" i="3" s="1"/>
  <c r="K664" i="3"/>
  <c r="L664" i="3" s="1"/>
  <c r="M664" i="3" s="1"/>
  <c r="N664" i="3" s="1"/>
  <c r="K665" i="3"/>
  <c r="L665" i="3" s="1"/>
  <c r="M665" i="3" s="1"/>
  <c r="N665" i="3" s="1"/>
  <c r="K666" i="3"/>
  <c r="L666" i="3" s="1"/>
  <c r="M666" i="3" s="1"/>
  <c r="N666" i="3" s="1"/>
  <c r="K667" i="3"/>
  <c r="L667" i="3" s="1"/>
  <c r="M667" i="3" s="1"/>
  <c r="N667" i="3" s="1"/>
  <c r="K668" i="3"/>
  <c r="L668" i="3" s="1"/>
  <c r="M668" i="3" s="1"/>
  <c r="N668" i="3" s="1"/>
  <c r="K669" i="3"/>
  <c r="L669" i="3" s="1"/>
  <c r="M669" i="3" s="1"/>
  <c r="N669" i="3" s="1"/>
  <c r="K670" i="3"/>
  <c r="L670" i="3" s="1"/>
  <c r="M670" i="3" s="1"/>
  <c r="N670" i="3" s="1"/>
  <c r="K671" i="3"/>
  <c r="L671" i="3" s="1"/>
  <c r="M671" i="3" s="1"/>
  <c r="N671" i="3" s="1"/>
  <c r="K672" i="3"/>
  <c r="L672" i="3" s="1"/>
  <c r="M672" i="3" s="1"/>
  <c r="N672" i="3" s="1"/>
  <c r="K673" i="3"/>
  <c r="K674" i="3"/>
  <c r="L674" i="3" s="1"/>
  <c r="M674" i="3" s="1"/>
  <c r="N674" i="3" s="1"/>
  <c r="K675" i="3"/>
  <c r="L675" i="3" s="1"/>
  <c r="M675" i="3" s="1"/>
  <c r="N675" i="3" s="1"/>
  <c r="K676" i="3"/>
  <c r="L676" i="3" s="1"/>
  <c r="M676" i="3" s="1"/>
  <c r="N676" i="3" s="1"/>
  <c r="K677" i="3"/>
  <c r="K678" i="3"/>
  <c r="L678" i="3" s="1"/>
  <c r="M678" i="3" s="1"/>
  <c r="N678" i="3" s="1"/>
  <c r="K679" i="3"/>
  <c r="L679" i="3" s="1"/>
  <c r="M679" i="3" s="1"/>
  <c r="N679" i="3" s="1"/>
  <c r="K680" i="3"/>
  <c r="L680" i="3" s="1"/>
  <c r="M680" i="3" s="1"/>
  <c r="N680" i="3" s="1"/>
  <c r="K681" i="3"/>
  <c r="K682" i="3"/>
  <c r="L682" i="3" s="1"/>
  <c r="M682" i="3" s="1"/>
  <c r="N682" i="3" s="1"/>
  <c r="K683" i="3"/>
  <c r="L683" i="3" s="1"/>
  <c r="M683" i="3" s="1"/>
  <c r="N683" i="3" s="1"/>
  <c r="K684" i="3"/>
  <c r="L684" i="3" s="1"/>
  <c r="M684" i="3" s="1"/>
  <c r="N684" i="3" s="1"/>
  <c r="K685" i="3"/>
  <c r="K686" i="3"/>
  <c r="L686" i="3" s="1"/>
  <c r="M686" i="3" s="1"/>
  <c r="N686" i="3" s="1"/>
  <c r="K687" i="3"/>
  <c r="K688" i="3"/>
  <c r="L688" i="3" s="1"/>
  <c r="M688" i="3" s="1"/>
  <c r="N688" i="3" s="1"/>
  <c r="K689" i="3"/>
  <c r="K690" i="3"/>
  <c r="L690" i="3" s="1"/>
  <c r="M690" i="3" s="1"/>
  <c r="N690" i="3" s="1"/>
  <c r="K691" i="3"/>
  <c r="L691" i="3" s="1"/>
  <c r="M691" i="3" s="1"/>
  <c r="N691" i="3" s="1"/>
  <c r="K692" i="3"/>
  <c r="L692" i="3" s="1"/>
  <c r="M692" i="3" s="1"/>
  <c r="N692" i="3" s="1"/>
  <c r="K693" i="3"/>
  <c r="L693" i="3" s="1"/>
  <c r="M693" i="3" s="1"/>
  <c r="N693" i="3" s="1"/>
  <c r="K694" i="3"/>
  <c r="L694" i="3" s="1"/>
  <c r="M694" i="3" s="1"/>
  <c r="N694" i="3" s="1"/>
  <c r="K695" i="3"/>
  <c r="L695" i="3" s="1"/>
  <c r="M695" i="3" s="1"/>
  <c r="N695" i="3" s="1"/>
  <c r="K696" i="3"/>
  <c r="L696" i="3" s="1"/>
  <c r="M696" i="3" s="1"/>
  <c r="N696" i="3" s="1"/>
  <c r="K697" i="3"/>
  <c r="K698" i="3"/>
  <c r="L698" i="3" s="1"/>
  <c r="M698" i="3" s="1"/>
  <c r="N698" i="3" s="1"/>
  <c r="K699" i="3"/>
  <c r="L699" i="3" s="1"/>
  <c r="M699" i="3" s="1"/>
  <c r="N699" i="3" s="1"/>
  <c r="K700" i="3"/>
  <c r="L700" i="3" s="1"/>
  <c r="M700" i="3" s="1"/>
  <c r="N700" i="3" s="1"/>
  <c r="K701" i="3"/>
  <c r="K702" i="3"/>
  <c r="L702" i="3" s="1"/>
  <c r="M702" i="3" s="1"/>
  <c r="N702" i="3" s="1"/>
  <c r="K703" i="3"/>
  <c r="L703" i="3" s="1"/>
  <c r="M703" i="3" s="1"/>
  <c r="N703" i="3" s="1"/>
  <c r="K704" i="3"/>
  <c r="L704" i="3" s="1"/>
  <c r="M704" i="3" s="1"/>
  <c r="N704" i="3" s="1"/>
  <c r="K705" i="3"/>
  <c r="K706" i="3"/>
  <c r="L706" i="3" s="1"/>
  <c r="M706" i="3" s="1"/>
  <c r="N706" i="3" s="1"/>
  <c r="K707" i="3"/>
  <c r="L707" i="3" s="1"/>
  <c r="M707" i="3" s="1"/>
  <c r="N707" i="3" s="1"/>
  <c r="K708" i="3"/>
  <c r="L708" i="3" s="1"/>
  <c r="M708" i="3" s="1"/>
  <c r="N708" i="3" s="1"/>
  <c r="K709" i="3"/>
  <c r="K710" i="3"/>
  <c r="L710" i="3" s="1"/>
  <c r="M710" i="3" s="1"/>
  <c r="N710" i="3" s="1"/>
  <c r="K711" i="3"/>
  <c r="L711" i="3" s="1"/>
  <c r="M711" i="3" s="1"/>
  <c r="N711" i="3" s="1"/>
  <c r="K712" i="3"/>
  <c r="K713" i="3"/>
  <c r="K714" i="3"/>
  <c r="L714" i="3" s="1"/>
  <c r="M714" i="3" s="1"/>
  <c r="N714" i="3" s="1"/>
  <c r="K715" i="3"/>
  <c r="L715" i="3" s="1"/>
  <c r="M715" i="3" s="1"/>
  <c r="N715" i="3" s="1"/>
  <c r="K716" i="3"/>
  <c r="L716" i="3" s="1"/>
  <c r="M716" i="3" s="1"/>
  <c r="N716" i="3" s="1"/>
  <c r="K717" i="3"/>
  <c r="K718" i="3"/>
  <c r="L718" i="3" s="1"/>
  <c r="M718" i="3" s="1"/>
  <c r="N718" i="3" s="1"/>
  <c r="K719" i="3"/>
  <c r="L719" i="3" s="1"/>
  <c r="M719" i="3" s="1"/>
  <c r="N719" i="3" s="1"/>
  <c r="K720" i="3"/>
  <c r="L720" i="3" s="1"/>
  <c r="M720" i="3" s="1"/>
  <c r="N720" i="3" s="1"/>
  <c r="K721" i="3"/>
  <c r="L721" i="3" s="1"/>
  <c r="M721" i="3" s="1"/>
  <c r="N721" i="3" s="1"/>
  <c r="K722" i="3"/>
  <c r="L722" i="3" s="1"/>
  <c r="M722" i="3" s="1"/>
  <c r="N722" i="3" s="1"/>
  <c r="K723" i="3"/>
  <c r="L723" i="3" s="1"/>
  <c r="M723" i="3" s="1"/>
  <c r="N723" i="3" s="1"/>
  <c r="K724" i="3"/>
  <c r="L724" i="3" s="1"/>
  <c r="M724" i="3" s="1"/>
  <c r="N724" i="3" s="1"/>
  <c r="K725" i="3"/>
  <c r="L725" i="3" s="1"/>
  <c r="M725" i="3" s="1"/>
  <c r="N725" i="3" s="1"/>
  <c r="K726" i="3"/>
  <c r="L726" i="3" s="1"/>
  <c r="M726" i="3" s="1"/>
  <c r="N726" i="3" s="1"/>
  <c r="K727" i="3"/>
  <c r="L727" i="3" s="1"/>
  <c r="M727" i="3" s="1"/>
  <c r="N727" i="3" s="1"/>
  <c r="K728" i="3"/>
  <c r="L728" i="3" s="1"/>
  <c r="M728" i="3" s="1"/>
  <c r="N728" i="3" s="1"/>
  <c r="K729" i="3"/>
  <c r="L729" i="3" s="1"/>
  <c r="M729" i="3" s="1"/>
  <c r="N729" i="3" s="1"/>
  <c r="K730" i="3"/>
  <c r="L730" i="3" s="1"/>
  <c r="M730" i="3" s="1"/>
  <c r="N730" i="3" s="1"/>
  <c r="K731" i="3"/>
  <c r="L731" i="3" s="1"/>
  <c r="M731" i="3" s="1"/>
  <c r="N731" i="3" s="1"/>
  <c r="K732" i="3"/>
  <c r="L732" i="3" s="1"/>
  <c r="M732" i="3" s="1"/>
  <c r="N732" i="3" s="1"/>
  <c r="K733" i="3"/>
  <c r="L733" i="3" s="1"/>
  <c r="M733" i="3" s="1"/>
  <c r="N733" i="3" s="1"/>
  <c r="K734" i="3"/>
  <c r="L734" i="3" s="1"/>
  <c r="M734" i="3" s="1"/>
  <c r="N734" i="3" s="1"/>
  <c r="K735" i="3"/>
  <c r="L735" i="3" s="1"/>
  <c r="M735" i="3" s="1"/>
  <c r="N735" i="3" s="1"/>
  <c r="K736" i="3"/>
  <c r="L736" i="3" s="1"/>
  <c r="M736" i="3" s="1"/>
  <c r="N736" i="3" s="1"/>
  <c r="K737" i="3"/>
  <c r="L737" i="3" s="1"/>
  <c r="M737" i="3" s="1"/>
  <c r="N737" i="3" s="1"/>
  <c r="K738" i="3"/>
  <c r="L738" i="3" s="1"/>
  <c r="M738" i="3" s="1"/>
  <c r="N738" i="3" s="1"/>
  <c r="K739" i="3"/>
  <c r="L739" i="3" s="1"/>
  <c r="M739" i="3" s="1"/>
  <c r="N739" i="3" s="1"/>
  <c r="K740" i="3"/>
  <c r="L740" i="3" s="1"/>
  <c r="M740" i="3" s="1"/>
  <c r="N740" i="3" s="1"/>
  <c r="K741" i="3"/>
  <c r="L741" i="3" s="1"/>
  <c r="M741" i="3" s="1"/>
  <c r="N741" i="3" s="1"/>
  <c r="K742" i="3"/>
  <c r="L742" i="3" s="1"/>
  <c r="M742" i="3" s="1"/>
  <c r="N742" i="3" s="1"/>
  <c r="K743" i="3"/>
  <c r="L743" i="3" s="1"/>
  <c r="M743" i="3" s="1"/>
  <c r="N743" i="3" s="1"/>
  <c r="K744" i="3"/>
  <c r="L744" i="3" s="1"/>
  <c r="M744" i="3" s="1"/>
  <c r="N744" i="3" s="1"/>
  <c r="K745" i="3"/>
  <c r="L745" i="3" s="1"/>
  <c r="M745" i="3" s="1"/>
  <c r="N745" i="3" s="1"/>
  <c r="K746" i="3"/>
  <c r="L746" i="3" s="1"/>
  <c r="M746" i="3" s="1"/>
  <c r="N746" i="3" s="1"/>
  <c r="K747" i="3"/>
  <c r="L747" i="3" s="1"/>
  <c r="M747" i="3" s="1"/>
  <c r="N747" i="3" s="1"/>
  <c r="K748" i="3"/>
  <c r="L748" i="3" s="1"/>
  <c r="M748" i="3" s="1"/>
  <c r="N748" i="3" s="1"/>
  <c r="K749" i="3"/>
  <c r="L749" i="3" s="1"/>
  <c r="M749" i="3" s="1"/>
  <c r="N749" i="3" s="1"/>
  <c r="K750" i="3"/>
  <c r="L750" i="3" s="1"/>
  <c r="M750" i="3" s="1"/>
  <c r="N750" i="3" s="1"/>
  <c r="K751" i="3"/>
  <c r="L751" i="3" s="1"/>
  <c r="M751" i="3" s="1"/>
  <c r="N751" i="3" s="1"/>
  <c r="K752" i="3"/>
  <c r="L752" i="3" s="1"/>
  <c r="M752" i="3" s="1"/>
  <c r="N752" i="3" s="1"/>
  <c r="K753" i="3"/>
  <c r="L753" i="3" s="1"/>
  <c r="M753" i="3" s="1"/>
  <c r="N753" i="3" s="1"/>
  <c r="K754" i="3"/>
  <c r="L754" i="3" s="1"/>
  <c r="M754" i="3" s="1"/>
  <c r="N754" i="3" s="1"/>
  <c r="K755" i="3"/>
  <c r="L755" i="3" s="1"/>
  <c r="M755" i="3" s="1"/>
  <c r="N755" i="3" s="1"/>
  <c r="K756" i="3"/>
  <c r="L756" i="3" s="1"/>
  <c r="M756" i="3" s="1"/>
  <c r="N756" i="3" s="1"/>
  <c r="K757" i="3"/>
  <c r="L757" i="3" s="1"/>
  <c r="M757" i="3" s="1"/>
  <c r="N757" i="3" s="1"/>
  <c r="K758" i="3"/>
  <c r="L758" i="3" s="1"/>
  <c r="M758" i="3" s="1"/>
  <c r="N758" i="3" s="1"/>
  <c r="K759" i="3"/>
  <c r="K760" i="3"/>
  <c r="L760" i="3" s="1"/>
  <c r="M760" i="3" s="1"/>
  <c r="N760" i="3" s="1"/>
  <c r="K761" i="3"/>
  <c r="L761" i="3" s="1"/>
  <c r="M761" i="3" s="1"/>
  <c r="N761" i="3" s="1"/>
  <c r="K762" i="3"/>
  <c r="L762" i="3" s="1"/>
  <c r="M762" i="3" s="1"/>
  <c r="N762" i="3" s="1"/>
  <c r="K763" i="3"/>
  <c r="L763" i="3" s="1"/>
  <c r="M763" i="3" s="1"/>
  <c r="N763" i="3" s="1"/>
  <c r="K764" i="3"/>
  <c r="L764" i="3" s="1"/>
  <c r="M764" i="3" s="1"/>
  <c r="N764" i="3" s="1"/>
  <c r="K765" i="3"/>
  <c r="L765" i="3" s="1"/>
  <c r="M765" i="3" s="1"/>
  <c r="N765" i="3" s="1"/>
  <c r="K766" i="3"/>
  <c r="L766" i="3" s="1"/>
  <c r="M766" i="3" s="1"/>
  <c r="N766" i="3" s="1"/>
  <c r="K767" i="3"/>
  <c r="L767" i="3" s="1"/>
  <c r="M767" i="3" s="1"/>
  <c r="N767" i="3" s="1"/>
  <c r="K768" i="3"/>
  <c r="L768" i="3" s="1"/>
  <c r="M768" i="3" s="1"/>
  <c r="N768" i="3" s="1"/>
  <c r="K769" i="3"/>
  <c r="L769" i="3" s="1"/>
  <c r="M769" i="3" s="1"/>
  <c r="N769" i="3" s="1"/>
  <c r="K770" i="3"/>
  <c r="L770" i="3" s="1"/>
  <c r="M770" i="3" s="1"/>
  <c r="N770" i="3" s="1"/>
  <c r="K771" i="3"/>
  <c r="L771" i="3" s="1"/>
  <c r="M771" i="3" s="1"/>
  <c r="N771" i="3" s="1"/>
  <c r="K772" i="3"/>
  <c r="L772" i="3" s="1"/>
  <c r="M772" i="3" s="1"/>
  <c r="N772" i="3" s="1"/>
  <c r="K773" i="3"/>
  <c r="L773" i="3" s="1"/>
  <c r="M773" i="3" s="1"/>
  <c r="N773" i="3" s="1"/>
  <c r="K774" i="3"/>
  <c r="L774" i="3" s="1"/>
  <c r="M774" i="3" s="1"/>
  <c r="N774" i="3" s="1"/>
  <c r="K775" i="3"/>
  <c r="L775" i="3" s="1"/>
  <c r="M775" i="3" s="1"/>
  <c r="N775" i="3" s="1"/>
  <c r="K776" i="3"/>
  <c r="L776" i="3" s="1"/>
  <c r="M776" i="3" s="1"/>
  <c r="N776" i="3" s="1"/>
  <c r="K777" i="3"/>
  <c r="L777" i="3" s="1"/>
  <c r="M777" i="3" s="1"/>
  <c r="N777" i="3" s="1"/>
  <c r="K778" i="3"/>
  <c r="L778" i="3" s="1"/>
  <c r="M778" i="3" s="1"/>
  <c r="N778" i="3" s="1"/>
  <c r="K779" i="3"/>
  <c r="L779" i="3" s="1"/>
  <c r="M779" i="3" s="1"/>
  <c r="N779" i="3" s="1"/>
  <c r="K780" i="3"/>
  <c r="L780" i="3" s="1"/>
  <c r="M780" i="3" s="1"/>
  <c r="N780" i="3" s="1"/>
  <c r="K781" i="3"/>
  <c r="L781" i="3" s="1"/>
  <c r="M781" i="3" s="1"/>
  <c r="N781" i="3" s="1"/>
  <c r="K782" i="3"/>
  <c r="L782" i="3" s="1"/>
  <c r="M782" i="3" s="1"/>
  <c r="N782" i="3" s="1"/>
  <c r="K783" i="3"/>
  <c r="L783" i="3" s="1"/>
  <c r="M783" i="3" s="1"/>
  <c r="N783" i="3" s="1"/>
  <c r="K784" i="3"/>
  <c r="L784" i="3" s="1"/>
  <c r="M784" i="3" s="1"/>
  <c r="N784" i="3" s="1"/>
  <c r="K785" i="3"/>
  <c r="L785" i="3" s="1"/>
  <c r="M785" i="3" s="1"/>
  <c r="N785" i="3" s="1"/>
  <c r="K786" i="3"/>
  <c r="L786" i="3" s="1"/>
  <c r="M786" i="3" s="1"/>
  <c r="N786" i="3" s="1"/>
  <c r="K787" i="3"/>
  <c r="L787" i="3" s="1"/>
  <c r="M787" i="3" s="1"/>
  <c r="N787" i="3" s="1"/>
  <c r="K788" i="3"/>
  <c r="L788" i="3" s="1"/>
  <c r="M788" i="3" s="1"/>
  <c r="N788" i="3" s="1"/>
  <c r="K789" i="3"/>
  <c r="L789" i="3" s="1"/>
  <c r="M789" i="3" s="1"/>
  <c r="N789" i="3" s="1"/>
  <c r="K790" i="3"/>
  <c r="L790" i="3" s="1"/>
  <c r="M790" i="3" s="1"/>
  <c r="N790" i="3" s="1"/>
  <c r="K791" i="3"/>
  <c r="L791" i="3" s="1"/>
  <c r="M791" i="3" s="1"/>
  <c r="N791" i="3" s="1"/>
  <c r="K792" i="3"/>
  <c r="L792" i="3" s="1"/>
  <c r="M792" i="3" s="1"/>
  <c r="N792" i="3" s="1"/>
  <c r="K793" i="3"/>
  <c r="L793" i="3" s="1"/>
  <c r="M793" i="3" s="1"/>
  <c r="N793" i="3" s="1"/>
  <c r="K794" i="3"/>
  <c r="L794" i="3" s="1"/>
  <c r="M794" i="3" s="1"/>
  <c r="N794" i="3" s="1"/>
  <c r="K795" i="3"/>
  <c r="L795" i="3" s="1"/>
  <c r="M795" i="3" s="1"/>
  <c r="N795" i="3" s="1"/>
  <c r="K796" i="3"/>
  <c r="L796" i="3" s="1"/>
  <c r="M796" i="3" s="1"/>
  <c r="N796" i="3" s="1"/>
  <c r="K797" i="3"/>
  <c r="L797" i="3" s="1"/>
  <c r="M797" i="3" s="1"/>
  <c r="N797" i="3" s="1"/>
  <c r="K798" i="3"/>
  <c r="L798" i="3" s="1"/>
  <c r="M798" i="3" s="1"/>
  <c r="N798" i="3" s="1"/>
  <c r="K799" i="3"/>
  <c r="L799" i="3" s="1"/>
  <c r="M799" i="3" s="1"/>
  <c r="N799" i="3" s="1"/>
  <c r="K800" i="3"/>
  <c r="L800" i="3" s="1"/>
  <c r="M800" i="3" s="1"/>
  <c r="N800" i="3" s="1"/>
  <c r="K801" i="3"/>
  <c r="L801" i="3" s="1"/>
  <c r="M801" i="3" s="1"/>
  <c r="N801" i="3" s="1"/>
  <c r="K802" i="3"/>
  <c r="L802" i="3" s="1"/>
  <c r="M802" i="3" s="1"/>
  <c r="N802" i="3" s="1"/>
  <c r="K803" i="3"/>
  <c r="L803" i="3" s="1"/>
  <c r="M803" i="3" s="1"/>
  <c r="N803" i="3" s="1"/>
  <c r="K804" i="3"/>
  <c r="L804" i="3" s="1"/>
  <c r="M804" i="3" s="1"/>
  <c r="N804" i="3" s="1"/>
  <c r="K805" i="3"/>
  <c r="L805" i="3" s="1"/>
  <c r="M805" i="3" s="1"/>
  <c r="N805" i="3" s="1"/>
  <c r="K806" i="3"/>
  <c r="L806" i="3" s="1"/>
  <c r="M806" i="3" s="1"/>
  <c r="N806" i="3" s="1"/>
  <c r="K807" i="3"/>
  <c r="L807" i="3" s="1"/>
  <c r="M807" i="3" s="1"/>
  <c r="N807" i="3" s="1"/>
  <c r="K808" i="3"/>
  <c r="L808" i="3" s="1"/>
  <c r="M808" i="3" s="1"/>
  <c r="N808" i="3" s="1"/>
  <c r="K809" i="3"/>
  <c r="L809" i="3" s="1"/>
  <c r="M809" i="3" s="1"/>
  <c r="N809" i="3" s="1"/>
  <c r="K810" i="3"/>
  <c r="L810" i="3" s="1"/>
  <c r="M810" i="3" s="1"/>
  <c r="N810" i="3" s="1"/>
  <c r="K811" i="3"/>
  <c r="L811" i="3" s="1"/>
  <c r="M811" i="3" s="1"/>
  <c r="N811" i="3" s="1"/>
  <c r="K812" i="3"/>
  <c r="L812" i="3" s="1"/>
  <c r="M812" i="3" s="1"/>
  <c r="N812" i="3" s="1"/>
  <c r="K813" i="3"/>
  <c r="L813" i="3" s="1"/>
  <c r="M813" i="3" s="1"/>
  <c r="N813" i="3" s="1"/>
  <c r="K814" i="3"/>
  <c r="L814" i="3" s="1"/>
  <c r="M814" i="3" s="1"/>
  <c r="N814" i="3" s="1"/>
  <c r="K815" i="3"/>
  <c r="L815" i="3" s="1"/>
  <c r="M815" i="3" s="1"/>
  <c r="N815" i="3" s="1"/>
  <c r="K816" i="3"/>
  <c r="L816" i="3" s="1"/>
  <c r="M816" i="3" s="1"/>
  <c r="N816" i="3" s="1"/>
  <c r="K817" i="3"/>
  <c r="L817" i="3" s="1"/>
  <c r="M817" i="3" s="1"/>
  <c r="N817" i="3" s="1"/>
  <c r="K818" i="3"/>
  <c r="L818" i="3" s="1"/>
  <c r="M818" i="3" s="1"/>
  <c r="N818" i="3" s="1"/>
  <c r="K819" i="3"/>
  <c r="L819" i="3" s="1"/>
  <c r="M819" i="3" s="1"/>
  <c r="N819" i="3" s="1"/>
  <c r="K820" i="3"/>
  <c r="L820" i="3" s="1"/>
  <c r="M820" i="3" s="1"/>
  <c r="N820" i="3" s="1"/>
  <c r="K821" i="3"/>
  <c r="L821" i="3" s="1"/>
  <c r="M821" i="3" s="1"/>
  <c r="N821" i="3" s="1"/>
  <c r="K822" i="3"/>
  <c r="L822" i="3" s="1"/>
  <c r="M822" i="3" s="1"/>
  <c r="N822" i="3" s="1"/>
  <c r="K823" i="3"/>
  <c r="K824" i="3"/>
  <c r="L824" i="3" s="1"/>
  <c r="M824" i="3" s="1"/>
  <c r="N824" i="3" s="1"/>
  <c r="K825" i="3"/>
  <c r="K826" i="3"/>
  <c r="K827" i="3"/>
  <c r="K828" i="3"/>
  <c r="K829" i="3"/>
  <c r="L829" i="3" s="1"/>
  <c r="M829" i="3" s="1"/>
  <c r="N829" i="3" s="1"/>
  <c r="K830" i="3"/>
  <c r="L830" i="3" s="1"/>
  <c r="M830" i="3" s="1"/>
  <c r="N830" i="3" s="1"/>
  <c r="K831" i="3"/>
  <c r="L831" i="3" s="1"/>
  <c r="M831" i="3" s="1"/>
  <c r="N831" i="3" s="1"/>
  <c r="K832" i="3"/>
  <c r="L832" i="3" s="1"/>
  <c r="M832" i="3" s="1"/>
  <c r="N832" i="3" s="1"/>
  <c r="K833" i="3"/>
  <c r="L833" i="3" s="1"/>
  <c r="M833" i="3" s="1"/>
  <c r="N833" i="3" s="1"/>
  <c r="K834" i="3"/>
  <c r="L834" i="3" s="1"/>
  <c r="M834" i="3" s="1"/>
  <c r="N834" i="3" s="1"/>
  <c r="K835" i="3"/>
  <c r="L835" i="3" s="1"/>
  <c r="M835" i="3" s="1"/>
  <c r="N835" i="3" s="1"/>
  <c r="K836" i="3"/>
  <c r="L836" i="3" s="1"/>
  <c r="M836" i="3" s="1"/>
  <c r="N836" i="3" s="1"/>
  <c r="K837" i="3"/>
  <c r="L837" i="3" s="1"/>
  <c r="M837" i="3" s="1"/>
  <c r="N837" i="3" s="1"/>
  <c r="K838" i="3"/>
  <c r="L838" i="3" s="1"/>
  <c r="M838" i="3" s="1"/>
  <c r="N838" i="3" s="1"/>
  <c r="K839" i="3"/>
  <c r="L839" i="3" s="1"/>
  <c r="M839" i="3" s="1"/>
  <c r="N839" i="3" s="1"/>
  <c r="K840" i="3"/>
  <c r="L840" i="3" s="1"/>
  <c r="M840" i="3" s="1"/>
  <c r="N840" i="3" s="1"/>
  <c r="K841" i="3"/>
  <c r="L841" i="3" s="1"/>
  <c r="M841" i="3" s="1"/>
  <c r="N841" i="3" s="1"/>
  <c r="K842" i="3"/>
  <c r="L842" i="3" s="1"/>
  <c r="M842" i="3" s="1"/>
  <c r="N842" i="3" s="1"/>
  <c r="K843" i="3"/>
  <c r="L843" i="3" s="1"/>
  <c r="M843" i="3" s="1"/>
  <c r="N843" i="3" s="1"/>
  <c r="K844" i="3"/>
  <c r="L844" i="3" s="1"/>
  <c r="M844" i="3" s="1"/>
  <c r="N844" i="3" s="1"/>
  <c r="K845" i="3"/>
  <c r="L845" i="3" s="1"/>
  <c r="M845" i="3" s="1"/>
  <c r="N845" i="3" s="1"/>
  <c r="K846" i="3"/>
  <c r="L846" i="3" s="1"/>
  <c r="M846" i="3" s="1"/>
  <c r="N846" i="3" s="1"/>
  <c r="K847" i="3"/>
  <c r="L847" i="3" s="1"/>
  <c r="M847" i="3" s="1"/>
  <c r="N847" i="3" s="1"/>
  <c r="K848" i="3"/>
  <c r="L848" i="3" s="1"/>
  <c r="M848" i="3" s="1"/>
  <c r="N848" i="3" s="1"/>
  <c r="K849" i="3"/>
  <c r="L849" i="3" s="1"/>
  <c r="M849" i="3" s="1"/>
  <c r="N849" i="3" s="1"/>
  <c r="K850" i="3"/>
  <c r="L850" i="3" s="1"/>
  <c r="M850" i="3" s="1"/>
  <c r="N850" i="3" s="1"/>
  <c r="K851" i="3"/>
  <c r="L851" i="3" s="1"/>
  <c r="M851" i="3" s="1"/>
  <c r="N851" i="3" s="1"/>
  <c r="K852" i="3"/>
  <c r="L852" i="3" s="1"/>
  <c r="M852" i="3" s="1"/>
  <c r="N852" i="3" s="1"/>
  <c r="K853" i="3"/>
  <c r="L853" i="3" s="1"/>
  <c r="M853" i="3" s="1"/>
  <c r="N853" i="3" s="1"/>
  <c r="K854" i="3"/>
  <c r="L854" i="3" s="1"/>
  <c r="M854" i="3" s="1"/>
  <c r="N854" i="3" s="1"/>
  <c r="K855" i="3"/>
  <c r="L855" i="3" s="1"/>
  <c r="M855" i="3" s="1"/>
  <c r="N855" i="3" s="1"/>
  <c r="K856" i="3"/>
  <c r="L856" i="3" s="1"/>
  <c r="M856" i="3" s="1"/>
  <c r="N856" i="3" s="1"/>
  <c r="K857" i="3"/>
  <c r="L857" i="3" s="1"/>
  <c r="M857" i="3" s="1"/>
  <c r="N857" i="3" s="1"/>
  <c r="K858" i="3"/>
  <c r="L858" i="3" s="1"/>
  <c r="M858" i="3" s="1"/>
  <c r="N858" i="3" s="1"/>
  <c r="K859" i="3"/>
  <c r="L859" i="3" s="1"/>
  <c r="M859" i="3" s="1"/>
  <c r="N859" i="3" s="1"/>
  <c r="K860" i="3"/>
  <c r="L860" i="3" s="1"/>
  <c r="M860" i="3" s="1"/>
  <c r="N860" i="3" s="1"/>
  <c r="K861" i="3"/>
  <c r="L861" i="3" s="1"/>
  <c r="M861" i="3" s="1"/>
  <c r="N861" i="3" s="1"/>
  <c r="K862" i="3"/>
  <c r="L862" i="3" s="1"/>
  <c r="M862" i="3" s="1"/>
  <c r="N862" i="3" s="1"/>
  <c r="K863" i="3"/>
  <c r="L863" i="3" s="1"/>
  <c r="M863" i="3" s="1"/>
  <c r="N863" i="3" s="1"/>
  <c r="K864" i="3"/>
  <c r="L864" i="3" s="1"/>
  <c r="M864" i="3" s="1"/>
  <c r="N864" i="3" s="1"/>
  <c r="K865" i="3"/>
  <c r="L865" i="3" s="1"/>
  <c r="M865" i="3" s="1"/>
  <c r="N865" i="3" s="1"/>
  <c r="K866" i="3"/>
  <c r="L866" i="3" s="1"/>
  <c r="M866" i="3" s="1"/>
  <c r="N866" i="3" s="1"/>
  <c r="K867" i="3"/>
  <c r="L867" i="3" s="1"/>
  <c r="M867" i="3" s="1"/>
  <c r="N867" i="3" s="1"/>
  <c r="K868" i="3"/>
  <c r="L868" i="3" s="1"/>
  <c r="M868" i="3" s="1"/>
  <c r="N868" i="3" s="1"/>
  <c r="K869" i="3"/>
  <c r="L869" i="3" s="1"/>
  <c r="M869" i="3" s="1"/>
  <c r="N869" i="3" s="1"/>
  <c r="K870" i="3"/>
  <c r="L870" i="3" s="1"/>
  <c r="M870" i="3" s="1"/>
  <c r="N870" i="3" s="1"/>
  <c r="K871" i="3"/>
  <c r="L871" i="3" s="1"/>
  <c r="M871" i="3" s="1"/>
  <c r="N871" i="3" s="1"/>
  <c r="K872" i="3"/>
  <c r="L872" i="3" s="1"/>
  <c r="M872" i="3" s="1"/>
  <c r="N872" i="3" s="1"/>
  <c r="K873" i="3"/>
  <c r="L873" i="3" s="1"/>
  <c r="M873" i="3" s="1"/>
  <c r="N873" i="3" s="1"/>
  <c r="K874" i="3"/>
  <c r="L874" i="3" s="1"/>
  <c r="M874" i="3" s="1"/>
  <c r="N874" i="3" s="1"/>
  <c r="K875" i="3"/>
  <c r="L875" i="3" s="1"/>
  <c r="M875" i="3" s="1"/>
  <c r="N875" i="3" s="1"/>
  <c r="K876" i="3"/>
  <c r="L876" i="3" s="1"/>
  <c r="M876" i="3" s="1"/>
  <c r="N876" i="3" s="1"/>
  <c r="K877" i="3"/>
  <c r="L877" i="3" s="1"/>
  <c r="M877" i="3" s="1"/>
  <c r="N877" i="3" s="1"/>
  <c r="K878" i="3"/>
  <c r="L878" i="3" s="1"/>
  <c r="M878" i="3" s="1"/>
  <c r="N878" i="3" s="1"/>
  <c r="K879" i="3"/>
  <c r="L879" i="3" s="1"/>
  <c r="M879" i="3" s="1"/>
  <c r="N879" i="3" s="1"/>
  <c r="K880" i="3"/>
  <c r="L880" i="3" s="1"/>
  <c r="M880" i="3" s="1"/>
  <c r="N880" i="3" s="1"/>
  <c r="K881" i="3"/>
  <c r="L881" i="3" s="1"/>
  <c r="M881" i="3" s="1"/>
  <c r="N881" i="3" s="1"/>
  <c r="K882" i="3"/>
  <c r="L882" i="3" s="1"/>
  <c r="M882" i="3" s="1"/>
  <c r="N882" i="3" s="1"/>
  <c r="K883" i="3"/>
  <c r="L883" i="3" s="1"/>
  <c r="M883" i="3" s="1"/>
  <c r="N883" i="3" s="1"/>
  <c r="K884" i="3"/>
  <c r="L884" i="3" s="1"/>
  <c r="M884" i="3" s="1"/>
  <c r="N884" i="3" s="1"/>
  <c r="K885" i="3"/>
  <c r="L885" i="3" s="1"/>
  <c r="M885" i="3" s="1"/>
  <c r="N885" i="3" s="1"/>
  <c r="K886" i="3"/>
  <c r="L886" i="3" s="1"/>
  <c r="M886" i="3" s="1"/>
  <c r="N886" i="3" s="1"/>
  <c r="K887" i="3"/>
  <c r="L887" i="3" s="1"/>
  <c r="M887" i="3" s="1"/>
  <c r="N887" i="3" s="1"/>
  <c r="K888" i="3"/>
  <c r="L888" i="3" s="1"/>
  <c r="M888" i="3" s="1"/>
  <c r="N888" i="3" s="1"/>
  <c r="K889" i="3"/>
  <c r="L889" i="3" s="1"/>
  <c r="M889" i="3" s="1"/>
  <c r="N889" i="3" s="1"/>
  <c r="K890" i="3"/>
  <c r="L890" i="3" s="1"/>
  <c r="M890" i="3" s="1"/>
  <c r="N890" i="3" s="1"/>
  <c r="K891" i="3"/>
  <c r="K892" i="3"/>
  <c r="L892" i="3" s="1"/>
  <c r="M892" i="3" s="1"/>
  <c r="N892" i="3" s="1"/>
  <c r="K893" i="3"/>
  <c r="L893" i="3" s="1"/>
  <c r="M893" i="3" s="1"/>
  <c r="N893" i="3" s="1"/>
  <c r="K894" i="3"/>
  <c r="L894" i="3" s="1"/>
  <c r="M894" i="3" s="1"/>
  <c r="N894" i="3" s="1"/>
  <c r="K895" i="3"/>
  <c r="L895" i="3" s="1"/>
  <c r="M895" i="3" s="1"/>
  <c r="N895" i="3" s="1"/>
  <c r="K896" i="3"/>
  <c r="L896" i="3" s="1"/>
  <c r="M896" i="3" s="1"/>
  <c r="N896" i="3" s="1"/>
  <c r="K897" i="3"/>
  <c r="L897" i="3" s="1"/>
  <c r="M897" i="3" s="1"/>
  <c r="N897" i="3" s="1"/>
  <c r="K898" i="3"/>
  <c r="L898" i="3" s="1"/>
  <c r="M898" i="3" s="1"/>
  <c r="N898" i="3" s="1"/>
  <c r="K899" i="3"/>
  <c r="L899" i="3" s="1"/>
  <c r="M899" i="3" s="1"/>
  <c r="N899" i="3" s="1"/>
  <c r="K900" i="3"/>
  <c r="L900" i="3" s="1"/>
  <c r="M900" i="3" s="1"/>
  <c r="N900" i="3" s="1"/>
  <c r="K901" i="3"/>
  <c r="L901" i="3" s="1"/>
  <c r="M901" i="3" s="1"/>
  <c r="N901" i="3" s="1"/>
  <c r="K902" i="3"/>
  <c r="L902" i="3" s="1"/>
  <c r="M902" i="3" s="1"/>
  <c r="N902" i="3" s="1"/>
  <c r="K903" i="3"/>
  <c r="L903" i="3" s="1"/>
  <c r="M903" i="3" s="1"/>
  <c r="N903" i="3" s="1"/>
  <c r="K904" i="3"/>
  <c r="L904" i="3" s="1"/>
  <c r="M904" i="3" s="1"/>
  <c r="N904" i="3" s="1"/>
  <c r="K905" i="3"/>
  <c r="L905" i="3" s="1"/>
  <c r="M905" i="3" s="1"/>
  <c r="N905" i="3" s="1"/>
  <c r="K906" i="3"/>
  <c r="L906" i="3" s="1"/>
  <c r="M906" i="3" s="1"/>
  <c r="N906" i="3" s="1"/>
  <c r="K907" i="3"/>
  <c r="L907" i="3" s="1"/>
  <c r="M907" i="3" s="1"/>
  <c r="N907" i="3" s="1"/>
  <c r="K908" i="3"/>
  <c r="L908" i="3" s="1"/>
  <c r="M908" i="3" s="1"/>
  <c r="N908" i="3" s="1"/>
  <c r="K909" i="3"/>
  <c r="L909" i="3" s="1"/>
  <c r="M909" i="3" s="1"/>
  <c r="N909" i="3" s="1"/>
  <c r="K910" i="3"/>
  <c r="L910" i="3" s="1"/>
  <c r="M910" i="3" s="1"/>
  <c r="N910" i="3" s="1"/>
  <c r="K911" i="3"/>
  <c r="L911" i="3" s="1"/>
  <c r="M911" i="3" s="1"/>
  <c r="N911" i="3" s="1"/>
  <c r="K912" i="3"/>
  <c r="L912" i="3" s="1"/>
  <c r="M912" i="3" s="1"/>
  <c r="N912" i="3" s="1"/>
  <c r="K913" i="3"/>
  <c r="L913" i="3" s="1"/>
  <c r="M913" i="3" s="1"/>
  <c r="N913" i="3" s="1"/>
  <c r="K914" i="3"/>
  <c r="L914" i="3" s="1"/>
  <c r="M914" i="3" s="1"/>
  <c r="N914" i="3" s="1"/>
  <c r="K915" i="3"/>
  <c r="L915" i="3" s="1"/>
  <c r="M915" i="3" s="1"/>
  <c r="N915" i="3" s="1"/>
  <c r="K916" i="3"/>
  <c r="L916" i="3" s="1"/>
  <c r="M916" i="3" s="1"/>
  <c r="N916" i="3" s="1"/>
  <c r="K917" i="3"/>
  <c r="L917" i="3" s="1"/>
  <c r="M917" i="3" s="1"/>
  <c r="N917" i="3" s="1"/>
  <c r="K918" i="3"/>
  <c r="L918" i="3" s="1"/>
  <c r="M918" i="3" s="1"/>
  <c r="N918" i="3" s="1"/>
  <c r="K919" i="3"/>
  <c r="L919" i="3" s="1"/>
  <c r="M919" i="3" s="1"/>
  <c r="N919" i="3" s="1"/>
  <c r="K920" i="3"/>
  <c r="L920" i="3" s="1"/>
  <c r="M920" i="3" s="1"/>
  <c r="N920" i="3" s="1"/>
  <c r="K921" i="3"/>
  <c r="L921" i="3" s="1"/>
  <c r="M921" i="3" s="1"/>
  <c r="N921" i="3" s="1"/>
  <c r="K922" i="3"/>
  <c r="L922" i="3" s="1"/>
  <c r="M922" i="3" s="1"/>
  <c r="N922" i="3" s="1"/>
  <c r="K923" i="3"/>
  <c r="L923" i="3" s="1"/>
  <c r="M923" i="3" s="1"/>
  <c r="N923" i="3" s="1"/>
  <c r="K924" i="3"/>
  <c r="L924" i="3" s="1"/>
  <c r="M924" i="3" s="1"/>
  <c r="N924" i="3" s="1"/>
  <c r="K925" i="3"/>
  <c r="L925" i="3" s="1"/>
  <c r="M925" i="3" s="1"/>
  <c r="N925" i="3" s="1"/>
  <c r="K926" i="3"/>
  <c r="L926" i="3" s="1"/>
  <c r="M926" i="3" s="1"/>
  <c r="N926" i="3" s="1"/>
  <c r="K927" i="3"/>
  <c r="L927" i="3" s="1"/>
  <c r="M927" i="3" s="1"/>
  <c r="N927" i="3" s="1"/>
  <c r="K928" i="3"/>
  <c r="L928" i="3" s="1"/>
  <c r="M928" i="3" s="1"/>
  <c r="N928" i="3" s="1"/>
  <c r="K929" i="3"/>
  <c r="L929" i="3" s="1"/>
  <c r="M929" i="3" s="1"/>
  <c r="N929" i="3" s="1"/>
  <c r="K930" i="3"/>
  <c r="L930" i="3" s="1"/>
  <c r="M930" i="3" s="1"/>
  <c r="N930" i="3" s="1"/>
  <c r="K931" i="3"/>
  <c r="L931" i="3" s="1"/>
  <c r="M931" i="3" s="1"/>
  <c r="N931" i="3" s="1"/>
  <c r="K932" i="3"/>
  <c r="L932" i="3" s="1"/>
  <c r="M932" i="3" s="1"/>
  <c r="N932" i="3" s="1"/>
  <c r="K933" i="3"/>
  <c r="K934" i="3"/>
  <c r="L934" i="3" s="1"/>
  <c r="M934" i="3" s="1"/>
  <c r="N934" i="3" s="1"/>
  <c r="K935" i="3"/>
  <c r="L935" i="3" s="1"/>
  <c r="M935" i="3" s="1"/>
  <c r="N935" i="3" s="1"/>
  <c r="K936" i="3"/>
  <c r="L936" i="3" s="1"/>
  <c r="M936" i="3" s="1"/>
  <c r="N936" i="3" s="1"/>
  <c r="K937" i="3"/>
  <c r="L937" i="3" s="1"/>
  <c r="M937" i="3" s="1"/>
  <c r="N937" i="3" s="1"/>
  <c r="K938" i="3"/>
  <c r="L938" i="3" s="1"/>
  <c r="M938" i="3" s="1"/>
  <c r="N938" i="3" s="1"/>
  <c r="K939" i="3"/>
  <c r="L939" i="3" s="1"/>
  <c r="M939" i="3" s="1"/>
  <c r="N939" i="3" s="1"/>
  <c r="K940" i="3"/>
  <c r="L940" i="3" s="1"/>
  <c r="M940" i="3" s="1"/>
  <c r="N940" i="3" s="1"/>
  <c r="K941" i="3"/>
  <c r="L941" i="3" s="1"/>
  <c r="M941" i="3" s="1"/>
  <c r="N941" i="3" s="1"/>
  <c r="K942" i="3"/>
  <c r="L942" i="3" s="1"/>
  <c r="M942" i="3" s="1"/>
  <c r="N942" i="3" s="1"/>
  <c r="K943" i="3"/>
  <c r="L943" i="3" s="1"/>
  <c r="M943" i="3" s="1"/>
  <c r="N943" i="3" s="1"/>
  <c r="K944" i="3"/>
  <c r="L944" i="3" s="1"/>
  <c r="M944" i="3" s="1"/>
  <c r="N944" i="3" s="1"/>
  <c r="K945" i="3"/>
  <c r="L945" i="3" s="1"/>
  <c r="M945" i="3" s="1"/>
  <c r="N945" i="3" s="1"/>
  <c r="K946" i="3"/>
  <c r="L946" i="3" s="1"/>
  <c r="M946" i="3" s="1"/>
  <c r="N946" i="3" s="1"/>
  <c r="K947" i="3"/>
  <c r="L947" i="3" s="1"/>
  <c r="M947" i="3" s="1"/>
  <c r="N947" i="3" s="1"/>
  <c r="K948" i="3"/>
  <c r="L948" i="3" s="1"/>
  <c r="M948" i="3" s="1"/>
  <c r="N948" i="3" s="1"/>
  <c r="K949" i="3"/>
  <c r="L949" i="3" s="1"/>
  <c r="M949" i="3" s="1"/>
  <c r="N949" i="3" s="1"/>
  <c r="K950" i="3"/>
  <c r="L950" i="3" s="1"/>
  <c r="M950" i="3" s="1"/>
  <c r="N950" i="3" s="1"/>
  <c r="K951" i="3"/>
  <c r="L951" i="3" s="1"/>
  <c r="M951" i="3" s="1"/>
  <c r="N951" i="3" s="1"/>
  <c r="K952" i="3"/>
  <c r="L952" i="3" s="1"/>
  <c r="M952" i="3" s="1"/>
  <c r="N952" i="3" s="1"/>
  <c r="K953" i="3"/>
  <c r="L953" i="3" s="1"/>
  <c r="M953" i="3" s="1"/>
  <c r="N953" i="3" s="1"/>
  <c r="K954" i="3"/>
  <c r="L954" i="3" s="1"/>
  <c r="M954" i="3" s="1"/>
  <c r="N954" i="3" s="1"/>
  <c r="K955" i="3"/>
  <c r="L955" i="3" s="1"/>
  <c r="M955" i="3" s="1"/>
  <c r="N955" i="3" s="1"/>
  <c r="K956" i="3"/>
  <c r="L956" i="3" s="1"/>
  <c r="M956" i="3" s="1"/>
  <c r="N956" i="3" s="1"/>
  <c r="K957" i="3"/>
  <c r="L957" i="3" s="1"/>
  <c r="M957" i="3" s="1"/>
  <c r="N957" i="3" s="1"/>
  <c r="K958" i="3"/>
  <c r="L958" i="3" s="1"/>
  <c r="M958" i="3" s="1"/>
  <c r="N958" i="3" s="1"/>
  <c r="K959" i="3"/>
  <c r="L959" i="3" s="1"/>
  <c r="M959" i="3" s="1"/>
  <c r="N959" i="3" s="1"/>
  <c r="K960" i="3"/>
  <c r="L960" i="3" s="1"/>
  <c r="M960" i="3" s="1"/>
  <c r="N960" i="3" s="1"/>
  <c r="K961" i="3"/>
  <c r="L961" i="3" s="1"/>
  <c r="M961" i="3" s="1"/>
  <c r="N961" i="3" s="1"/>
  <c r="K962" i="3"/>
  <c r="L962" i="3" s="1"/>
  <c r="M962" i="3" s="1"/>
  <c r="N962" i="3" s="1"/>
  <c r="K963" i="3"/>
  <c r="L963" i="3" s="1"/>
  <c r="M963" i="3" s="1"/>
  <c r="N963" i="3" s="1"/>
  <c r="K964" i="3"/>
  <c r="L964" i="3" s="1"/>
  <c r="M964" i="3" s="1"/>
  <c r="N964" i="3" s="1"/>
  <c r="K965" i="3"/>
  <c r="K966" i="3"/>
  <c r="L966" i="3" s="1"/>
  <c r="M966" i="3" s="1"/>
  <c r="N966" i="3" s="1"/>
  <c r="K967" i="3"/>
  <c r="L967" i="3" s="1"/>
  <c r="M967" i="3" s="1"/>
  <c r="N967" i="3" s="1"/>
  <c r="K968" i="3"/>
  <c r="L968" i="3" s="1"/>
  <c r="M968" i="3" s="1"/>
  <c r="N968" i="3" s="1"/>
  <c r="K969" i="3"/>
  <c r="L969" i="3" s="1"/>
  <c r="M969" i="3" s="1"/>
  <c r="N969" i="3" s="1"/>
  <c r="K970" i="3"/>
  <c r="L970" i="3" s="1"/>
  <c r="M970" i="3" s="1"/>
  <c r="N970" i="3" s="1"/>
  <c r="K971" i="3"/>
  <c r="L971" i="3" s="1"/>
  <c r="M971" i="3" s="1"/>
  <c r="N971" i="3" s="1"/>
  <c r="K972" i="3"/>
  <c r="L972" i="3" s="1"/>
  <c r="M972" i="3" s="1"/>
  <c r="N972" i="3" s="1"/>
  <c r="K973" i="3"/>
  <c r="K974" i="3"/>
  <c r="K975" i="3"/>
  <c r="K976" i="3"/>
  <c r="K977" i="3"/>
  <c r="L977" i="3" s="1"/>
  <c r="M977" i="3" s="1"/>
  <c r="N977" i="3" s="1"/>
  <c r="K978" i="3"/>
  <c r="L978" i="3" s="1"/>
  <c r="M978" i="3" s="1"/>
  <c r="N978" i="3" s="1"/>
  <c r="K979" i="3"/>
  <c r="L979" i="3" s="1"/>
  <c r="M979" i="3" s="1"/>
  <c r="N979" i="3" s="1"/>
  <c r="K980" i="3"/>
  <c r="L980" i="3" s="1"/>
  <c r="M980" i="3" s="1"/>
  <c r="N980" i="3" s="1"/>
  <c r="K981" i="3"/>
  <c r="L981" i="3" s="1"/>
  <c r="M981" i="3" s="1"/>
  <c r="N981" i="3" s="1"/>
  <c r="K982" i="3"/>
  <c r="L982" i="3" s="1"/>
  <c r="M982" i="3" s="1"/>
  <c r="N982" i="3" s="1"/>
  <c r="K983" i="3"/>
  <c r="L983" i="3" s="1"/>
  <c r="M983" i="3" s="1"/>
  <c r="N983" i="3" s="1"/>
  <c r="K984" i="3"/>
  <c r="L984" i="3" s="1"/>
  <c r="M984" i="3" s="1"/>
  <c r="N984" i="3" s="1"/>
  <c r="K985" i="3"/>
  <c r="L985" i="3" s="1"/>
  <c r="M985" i="3" s="1"/>
  <c r="N985" i="3" s="1"/>
  <c r="K986" i="3"/>
  <c r="L986" i="3" s="1"/>
  <c r="M986" i="3" s="1"/>
  <c r="N986" i="3" s="1"/>
  <c r="K987" i="3"/>
  <c r="L987" i="3" s="1"/>
  <c r="M987" i="3" s="1"/>
  <c r="N987" i="3" s="1"/>
  <c r="K988" i="3"/>
  <c r="L988" i="3" s="1"/>
  <c r="M988" i="3" s="1"/>
  <c r="N988" i="3" s="1"/>
  <c r="K989" i="3"/>
  <c r="L989" i="3" s="1"/>
  <c r="M989" i="3" s="1"/>
  <c r="N989" i="3" s="1"/>
  <c r="K990" i="3"/>
  <c r="L990" i="3" s="1"/>
  <c r="M990" i="3" s="1"/>
  <c r="N990" i="3" s="1"/>
  <c r="K991" i="3"/>
  <c r="L991" i="3" s="1"/>
  <c r="M991" i="3" s="1"/>
  <c r="N991" i="3" s="1"/>
  <c r="K992" i="3"/>
  <c r="L992" i="3" s="1"/>
  <c r="M992" i="3" s="1"/>
  <c r="N992" i="3" s="1"/>
  <c r="K993" i="3"/>
  <c r="L993" i="3" s="1"/>
  <c r="M993" i="3" s="1"/>
  <c r="N993" i="3" s="1"/>
  <c r="K994" i="3"/>
  <c r="L994" i="3" s="1"/>
  <c r="M994" i="3" s="1"/>
  <c r="N994" i="3" s="1"/>
  <c r="K995" i="3"/>
  <c r="L995" i="3" s="1"/>
  <c r="M995" i="3" s="1"/>
  <c r="N995" i="3" s="1"/>
  <c r="K996" i="3"/>
  <c r="L996" i="3" s="1"/>
  <c r="M996" i="3" s="1"/>
  <c r="N996" i="3" s="1"/>
  <c r="K997" i="3"/>
  <c r="L997" i="3" s="1"/>
  <c r="M997" i="3" s="1"/>
  <c r="N997" i="3" s="1"/>
  <c r="K998" i="3"/>
  <c r="L998" i="3" s="1"/>
  <c r="M998" i="3" s="1"/>
  <c r="N998" i="3" s="1"/>
  <c r="K999" i="3"/>
  <c r="L999" i="3" s="1"/>
  <c r="M999" i="3" s="1"/>
  <c r="N999" i="3" s="1"/>
  <c r="K1000" i="3"/>
  <c r="L1000" i="3" s="1"/>
  <c r="M1000" i="3" s="1"/>
  <c r="N1000" i="3" s="1"/>
  <c r="K1001" i="3"/>
  <c r="K1002" i="3"/>
  <c r="L1002" i="3" s="1"/>
  <c r="M1002" i="3" s="1"/>
  <c r="N1002" i="3" s="1"/>
  <c r="K1003" i="3"/>
  <c r="L1003" i="3" s="1"/>
  <c r="M1003" i="3" s="1"/>
  <c r="N1003" i="3" s="1"/>
  <c r="K1004" i="3"/>
  <c r="L1004" i="3" s="1"/>
  <c r="M1004" i="3" s="1"/>
  <c r="N1004" i="3" s="1"/>
  <c r="K1005" i="3"/>
  <c r="L1005" i="3" s="1"/>
  <c r="M1005" i="3" s="1"/>
  <c r="N1005" i="3" s="1"/>
  <c r="K1006" i="3"/>
  <c r="L1006" i="3" s="1"/>
  <c r="M1006" i="3" s="1"/>
  <c r="N1006" i="3" s="1"/>
  <c r="K1007" i="3"/>
  <c r="L1007" i="3" s="1"/>
  <c r="M1007" i="3" s="1"/>
  <c r="N1007" i="3" s="1"/>
  <c r="K1008" i="3"/>
  <c r="L1008" i="3" s="1"/>
  <c r="M1008" i="3" s="1"/>
  <c r="N1008" i="3" s="1"/>
  <c r="K1009" i="3"/>
  <c r="K1010" i="3"/>
  <c r="L1010" i="3" s="1"/>
  <c r="M1010" i="3" s="1"/>
  <c r="N1010" i="3" s="1"/>
  <c r="K1011" i="3"/>
  <c r="L1011" i="3" s="1"/>
  <c r="M1011" i="3" s="1"/>
  <c r="N1011" i="3" s="1"/>
  <c r="K1012" i="3"/>
  <c r="L1012" i="3" s="1"/>
  <c r="M1012" i="3" s="1"/>
  <c r="N1012" i="3" s="1"/>
  <c r="K1013" i="3"/>
  <c r="K1014" i="3"/>
  <c r="L1014" i="3" s="1"/>
  <c r="M1014" i="3" s="1"/>
  <c r="N1014" i="3" s="1"/>
  <c r="K1015" i="3"/>
  <c r="L1015" i="3" s="1"/>
  <c r="M1015" i="3" s="1"/>
  <c r="N1015" i="3" s="1"/>
  <c r="K1016" i="3"/>
  <c r="L1016" i="3" s="1"/>
  <c r="M1016" i="3" s="1"/>
  <c r="N1016" i="3" s="1"/>
  <c r="K1017" i="3"/>
  <c r="K1018" i="3"/>
  <c r="L1018" i="3" s="1"/>
  <c r="M1018" i="3" s="1"/>
  <c r="N1018" i="3" s="1"/>
  <c r="K1019" i="3"/>
  <c r="L1019" i="3" s="1"/>
  <c r="M1019" i="3" s="1"/>
  <c r="N1019" i="3" s="1"/>
  <c r="K1020" i="3"/>
  <c r="L1020" i="3" s="1"/>
  <c r="M1020" i="3" s="1"/>
  <c r="N1020" i="3" s="1"/>
  <c r="K1021" i="3"/>
  <c r="K1022" i="3"/>
  <c r="K1023" i="3"/>
  <c r="K1024" i="3"/>
  <c r="K1025" i="3"/>
  <c r="K1026" i="3"/>
  <c r="L1026" i="3" s="1"/>
  <c r="M1026" i="3" s="1"/>
  <c r="N1026" i="3" s="1"/>
  <c r="K1027" i="3"/>
  <c r="L1027" i="3" s="1"/>
  <c r="M1027" i="3" s="1"/>
  <c r="N1027" i="3" s="1"/>
  <c r="K1028" i="3"/>
  <c r="L1028" i="3" s="1"/>
  <c r="M1028" i="3" s="1"/>
  <c r="N1028" i="3" s="1"/>
  <c r="K1029" i="3"/>
  <c r="K1030" i="3"/>
  <c r="L1030" i="3" s="1"/>
  <c r="M1030" i="3" s="1"/>
  <c r="N1030" i="3" s="1"/>
  <c r="K1031" i="3"/>
  <c r="L1031" i="3" s="1"/>
  <c r="M1031" i="3" s="1"/>
  <c r="N1031" i="3" s="1"/>
  <c r="K1032" i="3"/>
  <c r="L1032" i="3" s="1"/>
  <c r="M1032" i="3" s="1"/>
  <c r="N1032" i="3" s="1"/>
  <c r="K1033" i="3"/>
  <c r="L1033" i="3" s="1"/>
  <c r="M1033" i="3" s="1"/>
  <c r="N1033" i="3" s="1"/>
  <c r="K1034" i="3"/>
  <c r="L1034" i="3" s="1"/>
  <c r="M1034" i="3" s="1"/>
  <c r="N1034" i="3" s="1"/>
  <c r="K1035" i="3"/>
  <c r="L1035" i="3" s="1"/>
  <c r="M1035" i="3" s="1"/>
  <c r="N1035" i="3" s="1"/>
  <c r="K1036" i="3"/>
  <c r="L1036" i="3" s="1"/>
  <c r="M1036" i="3" s="1"/>
  <c r="N1036" i="3" s="1"/>
  <c r="K1037" i="3"/>
  <c r="L1037" i="3" s="1"/>
  <c r="M1037" i="3" s="1"/>
  <c r="N1037" i="3" s="1"/>
  <c r="K1038" i="3"/>
  <c r="L1038" i="3" s="1"/>
  <c r="M1038" i="3" s="1"/>
  <c r="N1038" i="3" s="1"/>
  <c r="K1039" i="3"/>
  <c r="L1039" i="3" s="1"/>
  <c r="M1039" i="3" s="1"/>
  <c r="N1039" i="3" s="1"/>
  <c r="K1040" i="3"/>
  <c r="L1040" i="3" s="1"/>
  <c r="M1040" i="3" s="1"/>
  <c r="N1040" i="3" s="1"/>
  <c r="K1041" i="3"/>
  <c r="L1041" i="3" s="1"/>
  <c r="M1041" i="3" s="1"/>
  <c r="N1041" i="3" s="1"/>
  <c r="K1042" i="3"/>
  <c r="L1042" i="3" s="1"/>
  <c r="M1042" i="3" s="1"/>
  <c r="N1042" i="3" s="1"/>
  <c r="K1043" i="3"/>
  <c r="L1043" i="3" s="1"/>
  <c r="M1043" i="3" s="1"/>
  <c r="N1043" i="3" s="1"/>
  <c r="K1044" i="3"/>
  <c r="L1044" i="3" s="1"/>
  <c r="M1044" i="3" s="1"/>
  <c r="N1044" i="3" s="1"/>
  <c r="K1045" i="3"/>
  <c r="L1045" i="3" s="1"/>
  <c r="M1045" i="3" s="1"/>
  <c r="N1045" i="3" s="1"/>
  <c r="K1046" i="3"/>
  <c r="L1046" i="3" s="1"/>
  <c r="M1046" i="3" s="1"/>
  <c r="N1046" i="3" s="1"/>
  <c r="K1047" i="3"/>
  <c r="L1047" i="3" s="1"/>
  <c r="M1047" i="3" s="1"/>
  <c r="N1047" i="3" s="1"/>
  <c r="K1048" i="3"/>
  <c r="L1048" i="3" s="1"/>
  <c r="M1048" i="3" s="1"/>
  <c r="N1048" i="3" s="1"/>
  <c r="K1049" i="3"/>
  <c r="L1049" i="3" s="1"/>
  <c r="M1049" i="3" s="1"/>
  <c r="N1049" i="3" s="1"/>
  <c r="K1050" i="3"/>
  <c r="L1050" i="3" s="1"/>
  <c r="M1050" i="3" s="1"/>
  <c r="N1050" i="3" s="1"/>
  <c r="K1051" i="3"/>
  <c r="L1051" i="3" s="1"/>
  <c r="M1051" i="3" s="1"/>
  <c r="N1051" i="3" s="1"/>
  <c r="K1052" i="3"/>
  <c r="L1052" i="3" s="1"/>
  <c r="M1052" i="3" s="1"/>
  <c r="N1052" i="3" s="1"/>
  <c r="K1053" i="3"/>
  <c r="K1054" i="3"/>
  <c r="K1055" i="3"/>
  <c r="K1056" i="3"/>
  <c r="K1057" i="3"/>
  <c r="L1057" i="3" s="1"/>
  <c r="M1057" i="3" s="1"/>
  <c r="N1057" i="3" s="1"/>
  <c r="K1058" i="3"/>
  <c r="L1058" i="3" s="1"/>
  <c r="M1058" i="3" s="1"/>
  <c r="N1058" i="3" s="1"/>
  <c r="K1059" i="3"/>
  <c r="L1059" i="3" s="1"/>
  <c r="M1059" i="3" s="1"/>
  <c r="N1059" i="3" s="1"/>
  <c r="K1060" i="3"/>
  <c r="L1060" i="3" s="1"/>
  <c r="M1060" i="3" s="1"/>
  <c r="N1060" i="3" s="1"/>
  <c r="K1061" i="3"/>
  <c r="L1061" i="3" s="1"/>
  <c r="M1061" i="3" s="1"/>
  <c r="N1061" i="3" s="1"/>
  <c r="K1062" i="3"/>
  <c r="L1062" i="3" s="1"/>
  <c r="M1062" i="3" s="1"/>
  <c r="N1062" i="3" s="1"/>
  <c r="K1063" i="3"/>
  <c r="L1063" i="3" s="1"/>
  <c r="M1063" i="3" s="1"/>
  <c r="N1063" i="3" s="1"/>
  <c r="K1064" i="3"/>
  <c r="L1064" i="3" s="1"/>
  <c r="M1064" i="3" s="1"/>
  <c r="N1064" i="3" s="1"/>
  <c r="K1065" i="3"/>
  <c r="K1066" i="3"/>
  <c r="L1066" i="3" s="1"/>
  <c r="M1066" i="3" s="1"/>
  <c r="N1066" i="3" s="1"/>
  <c r="K1067" i="3"/>
  <c r="L1067" i="3" s="1"/>
  <c r="M1067" i="3" s="1"/>
  <c r="N1067" i="3" s="1"/>
  <c r="K1068" i="3"/>
  <c r="L1068" i="3" s="1"/>
  <c r="M1068" i="3" s="1"/>
  <c r="N1068" i="3" s="1"/>
  <c r="K1069" i="3"/>
  <c r="K1070" i="3"/>
  <c r="K1071" i="3"/>
  <c r="L1071" i="3" s="1"/>
  <c r="M1071" i="3" s="1"/>
  <c r="N1071" i="3" s="1"/>
  <c r="K1072" i="3"/>
  <c r="L1072" i="3" s="1"/>
  <c r="M1072" i="3" s="1"/>
  <c r="N1072" i="3" s="1"/>
  <c r="K1073" i="3"/>
  <c r="K1074" i="3"/>
  <c r="L1074" i="3" s="1"/>
  <c r="M1074" i="3" s="1"/>
  <c r="N1074" i="3" s="1"/>
  <c r="K1075" i="3"/>
  <c r="L1075" i="3" s="1"/>
  <c r="M1075" i="3" s="1"/>
  <c r="N1075" i="3" s="1"/>
  <c r="K1076" i="3"/>
  <c r="L1076" i="3" s="1"/>
  <c r="M1076" i="3" s="1"/>
  <c r="N1076" i="3" s="1"/>
  <c r="K1077" i="3"/>
  <c r="K1078" i="3"/>
  <c r="K1079" i="3"/>
  <c r="K1080" i="3"/>
  <c r="L1080" i="3" s="1"/>
  <c r="M1080" i="3" s="1"/>
  <c r="N1080" i="3" s="1"/>
  <c r="K1081" i="3"/>
  <c r="K1082" i="3"/>
  <c r="K1083" i="3"/>
  <c r="L1083" i="3" s="1"/>
  <c r="M1083" i="3" s="1"/>
  <c r="N1083" i="3" s="1"/>
  <c r="K1084" i="3"/>
  <c r="L1084" i="3" s="1"/>
  <c r="M1084" i="3" s="1"/>
  <c r="N1084" i="3" s="1"/>
  <c r="K1085" i="3"/>
  <c r="K1086" i="3"/>
  <c r="K1087" i="3"/>
  <c r="K1088" i="3"/>
  <c r="K1089" i="3"/>
  <c r="K1090" i="3"/>
  <c r="K1091" i="3"/>
  <c r="L1091" i="3" s="1"/>
  <c r="M1091" i="3" s="1"/>
  <c r="N1091" i="3" s="1"/>
  <c r="K1092" i="3"/>
  <c r="L1092" i="3" s="1"/>
  <c r="M1092" i="3" s="1"/>
  <c r="N1092" i="3" s="1"/>
  <c r="K1093" i="3"/>
  <c r="K1094" i="3"/>
  <c r="K1095" i="3"/>
  <c r="L1095" i="3" s="1"/>
  <c r="M1095" i="3" s="1"/>
  <c r="N1095" i="3" s="1"/>
  <c r="K1096" i="3"/>
  <c r="L1096" i="3" s="1"/>
  <c r="M1096" i="3" s="1"/>
  <c r="N1096" i="3" s="1"/>
  <c r="K1097" i="3"/>
  <c r="K1098" i="3"/>
  <c r="K1099" i="3"/>
  <c r="L1099" i="3" s="1"/>
  <c r="M1099" i="3" s="1"/>
  <c r="N1099" i="3" s="1"/>
  <c r="K1100" i="3"/>
  <c r="L1100" i="3" s="1"/>
  <c r="M1100" i="3" s="1"/>
  <c r="N1100" i="3" s="1"/>
  <c r="K1101" i="3"/>
  <c r="K1102" i="3"/>
  <c r="K1103" i="3"/>
  <c r="L1103" i="3" s="1"/>
  <c r="M1103" i="3" s="1"/>
  <c r="N1103" i="3" s="1"/>
  <c r="K1104" i="3"/>
  <c r="L1104" i="3" s="1"/>
  <c r="M1104" i="3" s="1"/>
  <c r="N1104" i="3" s="1"/>
  <c r="K1105" i="3"/>
  <c r="K1106" i="3"/>
  <c r="K1107" i="3"/>
  <c r="L1107" i="3" s="1"/>
  <c r="M1107" i="3" s="1"/>
  <c r="N1107" i="3" s="1"/>
  <c r="K1108" i="3"/>
  <c r="L1108" i="3" s="1"/>
  <c r="M1108" i="3" s="1"/>
  <c r="N1108" i="3" s="1"/>
  <c r="K1109" i="3"/>
  <c r="K1110" i="3"/>
  <c r="K1111" i="3"/>
  <c r="L1111" i="3" s="1"/>
  <c r="M1111" i="3" s="1"/>
  <c r="N1111" i="3" s="1"/>
  <c r="K1112" i="3"/>
  <c r="L1112" i="3" s="1"/>
  <c r="M1112" i="3" s="1"/>
  <c r="N1112" i="3" s="1"/>
  <c r="K1113" i="3"/>
  <c r="K1114" i="3"/>
  <c r="K1115" i="3"/>
  <c r="L1115" i="3" s="1"/>
  <c r="M1115" i="3" s="1"/>
  <c r="N1115" i="3" s="1"/>
  <c r="K1116" i="3"/>
  <c r="L1116" i="3" s="1"/>
  <c r="M1116" i="3" s="1"/>
  <c r="N1116" i="3" s="1"/>
  <c r="K1117" i="3"/>
  <c r="K1118" i="3"/>
  <c r="K1119" i="3"/>
  <c r="L1119" i="3" s="1"/>
  <c r="M1119" i="3" s="1"/>
  <c r="N1119" i="3" s="1"/>
  <c r="K1120" i="3"/>
  <c r="L1120" i="3" s="1"/>
  <c r="M1120" i="3" s="1"/>
  <c r="N1120" i="3" s="1"/>
  <c r="K1121" i="3"/>
  <c r="K1122" i="3"/>
  <c r="K1123" i="3"/>
  <c r="L1123" i="3" s="1"/>
  <c r="M1123" i="3" s="1"/>
  <c r="N1123" i="3" s="1"/>
  <c r="K1124" i="3"/>
  <c r="L1124" i="3" s="1"/>
  <c r="M1124" i="3" s="1"/>
  <c r="N1124" i="3" s="1"/>
  <c r="K1125" i="3"/>
  <c r="K1126" i="3"/>
  <c r="K1127" i="3"/>
  <c r="L1127" i="3" s="1"/>
  <c r="M1127" i="3" s="1"/>
  <c r="N1127" i="3" s="1"/>
  <c r="K1128" i="3"/>
  <c r="L1128" i="3" s="1"/>
  <c r="M1128" i="3" s="1"/>
  <c r="N1128" i="3" s="1"/>
  <c r="K1129" i="3"/>
  <c r="K1130" i="3"/>
  <c r="K1131" i="3"/>
  <c r="L1131" i="3" s="1"/>
  <c r="M1131" i="3" s="1"/>
  <c r="N1131" i="3" s="1"/>
  <c r="K1132" i="3"/>
  <c r="L1132" i="3" s="1"/>
  <c r="M1132" i="3" s="1"/>
  <c r="N1132" i="3" s="1"/>
  <c r="K1133" i="3"/>
  <c r="K1134" i="3"/>
  <c r="K1135" i="3"/>
  <c r="L1135" i="3" s="1"/>
  <c r="M1135" i="3" s="1"/>
  <c r="N1135" i="3" s="1"/>
  <c r="K1136" i="3"/>
  <c r="L1136" i="3" s="1"/>
  <c r="M1136" i="3" s="1"/>
  <c r="N1136" i="3" s="1"/>
  <c r="K1137" i="3"/>
  <c r="K1138" i="3"/>
  <c r="K1139" i="3"/>
  <c r="L1139" i="3" s="1"/>
  <c r="M1139" i="3" s="1"/>
  <c r="N1139" i="3" s="1"/>
  <c r="K1140" i="3"/>
  <c r="L1140" i="3" s="1"/>
  <c r="M1140" i="3" s="1"/>
  <c r="N1140" i="3" s="1"/>
  <c r="K1141" i="3"/>
  <c r="K1142" i="3"/>
  <c r="K1143" i="3"/>
  <c r="L1143" i="3" s="1"/>
  <c r="M1143" i="3" s="1"/>
  <c r="N1143" i="3" s="1"/>
  <c r="K1144" i="3"/>
  <c r="L1144" i="3" s="1"/>
  <c r="M1144" i="3" s="1"/>
  <c r="N1144" i="3" s="1"/>
  <c r="K1145" i="3"/>
  <c r="K1146" i="3"/>
  <c r="K1147" i="3"/>
  <c r="L1147" i="3" s="1"/>
  <c r="M1147" i="3" s="1"/>
  <c r="N1147" i="3" s="1"/>
  <c r="K1148" i="3"/>
  <c r="L1148" i="3" s="1"/>
  <c r="M1148" i="3" s="1"/>
  <c r="N1148" i="3" s="1"/>
  <c r="K1149" i="3"/>
  <c r="K1150" i="3"/>
  <c r="K1151" i="3"/>
  <c r="L1151" i="3" s="1"/>
  <c r="M1151" i="3" s="1"/>
  <c r="N1151" i="3" s="1"/>
  <c r="K1152" i="3"/>
  <c r="L1152" i="3" s="1"/>
  <c r="M1152" i="3" s="1"/>
  <c r="N1152" i="3" s="1"/>
  <c r="K1153" i="3"/>
  <c r="K1154" i="3"/>
  <c r="K1155" i="3"/>
  <c r="L1155" i="3" s="1"/>
  <c r="M1155" i="3" s="1"/>
  <c r="N1155" i="3" s="1"/>
  <c r="K1156" i="3"/>
  <c r="L1156" i="3" s="1"/>
  <c r="M1156" i="3" s="1"/>
  <c r="N1156" i="3" s="1"/>
  <c r="K1157" i="3"/>
  <c r="K1158" i="3"/>
  <c r="K1159" i="3"/>
  <c r="L1159" i="3" s="1"/>
  <c r="M1159" i="3" s="1"/>
  <c r="N1159" i="3" s="1"/>
  <c r="K1160" i="3"/>
  <c r="L1160" i="3" s="1"/>
  <c r="M1160" i="3" s="1"/>
  <c r="N1160" i="3" s="1"/>
  <c r="K1161" i="3"/>
  <c r="K1162" i="3"/>
  <c r="K1163" i="3"/>
  <c r="L1163" i="3" s="1"/>
  <c r="M1163" i="3" s="1"/>
  <c r="N1163" i="3" s="1"/>
  <c r="K1164" i="3"/>
  <c r="L1164" i="3" s="1"/>
  <c r="M1164" i="3" s="1"/>
  <c r="N1164" i="3" s="1"/>
  <c r="K1165" i="3"/>
  <c r="K1166" i="3"/>
  <c r="L1166" i="3" s="1"/>
  <c r="M1166" i="3" s="1"/>
  <c r="N1166" i="3" s="1"/>
  <c r="K1167" i="3"/>
  <c r="L1167" i="3" s="1"/>
  <c r="M1167" i="3" s="1"/>
  <c r="N1167" i="3" s="1"/>
  <c r="K1168" i="3"/>
  <c r="L1168" i="3" s="1"/>
  <c r="M1168" i="3" s="1"/>
  <c r="N1168" i="3" s="1"/>
  <c r="K1169" i="3"/>
  <c r="K1170" i="3"/>
  <c r="L1170" i="3" s="1"/>
  <c r="M1170" i="3" s="1"/>
  <c r="N1170" i="3" s="1"/>
  <c r="K1171" i="3"/>
  <c r="L1171" i="3" s="1"/>
  <c r="M1171" i="3" s="1"/>
  <c r="N1171" i="3" s="1"/>
  <c r="K1172" i="3"/>
  <c r="L1172" i="3" s="1"/>
  <c r="M1172" i="3" s="1"/>
  <c r="N1172" i="3" s="1"/>
  <c r="K1173" i="3"/>
  <c r="K1174" i="3"/>
  <c r="L1174" i="3" s="1"/>
  <c r="M1174" i="3" s="1"/>
  <c r="N1174" i="3" s="1"/>
  <c r="K1175" i="3"/>
  <c r="L1175" i="3" s="1"/>
  <c r="M1175" i="3" s="1"/>
  <c r="N1175" i="3" s="1"/>
  <c r="K1176" i="3"/>
  <c r="L1176" i="3" s="1"/>
  <c r="M1176" i="3" s="1"/>
  <c r="N1176" i="3" s="1"/>
  <c r="K1177" i="3"/>
  <c r="L1177" i="3" s="1"/>
  <c r="M1177" i="3" s="1"/>
  <c r="N1177" i="3" s="1"/>
  <c r="K1178" i="3"/>
  <c r="L1178" i="3" s="1"/>
  <c r="M1178" i="3" s="1"/>
  <c r="N1178" i="3" s="1"/>
  <c r="K1179" i="3"/>
  <c r="L1179" i="3" s="1"/>
  <c r="M1179" i="3" s="1"/>
  <c r="N1179" i="3" s="1"/>
  <c r="K1180" i="3"/>
  <c r="L1180" i="3" s="1"/>
  <c r="M1180" i="3" s="1"/>
  <c r="N1180" i="3" s="1"/>
  <c r="K1181" i="3"/>
  <c r="L1181" i="3" s="1"/>
  <c r="M1181" i="3" s="1"/>
  <c r="N1181" i="3" s="1"/>
  <c r="K1182" i="3"/>
  <c r="L1182" i="3" s="1"/>
  <c r="M1182" i="3" s="1"/>
  <c r="N1182" i="3" s="1"/>
  <c r="K1183" i="3"/>
  <c r="L1183" i="3" s="1"/>
  <c r="M1183" i="3" s="1"/>
  <c r="N1183" i="3" s="1"/>
  <c r="K1184" i="3"/>
  <c r="L1184" i="3" s="1"/>
  <c r="M1184" i="3" s="1"/>
  <c r="N1184" i="3" s="1"/>
  <c r="K1185" i="3"/>
  <c r="L1185" i="3" s="1"/>
  <c r="M1185" i="3" s="1"/>
  <c r="N1185" i="3" s="1"/>
  <c r="K1186" i="3"/>
  <c r="L1186" i="3" s="1"/>
  <c r="M1186" i="3" s="1"/>
  <c r="N1186" i="3" s="1"/>
  <c r="K1187" i="3"/>
  <c r="L1187" i="3" s="1"/>
  <c r="M1187" i="3" s="1"/>
  <c r="N1187" i="3" s="1"/>
  <c r="K1188" i="3"/>
  <c r="L1188" i="3" s="1"/>
  <c r="M1188" i="3" s="1"/>
  <c r="N1188" i="3" s="1"/>
  <c r="K1189" i="3"/>
  <c r="L1189" i="3" s="1"/>
  <c r="M1189" i="3" s="1"/>
  <c r="N1189" i="3" s="1"/>
  <c r="K1190" i="3"/>
  <c r="L1190" i="3" s="1"/>
  <c r="M1190" i="3" s="1"/>
  <c r="N1190" i="3" s="1"/>
  <c r="K1191" i="3"/>
  <c r="L1191" i="3" s="1"/>
  <c r="M1191" i="3" s="1"/>
  <c r="N1191" i="3" s="1"/>
  <c r="K1192" i="3"/>
  <c r="L1192" i="3" s="1"/>
  <c r="M1192" i="3" s="1"/>
  <c r="N1192" i="3" s="1"/>
  <c r="K1193" i="3"/>
  <c r="K1194" i="3"/>
  <c r="L1194" i="3" s="1"/>
  <c r="M1194" i="3" s="1"/>
  <c r="N1194" i="3" s="1"/>
  <c r="K1195" i="3"/>
  <c r="L1195" i="3" s="1"/>
  <c r="M1195" i="3" s="1"/>
  <c r="N1195" i="3" s="1"/>
  <c r="K1196" i="3"/>
  <c r="L1196" i="3" s="1"/>
  <c r="M1196" i="3" s="1"/>
  <c r="N1196" i="3" s="1"/>
  <c r="K1197" i="3"/>
  <c r="K1198" i="3"/>
  <c r="L1198" i="3" s="1"/>
  <c r="M1198" i="3" s="1"/>
  <c r="N1198" i="3" s="1"/>
  <c r="K1199" i="3"/>
  <c r="L1199" i="3" s="1"/>
  <c r="M1199" i="3" s="1"/>
  <c r="N1199" i="3" s="1"/>
  <c r="K1200" i="3"/>
  <c r="L1200" i="3" s="1"/>
  <c r="M1200" i="3" s="1"/>
  <c r="N1200" i="3" s="1"/>
  <c r="K1201" i="3"/>
  <c r="K1202" i="3"/>
  <c r="L1202" i="3" s="1"/>
  <c r="M1202" i="3" s="1"/>
  <c r="N1202" i="3" s="1"/>
  <c r="K1203" i="3"/>
  <c r="L1203" i="3" s="1"/>
  <c r="M1203" i="3" s="1"/>
  <c r="N1203" i="3" s="1"/>
  <c r="K1204" i="3"/>
  <c r="L1204" i="3" s="1"/>
  <c r="M1204" i="3" s="1"/>
  <c r="N1204" i="3" s="1"/>
  <c r="K1205" i="3"/>
  <c r="K1206" i="3"/>
  <c r="L1206" i="3" s="1"/>
  <c r="M1206" i="3" s="1"/>
  <c r="N1206" i="3" s="1"/>
  <c r="K1207" i="3"/>
  <c r="L1207" i="3" s="1"/>
  <c r="M1207" i="3" s="1"/>
  <c r="N1207" i="3" s="1"/>
  <c r="K1208" i="3"/>
  <c r="L1208" i="3" s="1"/>
  <c r="M1208" i="3" s="1"/>
  <c r="N1208" i="3" s="1"/>
  <c r="K1209" i="3"/>
  <c r="K1210" i="3"/>
  <c r="L1210" i="3" s="1"/>
  <c r="M1210" i="3" s="1"/>
  <c r="N1210" i="3" s="1"/>
  <c r="K1211" i="3"/>
  <c r="K1212" i="3"/>
  <c r="L1212" i="3" s="1"/>
  <c r="M1212" i="3" s="1"/>
  <c r="N1212" i="3" s="1"/>
  <c r="K1213" i="3"/>
  <c r="L1213" i="3" s="1"/>
  <c r="M1213" i="3" s="1"/>
  <c r="N1213" i="3" s="1"/>
  <c r="K1214" i="3"/>
  <c r="L1214" i="3" s="1"/>
  <c r="M1214" i="3" s="1"/>
  <c r="N1214" i="3" s="1"/>
  <c r="K1215" i="3"/>
  <c r="L1215" i="3" s="1"/>
  <c r="M1215" i="3" s="1"/>
  <c r="N1215" i="3" s="1"/>
  <c r="K1216" i="3"/>
  <c r="L1216" i="3" s="1"/>
  <c r="M1216" i="3" s="1"/>
  <c r="N1216" i="3" s="1"/>
  <c r="K1217" i="3"/>
  <c r="L1217" i="3" s="1"/>
  <c r="M1217" i="3" s="1"/>
  <c r="N1217" i="3" s="1"/>
  <c r="K1218" i="3"/>
  <c r="L1218" i="3" s="1"/>
  <c r="M1218" i="3" s="1"/>
  <c r="N1218" i="3" s="1"/>
  <c r="K1219" i="3"/>
  <c r="L1219" i="3" s="1"/>
  <c r="M1219" i="3" s="1"/>
  <c r="N1219" i="3" s="1"/>
  <c r="K1220" i="3"/>
  <c r="L1220" i="3" s="1"/>
  <c r="M1220" i="3" s="1"/>
  <c r="N1220" i="3" s="1"/>
  <c r="K1221" i="3"/>
  <c r="L1221" i="3" s="1"/>
  <c r="M1221" i="3" s="1"/>
  <c r="N1221" i="3" s="1"/>
  <c r="K1222" i="3"/>
  <c r="L1222" i="3" s="1"/>
  <c r="M1222" i="3" s="1"/>
  <c r="N1222" i="3" s="1"/>
  <c r="K1223" i="3"/>
  <c r="L1223" i="3" s="1"/>
  <c r="M1223" i="3" s="1"/>
  <c r="N1223" i="3" s="1"/>
  <c r="K1224" i="3"/>
  <c r="L1224" i="3" s="1"/>
  <c r="M1224" i="3" s="1"/>
  <c r="N1224" i="3" s="1"/>
  <c r="K1225" i="3"/>
  <c r="L1225" i="3" s="1"/>
  <c r="M1225" i="3" s="1"/>
  <c r="N1225" i="3" s="1"/>
  <c r="K1226" i="3"/>
  <c r="L1226" i="3" s="1"/>
  <c r="M1226" i="3" s="1"/>
  <c r="N1226" i="3" s="1"/>
  <c r="K1227" i="3"/>
  <c r="L1227" i="3" s="1"/>
  <c r="M1227" i="3" s="1"/>
  <c r="N1227" i="3" s="1"/>
  <c r="K1228" i="3"/>
  <c r="L1228" i="3" s="1"/>
  <c r="M1228" i="3" s="1"/>
  <c r="N1228" i="3" s="1"/>
  <c r="K1229" i="3"/>
  <c r="L1229" i="3" s="1"/>
  <c r="M1229" i="3" s="1"/>
  <c r="N1229" i="3" s="1"/>
  <c r="K1230" i="3"/>
  <c r="L1230" i="3" s="1"/>
  <c r="M1230" i="3" s="1"/>
  <c r="N1230" i="3" s="1"/>
  <c r="K1231" i="3"/>
  <c r="L1231" i="3" s="1"/>
  <c r="M1231" i="3" s="1"/>
  <c r="N1231" i="3" s="1"/>
  <c r="K1232" i="3"/>
  <c r="L1232" i="3" s="1"/>
  <c r="M1232" i="3" s="1"/>
  <c r="N1232" i="3" s="1"/>
  <c r="K1233" i="3"/>
  <c r="L1233" i="3" s="1"/>
  <c r="M1233" i="3" s="1"/>
  <c r="N1233" i="3" s="1"/>
  <c r="K1234" i="3"/>
  <c r="L1234" i="3" s="1"/>
  <c r="M1234" i="3" s="1"/>
  <c r="N1234" i="3" s="1"/>
  <c r="K1235" i="3"/>
  <c r="L1235" i="3" s="1"/>
  <c r="M1235" i="3" s="1"/>
  <c r="N1235" i="3" s="1"/>
  <c r="K1236" i="3"/>
  <c r="L1236" i="3" s="1"/>
  <c r="M1236" i="3" s="1"/>
  <c r="N1236" i="3" s="1"/>
  <c r="K1237" i="3"/>
  <c r="L1237" i="3" s="1"/>
  <c r="M1237" i="3" s="1"/>
  <c r="N1237" i="3" s="1"/>
  <c r="K1238" i="3"/>
  <c r="L1238" i="3" s="1"/>
  <c r="M1238" i="3" s="1"/>
  <c r="N1238" i="3" s="1"/>
  <c r="K1239" i="3"/>
  <c r="L1239" i="3" s="1"/>
  <c r="M1239" i="3" s="1"/>
  <c r="N1239" i="3" s="1"/>
  <c r="K1240" i="3"/>
  <c r="L1240" i="3" s="1"/>
  <c r="M1240" i="3" s="1"/>
  <c r="N1240" i="3" s="1"/>
  <c r="K1241" i="3"/>
  <c r="K1242" i="3"/>
  <c r="K1243" i="3"/>
  <c r="K1244" i="3"/>
  <c r="K1245" i="3"/>
  <c r="L1245" i="3" s="1"/>
  <c r="M1245" i="3" s="1"/>
  <c r="N1245" i="3" s="1"/>
  <c r="K1246" i="3"/>
  <c r="L1246" i="3" s="1"/>
  <c r="M1246" i="3" s="1"/>
  <c r="N1246" i="3" s="1"/>
  <c r="K1247" i="3"/>
  <c r="K1248" i="3"/>
  <c r="L1248" i="3" s="1"/>
  <c r="M1248" i="3" s="1"/>
  <c r="N1248" i="3" s="1"/>
  <c r="K1249" i="3"/>
  <c r="L1249" i="3" s="1"/>
  <c r="M1249" i="3" s="1"/>
  <c r="N1249" i="3" s="1"/>
  <c r="K1250" i="3"/>
  <c r="L1250" i="3" s="1"/>
  <c r="M1250" i="3" s="1"/>
  <c r="N1250" i="3" s="1"/>
  <c r="K1251" i="3"/>
  <c r="L1251" i="3" s="1"/>
  <c r="M1251" i="3" s="1"/>
  <c r="N1251" i="3" s="1"/>
  <c r="K1252" i="3"/>
  <c r="L1252" i="3" s="1"/>
  <c r="M1252" i="3" s="1"/>
  <c r="N1252" i="3" s="1"/>
  <c r="K1253" i="3"/>
  <c r="L1253" i="3" s="1"/>
  <c r="M1253" i="3" s="1"/>
  <c r="N1253" i="3" s="1"/>
  <c r="K1254" i="3"/>
  <c r="L1254" i="3" s="1"/>
  <c r="M1254" i="3" s="1"/>
  <c r="N1254" i="3" s="1"/>
  <c r="K1255" i="3"/>
  <c r="L1255" i="3" s="1"/>
  <c r="M1255" i="3" s="1"/>
  <c r="N1255" i="3" s="1"/>
  <c r="K1256" i="3"/>
  <c r="L1256" i="3" s="1"/>
  <c r="M1256" i="3" s="1"/>
  <c r="N1256" i="3" s="1"/>
  <c r="K1257" i="3"/>
  <c r="L1257" i="3" s="1"/>
  <c r="M1257" i="3" s="1"/>
  <c r="N1257" i="3" s="1"/>
  <c r="K1258" i="3"/>
  <c r="L1258" i="3" s="1"/>
  <c r="M1258" i="3" s="1"/>
  <c r="N1258" i="3" s="1"/>
  <c r="K1259" i="3"/>
  <c r="L1259" i="3" s="1"/>
  <c r="M1259" i="3" s="1"/>
  <c r="N1259" i="3" s="1"/>
  <c r="K1260" i="3"/>
  <c r="L1260" i="3" s="1"/>
  <c r="M1260" i="3" s="1"/>
  <c r="N1260" i="3" s="1"/>
  <c r="K1261" i="3"/>
  <c r="L1261" i="3" s="1"/>
  <c r="M1261" i="3" s="1"/>
  <c r="N1261" i="3" s="1"/>
  <c r="K1262" i="3"/>
  <c r="L1262" i="3" s="1"/>
  <c r="M1262" i="3" s="1"/>
  <c r="N1262" i="3" s="1"/>
  <c r="K1263" i="3"/>
  <c r="L1263" i="3" s="1"/>
  <c r="M1263" i="3" s="1"/>
  <c r="N1263" i="3" s="1"/>
  <c r="K1264" i="3"/>
  <c r="L1264" i="3" s="1"/>
  <c r="M1264" i="3" s="1"/>
  <c r="N1264" i="3" s="1"/>
  <c r="K1265" i="3"/>
  <c r="L1265" i="3" s="1"/>
  <c r="M1265" i="3" s="1"/>
  <c r="N1265" i="3" s="1"/>
  <c r="K1266" i="3"/>
  <c r="L1266" i="3" s="1"/>
  <c r="M1266" i="3" s="1"/>
  <c r="N1266" i="3" s="1"/>
  <c r="K1267" i="3"/>
  <c r="L1267" i="3" s="1"/>
  <c r="M1267" i="3" s="1"/>
  <c r="N1267" i="3" s="1"/>
  <c r="K1268" i="3"/>
  <c r="L1268" i="3" s="1"/>
  <c r="M1268" i="3" s="1"/>
  <c r="N1268" i="3" s="1"/>
  <c r="K1269" i="3"/>
  <c r="L1269" i="3" s="1"/>
  <c r="M1269" i="3" s="1"/>
  <c r="N1269" i="3" s="1"/>
  <c r="K1270" i="3"/>
  <c r="L1270" i="3" s="1"/>
  <c r="M1270" i="3" s="1"/>
  <c r="N1270" i="3" s="1"/>
  <c r="K1271" i="3"/>
  <c r="L1271" i="3" s="1"/>
  <c r="M1271" i="3" s="1"/>
  <c r="N1271" i="3" s="1"/>
  <c r="K1272" i="3"/>
  <c r="L1272" i="3" s="1"/>
  <c r="M1272" i="3" s="1"/>
  <c r="N1272" i="3" s="1"/>
  <c r="K1273" i="3"/>
  <c r="L1273" i="3" s="1"/>
  <c r="M1273" i="3" s="1"/>
  <c r="N1273" i="3" s="1"/>
  <c r="K1274" i="3"/>
  <c r="L1274" i="3" s="1"/>
  <c r="M1274" i="3" s="1"/>
  <c r="N1274" i="3" s="1"/>
  <c r="K1275" i="3"/>
  <c r="L1275" i="3" s="1"/>
  <c r="M1275" i="3" s="1"/>
  <c r="N1275" i="3" s="1"/>
  <c r="K1276" i="3"/>
  <c r="L1276" i="3" s="1"/>
  <c r="M1276" i="3" s="1"/>
  <c r="N1276" i="3" s="1"/>
  <c r="K1277" i="3"/>
  <c r="L1277" i="3" s="1"/>
  <c r="M1277" i="3" s="1"/>
  <c r="N1277" i="3" s="1"/>
  <c r="K1278" i="3"/>
  <c r="L1278" i="3" s="1"/>
  <c r="M1278" i="3" s="1"/>
  <c r="N1278" i="3" s="1"/>
  <c r="K1279" i="3"/>
  <c r="K1280" i="3"/>
  <c r="L1280" i="3" s="1"/>
  <c r="M1280" i="3" s="1"/>
  <c r="N1280" i="3" s="1"/>
  <c r="K1281" i="3"/>
  <c r="L1281" i="3" s="1"/>
  <c r="M1281" i="3" s="1"/>
  <c r="N1281" i="3" s="1"/>
  <c r="K1282" i="3"/>
  <c r="L1282" i="3" s="1"/>
  <c r="M1282" i="3" s="1"/>
  <c r="N1282" i="3" s="1"/>
  <c r="K1283" i="3"/>
  <c r="L1283" i="3" s="1"/>
  <c r="M1283" i="3" s="1"/>
  <c r="N1283" i="3" s="1"/>
  <c r="K1284" i="3"/>
  <c r="L1284" i="3" s="1"/>
  <c r="M1284" i="3" s="1"/>
  <c r="N1284" i="3" s="1"/>
  <c r="K1285" i="3"/>
  <c r="L1285" i="3" s="1"/>
  <c r="M1285" i="3" s="1"/>
  <c r="N1285" i="3" s="1"/>
  <c r="K1286" i="3"/>
  <c r="L1286" i="3" s="1"/>
  <c r="M1286" i="3" s="1"/>
  <c r="N1286" i="3" s="1"/>
  <c r="K1287" i="3"/>
  <c r="L1287" i="3" s="1"/>
  <c r="M1287" i="3" s="1"/>
  <c r="N1287" i="3" s="1"/>
  <c r="K1288" i="3"/>
  <c r="L1288" i="3" s="1"/>
  <c r="M1288" i="3" s="1"/>
  <c r="N1288" i="3" s="1"/>
  <c r="K1289" i="3"/>
  <c r="L1289" i="3" s="1"/>
  <c r="M1289" i="3" s="1"/>
  <c r="N1289" i="3" s="1"/>
  <c r="K1290" i="3"/>
  <c r="L1290" i="3" s="1"/>
  <c r="M1290" i="3" s="1"/>
  <c r="N1290" i="3" s="1"/>
  <c r="K1291" i="3"/>
  <c r="L1291" i="3" s="1"/>
  <c r="M1291" i="3" s="1"/>
  <c r="N1291" i="3" s="1"/>
  <c r="K1292" i="3"/>
  <c r="L1292" i="3" s="1"/>
  <c r="M1292" i="3" s="1"/>
  <c r="N1292" i="3" s="1"/>
  <c r="K1293" i="3"/>
  <c r="L1293" i="3" s="1"/>
  <c r="M1293" i="3" s="1"/>
  <c r="N1293" i="3" s="1"/>
  <c r="K1294" i="3"/>
  <c r="L1294" i="3" s="1"/>
  <c r="M1294" i="3" s="1"/>
  <c r="N1294" i="3" s="1"/>
  <c r="K1295" i="3"/>
  <c r="L1295" i="3" s="1"/>
  <c r="M1295" i="3" s="1"/>
  <c r="N1295" i="3" s="1"/>
  <c r="K1296" i="3"/>
  <c r="L1296" i="3" s="1"/>
  <c r="M1296" i="3" s="1"/>
  <c r="N1296" i="3" s="1"/>
  <c r="K1297" i="3"/>
  <c r="L1297" i="3" s="1"/>
  <c r="M1297" i="3" s="1"/>
  <c r="N1297" i="3" s="1"/>
  <c r="K1298" i="3"/>
  <c r="L1298" i="3" s="1"/>
  <c r="M1298" i="3" s="1"/>
  <c r="N1298" i="3" s="1"/>
  <c r="K1299" i="3"/>
  <c r="L1299" i="3" s="1"/>
  <c r="M1299" i="3" s="1"/>
  <c r="N1299" i="3" s="1"/>
  <c r="K1300" i="3"/>
  <c r="L1300" i="3" s="1"/>
  <c r="M1300" i="3" s="1"/>
  <c r="N1300" i="3" s="1"/>
  <c r="K1301" i="3"/>
  <c r="L1301" i="3" s="1"/>
  <c r="M1301" i="3" s="1"/>
  <c r="N1301" i="3" s="1"/>
  <c r="K1302" i="3"/>
  <c r="L1302" i="3" s="1"/>
  <c r="M1302" i="3" s="1"/>
  <c r="N1302" i="3" s="1"/>
  <c r="K1303" i="3"/>
  <c r="L1303" i="3" s="1"/>
  <c r="M1303" i="3" s="1"/>
  <c r="N1303" i="3" s="1"/>
  <c r="K1304" i="3"/>
  <c r="L1304" i="3" s="1"/>
  <c r="M1304" i="3" s="1"/>
  <c r="N1304" i="3" s="1"/>
  <c r="K1305" i="3"/>
  <c r="L1305" i="3" s="1"/>
  <c r="M1305" i="3" s="1"/>
  <c r="N1305" i="3" s="1"/>
  <c r="K1306" i="3"/>
  <c r="L1306" i="3" s="1"/>
  <c r="M1306" i="3" s="1"/>
  <c r="N1306" i="3" s="1"/>
  <c r="K1307" i="3"/>
  <c r="L1307" i="3" s="1"/>
  <c r="M1307" i="3" s="1"/>
  <c r="N1307" i="3" s="1"/>
  <c r="K1308" i="3"/>
  <c r="L1308" i="3" s="1"/>
  <c r="M1308" i="3" s="1"/>
  <c r="N1308" i="3" s="1"/>
  <c r="K1309" i="3"/>
  <c r="L1309" i="3" s="1"/>
  <c r="M1309" i="3" s="1"/>
  <c r="N1309" i="3" s="1"/>
  <c r="K1310" i="3"/>
  <c r="L1310" i="3" s="1"/>
  <c r="M1310" i="3" s="1"/>
  <c r="N1310" i="3" s="1"/>
  <c r="K1311" i="3"/>
  <c r="K1312" i="3"/>
  <c r="L1312" i="3" s="1"/>
  <c r="M1312" i="3" s="1"/>
  <c r="N1312" i="3" s="1"/>
  <c r="K1313" i="3"/>
  <c r="L1313" i="3" s="1"/>
  <c r="M1313" i="3" s="1"/>
  <c r="N1313" i="3" s="1"/>
  <c r="K1314" i="3"/>
  <c r="L1314" i="3" s="1"/>
  <c r="M1314" i="3" s="1"/>
  <c r="N1314" i="3" s="1"/>
  <c r="K1315" i="3"/>
  <c r="L1315" i="3" s="1"/>
  <c r="M1315" i="3" s="1"/>
  <c r="N1315" i="3" s="1"/>
  <c r="K1316" i="3"/>
  <c r="L1316" i="3" s="1"/>
  <c r="M1316" i="3" s="1"/>
  <c r="N1316" i="3" s="1"/>
  <c r="K1317" i="3"/>
  <c r="L1317" i="3" s="1"/>
  <c r="M1317" i="3" s="1"/>
  <c r="N1317" i="3" s="1"/>
  <c r="K1318" i="3"/>
  <c r="L1318" i="3" s="1"/>
  <c r="M1318" i="3" s="1"/>
  <c r="N1318" i="3" s="1"/>
  <c r="K1319" i="3"/>
  <c r="L1319" i="3" s="1"/>
  <c r="M1319" i="3" s="1"/>
  <c r="N1319" i="3" s="1"/>
  <c r="K1320" i="3"/>
  <c r="L1320" i="3" s="1"/>
  <c r="M1320" i="3" s="1"/>
  <c r="N1320" i="3" s="1"/>
  <c r="K1321" i="3"/>
  <c r="L1321" i="3" s="1"/>
  <c r="M1321" i="3" s="1"/>
  <c r="N1321" i="3" s="1"/>
  <c r="K1322" i="3"/>
  <c r="L1322" i="3" s="1"/>
  <c r="M1322" i="3" s="1"/>
  <c r="N1322" i="3" s="1"/>
  <c r="K1323" i="3"/>
  <c r="L1323" i="3" s="1"/>
  <c r="M1323" i="3" s="1"/>
  <c r="N1323" i="3" s="1"/>
  <c r="K1324" i="3"/>
  <c r="L1324" i="3" s="1"/>
  <c r="M1324" i="3" s="1"/>
  <c r="N1324" i="3" s="1"/>
  <c r="K1325" i="3"/>
  <c r="L1325" i="3" s="1"/>
  <c r="M1325" i="3" s="1"/>
  <c r="N1325" i="3" s="1"/>
  <c r="K1326" i="3"/>
  <c r="L1326" i="3" s="1"/>
  <c r="M1326" i="3" s="1"/>
  <c r="N1326" i="3" s="1"/>
  <c r="K1327" i="3"/>
  <c r="K1328" i="3"/>
  <c r="L1328" i="3" s="1"/>
  <c r="M1328" i="3" s="1"/>
  <c r="N1328" i="3" s="1"/>
  <c r="K1329" i="3"/>
  <c r="L1329" i="3" s="1"/>
  <c r="M1329" i="3" s="1"/>
  <c r="N1329" i="3" s="1"/>
  <c r="K1330" i="3"/>
  <c r="L1330" i="3" s="1"/>
  <c r="M1330" i="3" s="1"/>
  <c r="N1330" i="3" s="1"/>
  <c r="K1331" i="3"/>
  <c r="L1331" i="3" s="1"/>
  <c r="M1331" i="3" s="1"/>
  <c r="N1331" i="3" s="1"/>
  <c r="K1332" i="3"/>
  <c r="L1332" i="3" s="1"/>
  <c r="M1332" i="3" s="1"/>
  <c r="N1332" i="3" s="1"/>
  <c r="K1333" i="3"/>
  <c r="L1333" i="3" s="1"/>
  <c r="M1333" i="3" s="1"/>
  <c r="N1333" i="3" s="1"/>
  <c r="K1334" i="3"/>
  <c r="L1334" i="3" s="1"/>
  <c r="M1334" i="3" s="1"/>
  <c r="N1334" i="3" s="1"/>
  <c r="K1335" i="3"/>
  <c r="L1335" i="3" s="1"/>
  <c r="M1335" i="3" s="1"/>
  <c r="N1335" i="3" s="1"/>
  <c r="K1336" i="3"/>
  <c r="L1336" i="3" s="1"/>
  <c r="M1336" i="3" s="1"/>
  <c r="N1336" i="3" s="1"/>
  <c r="K1337" i="3"/>
  <c r="K1338" i="3"/>
  <c r="L1338" i="3" s="1"/>
  <c r="M1338" i="3" s="1"/>
  <c r="N1338" i="3" s="1"/>
  <c r="K1339" i="3"/>
  <c r="K1340" i="3"/>
  <c r="L1340" i="3" s="1"/>
  <c r="M1340" i="3" s="1"/>
  <c r="N1340" i="3" s="1"/>
  <c r="K1341" i="3"/>
  <c r="K1342" i="3"/>
  <c r="L1342" i="3" s="1"/>
  <c r="M1342" i="3" s="1"/>
  <c r="N1342" i="3" s="1"/>
  <c r="K1343" i="3"/>
  <c r="L1343" i="3" s="1"/>
  <c r="M1343" i="3" s="1"/>
  <c r="N1343" i="3" s="1"/>
  <c r="K1344" i="3"/>
  <c r="L1344" i="3" s="1"/>
  <c r="M1344" i="3" s="1"/>
  <c r="N1344" i="3" s="1"/>
  <c r="K1345" i="3"/>
  <c r="L1345" i="3" s="1"/>
  <c r="M1345" i="3" s="1"/>
  <c r="N1345" i="3" s="1"/>
  <c r="K1346" i="3"/>
  <c r="L1346" i="3" s="1"/>
  <c r="M1346" i="3" s="1"/>
  <c r="N1346" i="3" s="1"/>
  <c r="K1347" i="3"/>
  <c r="L1347" i="3" s="1"/>
  <c r="M1347" i="3" s="1"/>
  <c r="N1347" i="3" s="1"/>
  <c r="K1348" i="3"/>
  <c r="L1348" i="3" s="1"/>
  <c r="M1348" i="3" s="1"/>
  <c r="N1348" i="3" s="1"/>
  <c r="K1349" i="3"/>
  <c r="L1349" i="3" s="1"/>
  <c r="M1349" i="3" s="1"/>
  <c r="N1349" i="3" s="1"/>
  <c r="K1350" i="3"/>
  <c r="L1350" i="3" s="1"/>
  <c r="M1350" i="3" s="1"/>
  <c r="N1350" i="3" s="1"/>
  <c r="K1351" i="3"/>
  <c r="L1351" i="3" s="1"/>
  <c r="M1351" i="3" s="1"/>
  <c r="N1351" i="3" s="1"/>
  <c r="K1352" i="3"/>
  <c r="L1352" i="3" s="1"/>
  <c r="M1352" i="3" s="1"/>
  <c r="N1352" i="3" s="1"/>
  <c r="K1353" i="3"/>
  <c r="L1353" i="3" s="1"/>
  <c r="M1353" i="3" s="1"/>
  <c r="N1353" i="3" s="1"/>
  <c r="K1354" i="3"/>
  <c r="L1354" i="3" s="1"/>
  <c r="M1354" i="3" s="1"/>
  <c r="N1354" i="3" s="1"/>
  <c r="K1355" i="3"/>
  <c r="L1355" i="3" s="1"/>
  <c r="M1355" i="3" s="1"/>
  <c r="N1355" i="3" s="1"/>
  <c r="K1356" i="3"/>
  <c r="L1356" i="3" s="1"/>
  <c r="M1356" i="3" s="1"/>
  <c r="N1356" i="3" s="1"/>
  <c r="K1357" i="3"/>
  <c r="L1357" i="3" s="1"/>
  <c r="M1357" i="3" s="1"/>
  <c r="N1357" i="3" s="1"/>
  <c r="K1358" i="3"/>
  <c r="L1358" i="3" s="1"/>
  <c r="M1358" i="3" s="1"/>
  <c r="N1358" i="3" s="1"/>
  <c r="K1359" i="3"/>
  <c r="L1359" i="3" s="1"/>
  <c r="M1359" i="3" s="1"/>
  <c r="N1359" i="3" s="1"/>
  <c r="K1360" i="3"/>
  <c r="L1360" i="3" s="1"/>
  <c r="M1360" i="3" s="1"/>
  <c r="N1360" i="3" s="1"/>
  <c r="K1361" i="3"/>
  <c r="L1361" i="3" s="1"/>
  <c r="M1361" i="3" s="1"/>
  <c r="N1361" i="3" s="1"/>
  <c r="K1362" i="3"/>
  <c r="L1362" i="3" s="1"/>
  <c r="M1362" i="3" s="1"/>
  <c r="N1362" i="3" s="1"/>
  <c r="K1363" i="3"/>
  <c r="L1363" i="3" s="1"/>
  <c r="M1363" i="3" s="1"/>
  <c r="N1363" i="3" s="1"/>
  <c r="K1364" i="3"/>
  <c r="L1364" i="3" s="1"/>
  <c r="M1364" i="3" s="1"/>
  <c r="N1364" i="3" s="1"/>
  <c r="K1365" i="3"/>
  <c r="L1365" i="3" s="1"/>
  <c r="M1365" i="3" s="1"/>
  <c r="N1365" i="3" s="1"/>
  <c r="K1366" i="3"/>
  <c r="L1366" i="3" s="1"/>
  <c r="M1366" i="3" s="1"/>
  <c r="N1366" i="3" s="1"/>
  <c r="K1367" i="3"/>
  <c r="L1367" i="3" s="1"/>
  <c r="M1367" i="3" s="1"/>
  <c r="N1367" i="3" s="1"/>
  <c r="K1368" i="3"/>
  <c r="L1368" i="3" s="1"/>
  <c r="M1368" i="3" s="1"/>
  <c r="N1368" i="3" s="1"/>
  <c r="K1369" i="3"/>
  <c r="L1369" i="3" s="1"/>
  <c r="M1369" i="3" s="1"/>
  <c r="N1369" i="3" s="1"/>
  <c r="K1370" i="3"/>
  <c r="L1370" i="3" s="1"/>
  <c r="M1370" i="3" s="1"/>
  <c r="N1370" i="3" s="1"/>
  <c r="K1371" i="3"/>
  <c r="L1371" i="3" s="1"/>
  <c r="M1371" i="3" s="1"/>
  <c r="N1371" i="3" s="1"/>
  <c r="K1372" i="3"/>
  <c r="L1372" i="3" s="1"/>
  <c r="M1372" i="3" s="1"/>
  <c r="N1372" i="3" s="1"/>
  <c r="K1373" i="3"/>
  <c r="L1373" i="3" s="1"/>
  <c r="M1373" i="3" s="1"/>
  <c r="N1373" i="3" s="1"/>
  <c r="K1374" i="3"/>
  <c r="L1374" i="3" s="1"/>
  <c r="M1374" i="3" s="1"/>
  <c r="N1374" i="3" s="1"/>
  <c r="K1375" i="3"/>
  <c r="L1375" i="3" s="1"/>
  <c r="M1375" i="3" s="1"/>
  <c r="N1375" i="3" s="1"/>
  <c r="K1376" i="3"/>
  <c r="L1376" i="3" s="1"/>
  <c r="M1376" i="3" s="1"/>
  <c r="N1376" i="3" s="1"/>
  <c r="K1377" i="3"/>
  <c r="L1377" i="3" s="1"/>
  <c r="M1377" i="3" s="1"/>
  <c r="N1377" i="3" s="1"/>
  <c r="K1378" i="3"/>
  <c r="L1378" i="3" s="1"/>
  <c r="M1378" i="3" s="1"/>
  <c r="N1378" i="3" s="1"/>
  <c r="K1379" i="3"/>
  <c r="L1379" i="3" s="1"/>
  <c r="M1379" i="3" s="1"/>
  <c r="N1379" i="3" s="1"/>
  <c r="K1380" i="3"/>
  <c r="L1380" i="3" s="1"/>
  <c r="M1380" i="3" s="1"/>
  <c r="N1380" i="3" s="1"/>
  <c r="K1381" i="3"/>
  <c r="L1381" i="3" s="1"/>
  <c r="M1381" i="3" s="1"/>
  <c r="N1381" i="3" s="1"/>
  <c r="K1382" i="3"/>
  <c r="L1382" i="3" s="1"/>
  <c r="M1382" i="3" s="1"/>
  <c r="N1382" i="3" s="1"/>
  <c r="K1383" i="3"/>
  <c r="L1383" i="3" s="1"/>
  <c r="M1383" i="3" s="1"/>
  <c r="N1383" i="3" s="1"/>
  <c r="K1384" i="3"/>
  <c r="L1384" i="3" s="1"/>
  <c r="M1384" i="3" s="1"/>
  <c r="N1384" i="3" s="1"/>
  <c r="K1385" i="3"/>
  <c r="L1385" i="3" s="1"/>
  <c r="M1385" i="3" s="1"/>
  <c r="N1385" i="3" s="1"/>
  <c r="K1386" i="3"/>
  <c r="L1386" i="3" s="1"/>
  <c r="M1386" i="3" s="1"/>
  <c r="N1386" i="3" s="1"/>
  <c r="K1387" i="3"/>
  <c r="L1387" i="3" s="1"/>
  <c r="M1387" i="3" s="1"/>
  <c r="N1387" i="3" s="1"/>
  <c r="K1388" i="3"/>
  <c r="L1388" i="3" s="1"/>
  <c r="M1388" i="3" s="1"/>
  <c r="N1388" i="3" s="1"/>
  <c r="K1389" i="3"/>
  <c r="L1389" i="3" s="1"/>
  <c r="M1389" i="3" s="1"/>
  <c r="N1389" i="3" s="1"/>
  <c r="K1390" i="3"/>
  <c r="L1390" i="3" s="1"/>
  <c r="M1390" i="3" s="1"/>
  <c r="N1390" i="3" s="1"/>
  <c r="K1391" i="3"/>
  <c r="L1391" i="3" s="1"/>
  <c r="M1391" i="3" s="1"/>
  <c r="N1391" i="3" s="1"/>
  <c r="K1392" i="3"/>
  <c r="L1392" i="3" s="1"/>
  <c r="M1392" i="3" s="1"/>
  <c r="N1392" i="3" s="1"/>
  <c r="K1393" i="3"/>
  <c r="L1393" i="3" s="1"/>
  <c r="M1393" i="3" s="1"/>
  <c r="N1393" i="3" s="1"/>
  <c r="K1394" i="3"/>
  <c r="L1394" i="3" s="1"/>
  <c r="M1394" i="3" s="1"/>
  <c r="N1394" i="3" s="1"/>
  <c r="K1395" i="3"/>
  <c r="L1395" i="3" s="1"/>
  <c r="M1395" i="3" s="1"/>
  <c r="N1395" i="3" s="1"/>
  <c r="K1396" i="3"/>
  <c r="L1396" i="3" s="1"/>
  <c r="M1396" i="3" s="1"/>
  <c r="N1396" i="3" s="1"/>
  <c r="K1397" i="3"/>
  <c r="L1397" i="3" s="1"/>
  <c r="M1397" i="3" s="1"/>
  <c r="N1397" i="3" s="1"/>
  <c r="K1398" i="3"/>
  <c r="L1398" i="3" s="1"/>
  <c r="M1398" i="3" s="1"/>
  <c r="N1398" i="3" s="1"/>
  <c r="K1399" i="3"/>
  <c r="L1399" i="3" s="1"/>
  <c r="M1399" i="3" s="1"/>
  <c r="N1399" i="3" s="1"/>
  <c r="K1400" i="3"/>
  <c r="L1400" i="3" s="1"/>
  <c r="M1400" i="3" s="1"/>
  <c r="N1400" i="3" s="1"/>
  <c r="K1401" i="3"/>
  <c r="L1401" i="3" s="1"/>
  <c r="M1401" i="3" s="1"/>
  <c r="N1401" i="3" s="1"/>
  <c r="K1402" i="3"/>
  <c r="L1402" i="3" s="1"/>
  <c r="M1402" i="3" s="1"/>
  <c r="N1402" i="3" s="1"/>
  <c r="K1403" i="3"/>
  <c r="L1403" i="3" s="1"/>
  <c r="M1403" i="3" s="1"/>
  <c r="N1403" i="3" s="1"/>
  <c r="K1404" i="3"/>
  <c r="L1404" i="3" s="1"/>
  <c r="M1404" i="3" s="1"/>
  <c r="N1404" i="3" s="1"/>
  <c r="K1405" i="3"/>
  <c r="L1405" i="3" s="1"/>
  <c r="M1405" i="3" s="1"/>
  <c r="N1405" i="3" s="1"/>
  <c r="K1406" i="3"/>
  <c r="L1406" i="3" s="1"/>
  <c r="M1406" i="3" s="1"/>
  <c r="N1406" i="3" s="1"/>
  <c r="K1407" i="3"/>
  <c r="L1407" i="3" s="1"/>
  <c r="M1407" i="3" s="1"/>
  <c r="N1407" i="3" s="1"/>
  <c r="K1408" i="3"/>
  <c r="L1408" i="3" s="1"/>
  <c r="M1408" i="3" s="1"/>
  <c r="N1408" i="3" s="1"/>
  <c r="K1409" i="3"/>
  <c r="L1409" i="3" s="1"/>
  <c r="M1409" i="3" s="1"/>
  <c r="N1409" i="3" s="1"/>
  <c r="K1410" i="3"/>
  <c r="L1410" i="3" s="1"/>
  <c r="M1410" i="3" s="1"/>
  <c r="N1410" i="3" s="1"/>
  <c r="K1411" i="3"/>
  <c r="L1411" i="3" s="1"/>
  <c r="M1411" i="3" s="1"/>
  <c r="N1411" i="3" s="1"/>
  <c r="K1412" i="3"/>
  <c r="L1412" i="3" s="1"/>
  <c r="M1412" i="3" s="1"/>
  <c r="N1412" i="3" s="1"/>
  <c r="K1413" i="3"/>
  <c r="L1413" i="3" s="1"/>
  <c r="M1413" i="3" s="1"/>
  <c r="N1413" i="3" s="1"/>
  <c r="K1414" i="3"/>
  <c r="L1414" i="3" s="1"/>
  <c r="M1414" i="3" s="1"/>
  <c r="N1414" i="3" s="1"/>
  <c r="K1415" i="3"/>
  <c r="L1415" i="3" s="1"/>
  <c r="M1415" i="3" s="1"/>
  <c r="N1415" i="3" s="1"/>
  <c r="K1416" i="3"/>
  <c r="L1416" i="3" s="1"/>
  <c r="M1416" i="3" s="1"/>
  <c r="N1416" i="3" s="1"/>
  <c r="K1417" i="3"/>
  <c r="L1417" i="3" s="1"/>
  <c r="M1417" i="3" s="1"/>
  <c r="N1417" i="3" s="1"/>
  <c r="K1418" i="3"/>
  <c r="L1418" i="3" s="1"/>
  <c r="M1418" i="3" s="1"/>
  <c r="N1418" i="3" s="1"/>
  <c r="K1419" i="3"/>
  <c r="L1419" i="3" s="1"/>
  <c r="M1419" i="3" s="1"/>
  <c r="N1419" i="3" s="1"/>
  <c r="K1420" i="3"/>
  <c r="L1420" i="3" s="1"/>
  <c r="M1420" i="3" s="1"/>
  <c r="N1420" i="3" s="1"/>
  <c r="K1421" i="3"/>
  <c r="L1421" i="3" s="1"/>
  <c r="M1421" i="3" s="1"/>
  <c r="N1421" i="3" s="1"/>
  <c r="K1422" i="3"/>
  <c r="L1422" i="3" s="1"/>
  <c r="M1422" i="3" s="1"/>
  <c r="N1422" i="3" s="1"/>
  <c r="K1423" i="3"/>
  <c r="L1423" i="3" s="1"/>
  <c r="M1423" i="3" s="1"/>
  <c r="N1423" i="3" s="1"/>
  <c r="K1424" i="3"/>
  <c r="L1424" i="3" s="1"/>
  <c r="M1424" i="3" s="1"/>
  <c r="N1424" i="3" s="1"/>
  <c r="K1425" i="3"/>
  <c r="L1425" i="3" s="1"/>
  <c r="M1425" i="3" s="1"/>
  <c r="N1425" i="3" s="1"/>
  <c r="K1426" i="3"/>
  <c r="L1426" i="3" s="1"/>
  <c r="M1426" i="3" s="1"/>
  <c r="N1426" i="3" s="1"/>
  <c r="K1427" i="3"/>
  <c r="L1427" i="3" s="1"/>
  <c r="M1427" i="3" s="1"/>
  <c r="N1427" i="3" s="1"/>
  <c r="K1428" i="3"/>
  <c r="L1428" i="3" s="1"/>
  <c r="M1428" i="3" s="1"/>
  <c r="N1428" i="3" s="1"/>
  <c r="K1429" i="3"/>
  <c r="L1429" i="3" s="1"/>
  <c r="M1429" i="3" s="1"/>
  <c r="N1429" i="3" s="1"/>
  <c r="K1430" i="3"/>
  <c r="L1430" i="3" s="1"/>
  <c r="M1430" i="3" s="1"/>
  <c r="N1430" i="3" s="1"/>
  <c r="K1431" i="3"/>
  <c r="L1431" i="3" s="1"/>
  <c r="M1431" i="3" s="1"/>
  <c r="N1431" i="3" s="1"/>
  <c r="K1432" i="3"/>
  <c r="L1432" i="3" s="1"/>
  <c r="M1432" i="3" s="1"/>
  <c r="N1432" i="3" s="1"/>
  <c r="K1433" i="3"/>
  <c r="L1433" i="3" s="1"/>
  <c r="M1433" i="3" s="1"/>
  <c r="N1433" i="3" s="1"/>
  <c r="K1434" i="3"/>
  <c r="L1434" i="3" s="1"/>
  <c r="M1434" i="3" s="1"/>
  <c r="N1434" i="3" s="1"/>
  <c r="K1435" i="3"/>
  <c r="L1435" i="3" s="1"/>
  <c r="M1435" i="3" s="1"/>
  <c r="N1435" i="3" s="1"/>
  <c r="K1436" i="3"/>
  <c r="L1436" i="3" s="1"/>
  <c r="M1436" i="3" s="1"/>
  <c r="N1436" i="3" s="1"/>
  <c r="K1437" i="3"/>
  <c r="L1437" i="3" s="1"/>
  <c r="M1437" i="3" s="1"/>
  <c r="N1437" i="3" s="1"/>
  <c r="K1438" i="3"/>
  <c r="L1438" i="3" s="1"/>
  <c r="M1438" i="3" s="1"/>
  <c r="N1438" i="3" s="1"/>
  <c r="K1439" i="3"/>
  <c r="L1439" i="3" s="1"/>
  <c r="M1439" i="3" s="1"/>
  <c r="N1439" i="3" s="1"/>
  <c r="K1440" i="3"/>
  <c r="L1440" i="3" s="1"/>
  <c r="M1440" i="3" s="1"/>
  <c r="N1440" i="3" s="1"/>
  <c r="K1441" i="3"/>
  <c r="L1441" i="3" s="1"/>
  <c r="M1441" i="3" s="1"/>
  <c r="N1441" i="3" s="1"/>
  <c r="K1442" i="3"/>
  <c r="L1442" i="3" s="1"/>
  <c r="M1442" i="3" s="1"/>
  <c r="N1442" i="3" s="1"/>
  <c r="K1443" i="3"/>
  <c r="L1443" i="3" s="1"/>
  <c r="M1443" i="3" s="1"/>
  <c r="N1443" i="3" s="1"/>
  <c r="K1444" i="3"/>
  <c r="L1444" i="3" s="1"/>
  <c r="M1444" i="3" s="1"/>
  <c r="N1444" i="3" s="1"/>
  <c r="K1445" i="3"/>
  <c r="L1445" i="3" s="1"/>
  <c r="M1445" i="3" s="1"/>
  <c r="N1445" i="3" s="1"/>
  <c r="K1446" i="3"/>
  <c r="L1446" i="3" s="1"/>
  <c r="M1446" i="3" s="1"/>
  <c r="N1446" i="3" s="1"/>
  <c r="K1447" i="3"/>
  <c r="L1447" i="3" s="1"/>
  <c r="M1447" i="3" s="1"/>
  <c r="N1447" i="3" s="1"/>
  <c r="K1448" i="3"/>
  <c r="L1448" i="3" s="1"/>
  <c r="M1448" i="3" s="1"/>
  <c r="N1448" i="3" s="1"/>
  <c r="K1449" i="3"/>
  <c r="L1449" i="3" s="1"/>
  <c r="M1449" i="3" s="1"/>
  <c r="N1449" i="3" s="1"/>
  <c r="K1450" i="3"/>
  <c r="L1450" i="3" s="1"/>
  <c r="M1450" i="3" s="1"/>
  <c r="N1450" i="3" s="1"/>
  <c r="K1451" i="3"/>
  <c r="L1451" i="3" s="1"/>
  <c r="M1451" i="3" s="1"/>
  <c r="N1451" i="3" s="1"/>
  <c r="K1452" i="3"/>
  <c r="L1452" i="3" s="1"/>
  <c r="M1452" i="3" s="1"/>
  <c r="N1452" i="3" s="1"/>
  <c r="K1453" i="3"/>
  <c r="L1453" i="3" s="1"/>
  <c r="M1453" i="3" s="1"/>
  <c r="N1453" i="3" s="1"/>
  <c r="K1454" i="3"/>
  <c r="L1454" i="3" s="1"/>
  <c r="M1454" i="3" s="1"/>
  <c r="N1454" i="3" s="1"/>
  <c r="K1455" i="3"/>
  <c r="L1455" i="3" s="1"/>
  <c r="M1455" i="3" s="1"/>
  <c r="N1455" i="3" s="1"/>
  <c r="K1456" i="3"/>
  <c r="L1456" i="3" s="1"/>
  <c r="M1456" i="3" s="1"/>
  <c r="N1456" i="3" s="1"/>
  <c r="K1457" i="3"/>
  <c r="L1457" i="3" s="1"/>
  <c r="M1457" i="3" s="1"/>
  <c r="N1457" i="3" s="1"/>
  <c r="K1458" i="3"/>
  <c r="L1458" i="3" s="1"/>
  <c r="M1458" i="3" s="1"/>
  <c r="N1458" i="3" s="1"/>
  <c r="K1459" i="3"/>
  <c r="L1459" i="3" s="1"/>
  <c r="M1459" i="3" s="1"/>
  <c r="N1459" i="3" s="1"/>
  <c r="K1460" i="3"/>
  <c r="L1460" i="3" s="1"/>
  <c r="M1460" i="3" s="1"/>
  <c r="N1460" i="3" s="1"/>
  <c r="K1461" i="3"/>
  <c r="L1461" i="3" s="1"/>
  <c r="M1461" i="3" s="1"/>
  <c r="N1461" i="3" s="1"/>
  <c r="K1462" i="3"/>
  <c r="L1462" i="3" s="1"/>
  <c r="M1462" i="3" s="1"/>
  <c r="N1462" i="3" s="1"/>
  <c r="K1463" i="3"/>
  <c r="L1463" i="3" s="1"/>
  <c r="M1463" i="3" s="1"/>
  <c r="N1463" i="3" s="1"/>
  <c r="K1464" i="3"/>
  <c r="L1464" i="3" s="1"/>
  <c r="M1464" i="3" s="1"/>
  <c r="N1464" i="3" s="1"/>
  <c r="K1465" i="3"/>
  <c r="L1465" i="3" s="1"/>
  <c r="M1465" i="3" s="1"/>
  <c r="N1465" i="3" s="1"/>
  <c r="K1466" i="3"/>
  <c r="L1466" i="3" s="1"/>
  <c r="M1466" i="3" s="1"/>
  <c r="N1466" i="3" s="1"/>
  <c r="K1467" i="3"/>
  <c r="L1467" i="3" s="1"/>
  <c r="M1467" i="3" s="1"/>
  <c r="N1467" i="3" s="1"/>
  <c r="K1468" i="3"/>
  <c r="L1468" i="3" s="1"/>
  <c r="M1468" i="3" s="1"/>
  <c r="N1468" i="3" s="1"/>
  <c r="K1469" i="3"/>
  <c r="L1469" i="3" s="1"/>
  <c r="M1469" i="3" s="1"/>
  <c r="N1469" i="3" s="1"/>
  <c r="K1470" i="3"/>
  <c r="L1470" i="3" s="1"/>
  <c r="M1470" i="3" s="1"/>
  <c r="N1470" i="3" s="1"/>
  <c r="K1471" i="3"/>
  <c r="L1471" i="3" s="1"/>
  <c r="M1471" i="3" s="1"/>
  <c r="N1471" i="3" s="1"/>
  <c r="K1472" i="3"/>
  <c r="L1472" i="3" s="1"/>
  <c r="M1472" i="3" s="1"/>
  <c r="N1472" i="3" s="1"/>
  <c r="K1473" i="3"/>
  <c r="L1473" i="3" s="1"/>
  <c r="M1473" i="3" s="1"/>
  <c r="N1473" i="3" s="1"/>
  <c r="K1474" i="3"/>
  <c r="L1474" i="3" s="1"/>
  <c r="M1474" i="3" s="1"/>
  <c r="N1474" i="3" s="1"/>
  <c r="K1475" i="3"/>
  <c r="L1475" i="3" s="1"/>
  <c r="M1475" i="3" s="1"/>
  <c r="N1475" i="3" s="1"/>
  <c r="K1476" i="3"/>
  <c r="L1476" i="3" s="1"/>
  <c r="M1476" i="3" s="1"/>
  <c r="N1476" i="3" s="1"/>
  <c r="K1477" i="3"/>
  <c r="L1477" i="3" s="1"/>
  <c r="M1477" i="3" s="1"/>
  <c r="N1477" i="3" s="1"/>
  <c r="K1478" i="3"/>
  <c r="L1478" i="3" s="1"/>
  <c r="M1478" i="3" s="1"/>
  <c r="N1478" i="3" s="1"/>
  <c r="K1479" i="3"/>
  <c r="L1479" i="3" s="1"/>
  <c r="M1479" i="3" s="1"/>
  <c r="N1479" i="3" s="1"/>
  <c r="K1480" i="3"/>
  <c r="L1480" i="3" s="1"/>
  <c r="M1480" i="3" s="1"/>
  <c r="N1480" i="3" s="1"/>
  <c r="K1481" i="3"/>
  <c r="L1481" i="3" s="1"/>
  <c r="M1481" i="3" s="1"/>
  <c r="N1481" i="3" s="1"/>
  <c r="K1482" i="3"/>
  <c r="L1482" i="3" s="1"/>
  <c r="M1482" i="3" s="1"/>
  <c r="N1482" i="3" s="1"/>
  <c r="K1483" i="3"/>
  <c r="L1483" i="3" s="1"/>
  <c r="M1483" i="3" s="1"/>
  <c r="N1483" i="3" s="1"/>
  <c r="K1484" i="3"/>
  <c r="L1484" i="3" s="1"/>
  <c r="M1484" i="3" s="1"/>
  <c r="N1484" i="3" s="1"/>
  <c r="K1485" i="3"/>
  <c r="L1485" i="3" s="1"/>
  <c r="M1485" i="3" s="1"/>
  <c r="N1485" i="3" s="1"/>
  <c r="K1486" i="3"/>
  <c r="L1486" i="3" s="1"/>
  <c r="M1486" i="3" s="1"/>
  <c r="N1486" i="3" s="1"/>
  <c r="K1487" i="3"/>
  <c r="L1487" i="3" s="1"/>
  <c r="M1487" i="3" s="1"/>
  <c r="N1487" i="3" s="1"/>
  <c r="K1488" i="3"/>
  <c r="L1488" i="3" s="1"/>
  <c r="M1488" i="3" s="1"/>
  <c r="N1488" i="3" s="1"/>
  <c r="K1489" i="3"/>
  <c r="L1489" i="3" s="1"/>
  <c r="M1489" i="3" s="1"/>
  <c r="N1489" i="3" s="1"/>
  <c r="K1490" i="3"/>
  <c r="L1490" i="3" s="1"/>
  <c r="M1490" i="3" s="1"/>
  <c r="N1490" i="3" s="1"/>
  <c r="K1491" i="3"/>
  <c r="L1491" i="3" s="1"/>
  <c r="M1491" i="3" s="1"/>
  <c r="N1491" i="3" s="1"/>
  <c r="K1492" i="3"/>
  <c r="L1492" i="3" s="1"/>
  <c r="M1492" i="3" s="1"/>
  <c r="N1492" i="3" s="1"/>
  <c r="K1493" i="3"/>
  <c r="L1493" i="3" s="1"/>
  <c r="M1493" i="3" s="1"/>
  <c r="N1493" i="3" s="1"/>
  <c r="K1494" i="3"/>
  <c r="L1494" i="3" s="1"/>
  <c r="M1494" i="3" s="1"/>
  <c r="N1494" i="3" s="1"/>
  <c r="K1495" i="3"/>
  <c r="L1495" i="3" s="1"/>
  <c r="M1495" i="3" s="1"/>
  <c r="N1495" i="3" s="1"/>
  <c r="K1496" i="3"/>
  <c r="L1496" i="3" s="1"/>
  <c r="M1496" i="3" s="1"/>
  <c r="N1496" i="3" s="1"/>
  <c r="K1497" i="3"/>
  <c r="L1497" i="3" s="1"/>
  <c r="M1497" i="3" s="1"/>
  <c r="N1497" i="3" s="1"/>
  <c r="K1498" i="3"/>
  <c r="L1498" i="3" s="1"/>
  <c r="M1498" i="3" s="1"/>
  <c r="N1498" i="3" s="1"/>
  <c r="K1499" i="3"/>
  <c r="L1499" i="3" s="1"/>
  <c r="M1499" i="3" s="1"/>
  <c r="N1499" i="3" s="1"/>
  <c r="K1500" i="3"/>
  <c r="L1500" i="3" s="1"/>
  <c r="M1500" i="3" s="1"/>
  <c r="N1500" i="3" s="1"/>
  <c r="K1501" i="3"/>
  <c r="L1501" i="3" s="1"/>
  <c r="M1501" i="3" s="1"/>
  <c r="N1501" i="3" s="1"/>
  <c r="K1502" i="3"/>
  <c r="L1502" i="3" s="1"/>
  <c r="M1502" i="3" s="1"/>
  <c r="N1502" i="3" s="1"/>
  <c r="K1503" i="3"/>
  <c r="L1503" i="3" s="1"/>
  <c r="M1503" i="3" s="1"/>
  <c r="N1503" i="3" s="1"/>
  <c r="K1504" i="3"/>
  <c r="L1504" i="3" s="1"/>
  <c r="M1504" i="3" s="1"/>
  <c r="N1504" i="3" s="1"/>
  <c r="K1505" i="3"/>
  <c r="L1505" i="3" s="1"/>
  <c r="M1505" i="3" s="1"/>
  <c r="N1505" i="3" s="1"/>
  <c r="K1506" i="3"/>
  <c r="L1506" i="3" s="1"/>
  <c r="M1506" i="3" s="1"/>
  <c r="N1506" i="3" s="1"/>
  <c r="K1507" i="3"/>
  <c r="L1507" i="3" s="1"/>
  <c r="M1507" i="3" s="1"/>
  <c r="N1507" i="3" s="1"/>
  <c r="K1508" i="3"/>
  <c r="L1508" i="3" s="1"/>
  <c r="M1508" i="3" s="1"/>
  <c r="N1508" i="3" s="1"/>
  <c r="K1509" i="3"/>
  <c r="L1509" i="3" s="1"/>
  <c r="M1509" i="3" s="1"/>
  <c r="N1509" i="3" s="1"/>
  <c r="K1510" i="3"/>
  <c r="L1510" i="3" s="1"/>
  <c r="M1510" i="3" s="1"/>
  <c r="N1510" i="3" s="1"/>
  <c r="K1" i="3"/>
  <c r="L1" i="3" s="1"/>
  <c r="M1" i="3" s="1"/>
  <c r="N1" i="3" s="1"/>
  <c r="B1732" i="3"/>
  <c r="B1733" i="3"/>
  <c r="B1734" i="3"/>
  <c r="B1735" i="3"/>
  <c r="B173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" i="3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 l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 l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 l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329" i="1" l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 l="1"/>
  <c r="C1292" i="1"/>
  <c r="C1291" i="1"/>
  <c r="C1290" i="1"/>
  <c r="C1214" i="1" l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13" i="1" l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1" i="1"/>
  <c r="C1140" i="1"/>
  <c r="C1139" i="1"/>
  <c r="C1138" i="1"/>
  <c r="C1149" i="1"/>
  <c r="C1148" i="1"/>
  <c r="C1147" i="1"/>
  <c r="C1146" i="1"/>
  <c r="C1145" i="1"/>
  <c r="C1144" i="1"/>
  <c r="C1143" i="1"/>
  <c r="C1142" i="1"/>
  <c r="C1137" i="1"/>
  <c r="C1136" i="1"/>
  <c r="C1135" i="1"/>
  <c r="C1134" i="1"/>
  <c r="C1133" i="1"/>
  <c r="C1132" i="1"/>
  <c r="C1131" i="1"/>
  <c r="C1130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049" i="1" l="1"/>
  <c r="C1048" i="1"/>
  <c r="C1047" i="1"/>
  <c r="C1046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01" i="1"/>
  <c r="C1000" i="1"/>
  <c r="C999" i="1"/>
  <c r="C998" i="1"/>
  <c r="C997" i="1"/>
  <c r="C996" i="1"/>
  <c r="C995" i="1"/>
  <c r="C994" i="1"/>
  <c r="C989" i="1"/>
  <c r="C990" i="1"/>
  <c r="C991" i="1"/>
  <c r="C992" i="1"/>
  <c r="C993" i="1"/>
  <c r="C988" i="1"/>
  <c r="C987" i="1"/>
  <c r="C986" i="1"/>
  <c r="C985" i="1"/>
  <c r="C984" i="1"/>
  <c r="C983" i="1"/>
  <c r="C982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525" i="1"/>
  <c r="C524" i="1"/>
  <c r="C523" i="1"/>
  <c r="C52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O301" i="1" l="1"/>
  <c r="O300" i="1"/>
  <c r="O299" i="1"/>
  <c r="O298" i="1"/>
</calcChain>
</file>

<file path=xl/sharedStrings.xml><?xml version="1.0" encoding="utf-8"?>
<sst xmlns="http://schemas.openxmlformats.org/spreadsheetml/2006/main" count="2263" uniqueCount="354">
  <si>
    <t>Reservoir</t>
  </si>
  <si>
    <t>Sample date</t>
  </si>
  <si>
    <t>FCR</t>
  </si>
  <si>
    <t>Elevation</t>
  </si>
  <si>
    <t>pH</t>
  </si>
  <si>
    <t>Hardness</t>
  </si>
  <si>
    <t>CO2</t>
  </si>
  <si>
    <t>Turbidity</t>
  </si>
  <si>
    <t>Color</t>
  </si>
  <si>
    <t>Cu</t>
  </si>
  <si>
    <t>Algae (cells/mL)</t>
  </si>
  <si>
    <t>Temp (oC)</t>
  </si>
  <si>
    <t>Alkalinity (mg CaCO3/L)</t>
  </si>
  <si>
    <t>Fe (mg/L)</t>
  </si>
  <si>
    <t>Mn (mg/L)</t>
  </si>
  <si>
    <t>Dissolved oxygen (mg/L)</t>
  </si>
  <si>
    <t>Odor</t>
  </si>
  <si>
    <t>Notes</t>
  </si>
  <si>
    <t>Full pond; water dark green and murky</t>
  </si>
  <si>
    <t>Water is grey brown</t>
  </si>
  <si>
    <t>Murky water</t>
  </si>
  <si>
    <t>Copper sulfate added Oct 10 and 26</t>
  </si>
  <si>
    <t>Brown Water, no copper reagents</t>
  </si>
  <si>
    <t>Green water</t>
  </si>
  <si>
    <t xml:space="preserve">brown water </t>
  </si>
  <si>
    <t>brown water, overcast</t>
  </si>
  <si>
    <t>clear skies, brown water</t>
  </si>
  <si>
    <t>sunny, hot, water is brownish-greem</t>
  </si>
  <si>
    <t>water is dark</t>
  </si>
  <si>
    <t>clear, brown-green water</t>
  </si>
  <si>
    <t>grey water</t>
  </si>
  <si>
    <t>Clear, greenish-brown water</t>
  </si>
  <si>
    <t>brown water</t>
  </si>
  <si>
    <t>sunny, brown water</t>
  </si>
  <si>
    <t>very low, green-brown water</t>
  </si>
  <si>
    <t>brown water, thin layer of ice on surface</t>
  </si>
  <si>
    <t>*copper is an average of two values, overcast, brown water</t>
  </si>
  <si>
    <t>brown water, scum on top</t>
  </si>
  <si>
    <t>green-brown water, lowest depth smelled like decaying organic matter, no other odors</t>
  </si>
  <si>
    <t>brown water, odor on lowest level: musty</t>
  </si>
  <si>
    <t>murky brown-green water</t>
  </si>
  <si>
    <t>brown and dirty water</t>
  </si>
  <si>
    <t>clear brown water</t>
  </si>
  <si>
    <t>brown murky water</t>
  </si>
  <si>
    <t>dark green water</t>
  </si>
  <si>
    <t>reservoir overflowing, brown green water</t>
  </si>
  <si>
    <t>full pond</t>
  </si>
  <si>
    <t>overflowing 6", dark green water</t>
  </si>
  <si>
    <t>dark green water, level down 0.5ft</t>
  </si>
  <si>
    <t>dark brown-green water, level down 0.5ft</t>
  </si>
  <si>
    <t>muddy, reddish film, full pond</t>
  </si>
  <si>
    <t>brown-green water, musty odor on bottom two levels</t>
  </si>
  <si>
    <t>dark brown water, full pond</t>
  </si>
  <si>
    <t>Odor number 4 is earthy, full pond</t>
  </si>
  <si>
    <t>blue green water</t>
  </si>
  <si>
    <t>dark green water, full pond</t>
  </si>
  <si>
    <t>brown green water</t>
  </si>
  <si>
    <t>brown, murky water, full pond</t>
  </si>
  <si>
    <t>dark brown green water, full pond</t>
  </si>
  <si>
    <t>brown green water, full pond</t>
  </si>
  <si>
    <t>murky green water, full pond</t>
  </si>
  <si>
    <t>murky dark green water, full pond</t>
  </si>
  <si>
    <t>Raw grassy</t>
  </si>
  <si>
    <t>murky dark green water, full pond/running over</t>
  </si>
  <si>
    <t>murky green water</t>
  </si>
  <si>
    <t>greenish brown water, 2 inches low</t>
  </si>
  <si>
    <t>4 fishy/earthy</t>
  </si>
  <si>
    <t>1 earthy/musty</t>
  </si>
  <si>
    <t>ice on pond, full pond</t>
  </si>
  <si>
    <t>rain, full pond, dark green water</t>
  </si>
  <si>
    <t>clear water, full pond</t>
  </si>
  <si>
    <t>dark green murky water, full pond</t>
  </si>
  <si>
    <t>dark green water, 6-12" low</t>
  </si>
  <si>
    <t>6" low, green murky water</t>
  </si>
  <si>
    <t>green-brown water, full pond</t>
  </si>
  <si>
    <t>rainy, full pond</t>
  </si>
  <si>
    <t>light green brown water, full pond</t>
  </si>
  <si>
    <t>dark green water, 2" low</t>
  </si>
  <si>
    <t>grey green water, 5-6 feet low</t>
  </si>
  <si>
    <t>dark brown water, 3'10" low</t>
  </si>
  <si>
    <t>3 feet low</t>
  </si>
  <si>
    <t>dark water, overflowing pond</t>
  </si>
  <si>
    <t>dark murky green water, overflowing</t>
  </si>
  <si>
    <t>dark green, 1.5' low</t>
  </si>
  <si>
    <t>dark green water, low</t>
  </si>
  <si>
    <t>dark brown green water, overflowing</t>
  </si>
  <si>
    <t>green water, overflowing</t>
  </si>
  <si>
    <t>dark brown water, 9"low</t>
  </si>
  <si>
    <t>dark green water, overflowing</t>
  </si>
  <si>
    <t>Ice removed for sampling, running over</t>
  </si>
  <si>
    <t>brown water, full pond</t>
  </si>
  <si>
    <t>&gt;65</t>
  </si>
  <si>
    <t>dark brown water, not running over</t>
  </si>
  <si>
    <t>green brown water, not running over</t>
  </si>
  <si>
    <t>brown water, running over</t>
  </si>
  <si>
    <t>running over slightly</t>
  </si>
  <si>
    <t xml:space="preserve">slightly earthy </t>
  </si>
  <si>
    <t xml:space="preserve">earthy </t>
  </si>
  <si>
    <t>running over</t>
  </si>
  <si>
    <t>1' low</t>
  </si>
  <si>
    <t>brown dirty water</t>
  </si>
  <si>
    <t>green water, reservoir at 35.0</t>
  </si>
  <si>
    <t>water frozen</t>
  </si>
  <si>
    <t>green water</t>
  </si>
  <si>
    <t>grey water, full pond</t>
  </si>
  <si>
    <t>very dark water</t>
  </si>
  <si>
    <t>Algae is in org/L, green brown water, level at 35</t>
  </si>
  <si>
    <t>brown water, level at 32.2</t>
  </si>
  <si>
    <t>brown water, level at 36.8</t>
  </si>
  <si>
    <t>&lt;.01</t>
  </si>
  <si>
    <t>level at 36.8</t>
  </si>
  <si>
    <t>yellow brown water</t>
  </si>
  <si>
    <t>partly frozen</t>
  </si>
  <si>
    <t>level at 1663, windy</t>
  </si>
  <si>
    <t>choppy water, level at 1663</t>
  </si>
  <si>
    <t>green water, full pond</t>
  </si>
  <si>
    <t>green clear water, level at 1660</t>
  </si>
  <si>
    <t xml:space="preserve">green brown water </t>
  </si>
  <si>
    <t>green black water</t>
  </si>
  <si>
    <t>geen black water, level at 35ft</t>
  </si>
  <si>
    <t>down 5ft, green water</t>
  </si>
  <si>
    <t>down 1.5 ft, dark green water</t>
  </si>
  <si>
    <t>dark water, level at 36ft</t>
  </si>
  <si>
    <t>partially frozen, level at 33ft</t>
  </si>
  <si>
    <t>murky water, icy in spots</t>
  </si>
  <si>
    <t>green water, level at 30.7(5ft low)</t>
  </si>
  <si>
    <t>CO2 reran on 2-25-02 as shown on right</t>
  </si>
  <si>
    <t>green water, level at 35.0 (0.7ft low)</t>
  </si>
  <si>
    <t>green brown water, level at 35</t>
  </si>
  <si>
    <t xml:space="preserve">green clear water </t>
  </si>
  <si>
    <t>green brown, murky water</t>
  </si>
  <si>
    <t>brown, murky and scummy water</t>
  </si>
  <si>
    <t xml:space="preserve">murky water </t>
  </si>
  <si>
    <t>murky grey water</t>
  </si>
  <si>
    <t>full pond, green water</t>
  </si>
  <si>
    <t>full pond, brown water</t>
  </si>
  <si>
    <t>full pond, brown murky water</t>
  </si>
  <si>
    <t>level at 35ft, brown water</t>
  </si>
  <si>
    <t>full pond, clear green water</t>
  </si>
  <si>
    <t>plant offline, calm water</t>
  </si>
  <si>
    <t>level at 35ft, green brown water</t>
  </si>
  <si>
    <t>full pond, murky brown green water</t>
  </si>
  <si>
    <t>full pond, green murky water</t>
  </si>
  <si>
    <t>full pond, brown green murky water</t>
  </si>
  <si>
    <t>full pond, choppy brown water</t>
  </si>
  <si>
    <t>full pond, green brown water</t>
  </si>
  <si>
    <t>full pond, choppy green water</t>
  </si>
  <si>
    <t>overflowing, brown green water</t>
  </si>
  <si>
    <t>full pond, murky water</t>
  </si>
  <si>
    <t>full pond, murky green awter</t>
  </si>
  <si>
    <t>reservoir level at 34.3, missing data due to ICP (?)</t>
  </si>
  <si>
    <t>missing data due to ICP</t>
  </si>
  <si>
    <t>&gt;200 (7200?)</t>
  </si>
  <si>
    <t xml:space="preserve">dark green water, </t>
  </si>
  <si>
    <t>Acidified for metals</t>
  </si>
  <si>
    <t>very dark water, few leaves on surface</t>
  </si>
  <si>
    <t>reservoir level at 1662.3</t>
  </si>
  <si>
    <t>&lt;12</t>
  </si>
  <si>
    <t>slight rain, reservoir level at 1651</t>
  </si>
  <si>
    <t>level at ~1664, murky green water with surface ice</t>
  </si>
  <si>
    <t>level at ~1664</t>
  </si>
  <si>
    <t>Cu, Mn, Fe analyzed Mar 30</t>
  </si>
  <si>
    <t>water murky green</t>
  </si>
  <si>
    <t>overcast, murky green water</t>
  </si>
  <si>
    <t>secchi visible 21ft from bottom of catwalk</t>
  </si>
  <si>
    <t>level at 1662.7</t>
  </si>
  <si>
    <t>dark green water, level at 1662.4</t>
  </si>
  <si>
    <t>misty and overcast</t>
  </si>
  <si>
    <t>murky green brown water</t>
  </si>
  <si>
    <t>brownish green water</t>
  </si>
  <si>
    <t>&gt;200</t>
  </si>
  <si>
    <t>green brown water</t>
  </si>
  <si>
    <t>green water, lots of leaf litter falling</t>
  </si>
  <si>
    <t>murky water</t>
  </si>
  <si>
    <t xml:space="preserve">pleasant, breezy, clear green brown water </t>
  </si>
  <si>
    <t>sunny breezy</t>
  </si>
  <si>
    <t>cold,windy, ambient temp 31oF</t>
  </si>
  <si>
    <t>cold, overcast, breezy 4.7degrees C</t>
  </si>
  <si>
    <t>51.3 F, Breezy, Cloudy, Green Water</t>
  </si>
  <si>
    <t>Depth (m)</t>
  </si>
  <si>
    <t>cloudy, cold 44 degrees, green murky water</t>
  </si>
  <si>
    <t>breezy, sunny, water green in appearance</t>
  </si>
  <si>
    <t>slight breeze, warm, sunny</t>
  </si>
  <si>
    <t>warm, calm, lots of pollen in water</t>
  </si>
  <si>
    <t>breezy, cool, cloudy</t>
  </si>
  <si>
    <t>sunny, breezy, water clear best it has looked in a while</t>
  </si>
  <si>
    <t>Calm, Cool, Cloudy</t>
  </si>
  <si>
    <t>clear, breezy, slightly cool</t>
  </si>
  <si>
    <t>warm, sunny but hazy, slight breeze; water greenish-brown, some scum on surface</t>
  </si>
  <si>
    <t>overcast, cool calm, water dark green</t>
  </si>
  <si>
    <t>cool, sunny breezy, murky brown water</t>
  </si>
  <si>
    <t>cool/cloudy/slight breeze - greenish brown water</t>
  </si>
  <si>
    <t>sunny, windy--water greenish-brown--air temp 21.8 C</t>
  </si>
  <si>
    <t>sunny, cool 70 degrees, water greenish/yellow</t>
  </si>
  <si>
    <t>sunny, breezy; water is brown and murky</t>
  </si>
  <si>
    <t>sunny, slight breeze, water green-brown, beginning to warm-up</t>
  </si>
  <si>
    <t>sunny, slight breeze, green water</t>
  </si>
  <si>
    <t>green murky water, aquatic grass growing up in masses from bottom of reservoir</t>
  </si>
  <si>
    <t xml:space="preserve">clear day </t>
  </si>
  <si>
    <t>sunny, calm; brownish/green water</t>
  </si>
  <si>
    <t>overcast, cool</t>
  </si>
  <si>
    <t>Ice on pond, no sampling</t>
  </si>
  <si>
    <t>brown water, cloudy, cool, calm</t>
  </si>
  <si>
    <t>Clear, icy water, cold, cloudy, calm</t>
  </si>
  <si>
    <t>Rain</t>
  </si>
  <si>
    <t xml:space="preserve">level at 1162 and feeding from 1163?? Double checked, dark green water </t>
  </si>
  <si>
    <t>emailed on oct 16</t>
  </si>
  <si>
    <t>clear, sunny, calm, water greenish</t>
  </si>
  <si>
    <t>Sunny, cool and breezy--water green</t>
  </si>
  <si>
    <t>windy, cold, water brownish--air temp 12.7</t>
  </si>
  <si>
    <t>chilly, breezy, water--brown</t>
  </si>
  <si>
    <t>cloudy ,cold--air temp 53.6</t>
  </si>
  <si>
    <t>cool &amp; rainy</t>
  </si>
  <si>
    <t>cloudy, breezy 45.6 degrees</t>
  </si>
  <si>
    <t xml:space="preserve">sunny, calm, </t>
  </si>
  <si>
    <t xml:space="preserve">Not enough sample for bottom two levels of odor </t>
  </si>
  <si>
    <t>cool, cloudy, foggy</t>
  </si>
  <si>
    <t>cold, windy, green water</t>
  </si>
  <si>
    <t>cold, clear  water: brownish/green</t>
  </si>
  <si>
    <t>cold, rainy--water--green</t>
  </si>
  <si>
    <t>cloudy, foggy, breezy, cool</t>
  </si>
  <si>
    <t>cloudy, cool, water greenish-brown  Air temp 15.9</t>
  </si>
  <si>
    <t>clear, cool, wind gusts</t>
  </si>
  <si>
    <t>algae sample thrown out</t>
  </si>
  <si>
    <t>clear, cool, sunny</t>
  </si>
  <si>
    <t>clear, slight breeze, cool</t>
  </si>
  <si>
    <t>cool, crisp, slight breeze</t>
  </si>
  <si>
    <t>cool, overcast, slight breeze</t>
  </si>
  <si>
    <t>gorgeous blue bird day, water--dark green and smooth--slight breeze</t>
  </si>
  <si>
    <t>partly cloudy, breezy, brown water</t>
  </si>
  <si>
    <t>cool, cloudy  air temp 70F</t>
  </si>
  <si>
    <t>air temp 21.2C sunny breezy--water brownish green</t>
  </si>
  <si>
    <t xml:space="preserve">Breezy and cloudy. Water was murky, brownish-orange. Mean Air Temperature at 20.2 C </t>
  </si>
  <si>
    <t>Breezy, Cloudy, Water green</t>
  </si>
  <si>
    <t>breezy, cloudy, cool--brownish green water</t>
  </si>
  <si>
    <t xml:space="preserve">sunny, breezy, </t>
  </si>
  <si>
    <t>overcast, breezy and cool…water brown</t>
  </si>
  <si>
    <t>water green, sunny, breezy, anbient temp. 66.8°F</t>
  </si>
  <si>
    <t>sunny, breezy, green water</t>
  </si>
  <si>
    <t>overcast…73F  water green</t>
  </si>
  <si>
    <t>clear, sunner…water dark green</t>
  </si>
  <si>
    <t>cloudy water, nice breeze, sunny</t>
  </si>
  <si>
    <t>72F Green water with brown debris floating</t>
  </si>
  <si>
    <t>sunny and hot, water greenish</t>
  </si>
  <si>
    <t>clear, sunny, warm--water green</t>
  </si>
  <si>
    <t>sunny, slight breeze, water greenish appearance</t>
  </si>
  <si>
    <t>windy, sunny, water greenish in appearance</t>
  </si>
  <si>
    <t>Ambrebt Air 79.0, sunny, windy, water greenish apperance</t>
  </si>
  <si>
    <t>Cloudy, Breezy, Warm, Water is greenish</t>
  </si>
  <si>
    <t>breezy, sunny..water greenish</t>
  </si>
  <si>
    <t>clear,sunny, Breezy, Warm, Water is greenish</t>
  </si>
  <si>
    <t>breezy , sunny, clear, water greeneis</t>
  </si>
  <si>
    <t xml:space="preserve">sunny, breezy, water greenish </t>
  </si>
  <si>
    <t>sunny, calm, water greenish with some floating debris</t>
  </si>
  <si>
    <t>very windy, partial sun, water greenish and murky</t>
  </si>
  <si>
    <t>sunny, breezy ,water-greenish/brown</t>
  </si>
  <si>
    <t>windy, sunny, water greenish</t>
  </si>
  <si>
    <t>Very Windy, clear, cold - Water Greenish</t>
  </si>
  <si>
    <t>cold, windy, overcast   water-brown</t>
  </si>
  <si>
    <t>sunny, breezy, water greenish colored</t>
  </si>
  <si>
    <t>clear, sunny, water brownish</t>
  </si>
  <si>
    <t>Thermometer didn’t work</t>
  </si>
  <si>
    <t>sunny, calm, cold</t>
  </si>
  <si>
    <t>breezy, water..brown/green</t>
  </si>
  <si>
    <t>water..brown, cool and breezy</t>
  </si>
  <si>
    <t>cloudy, breezy, water brownish</t>
  </si>
  <si>
    <t>windy, partly cloudy</t>
  </si>
  <si>
    <t>sunny, breezy, dark tea water</t>
  </si>
  <si>
    <t>overcast with slight breeze</t>
  </si>
  <si>
    <t>raining hard, sample taken from raw meter</t>
  </si>
  <si>
    <t>sunny, warm, breezy, greenish water</t>
  </si>
  <si>
    <t>sunny, breezy</t>
  </si>
  <si>
    <t>clear &amp; sunny with brownish/green water</t>
  </si>
  <si>
    <t>Sunny, Breezy, and Warm</t>
  </si>
  <si>
    <t>calm, brownish,green water</t>
  </si>
  <si>
    <t>cloudy, light breeze, brown water</t>
  </si>
  <si>
    <t>cloudy, breezy, cool</t>
  </si>
  <si>
    <t>sunny, breezy, cool</t>
  </si>
  <si>
    <t>Thermometer was broken on upper two levels</t>
  </si>
  <si>
    <t>cold, cloudy, windy</t>
  </si>
  <si>
    <t>cloudy, breezy, cold</t>
  </si>
  <si>
    <t>Mild, Windy, Greenish Water</t>
  </si>
  <si>
    <t xml:space="preserve"> sunny, clear, breezy</t>
  </si>
  <si>
    <t xml:space="preserve"> SUNNY, CLEAR, GREENISH BROWN WATER</t>
  </si>
  <si>
    <t xml:space="preserve">Sunny, Warm </t>
  </si>
  <si>
    <t>hot</t>
  </si>
  <si>
    <t>Sunny, Warm, Color was pulled from 1647 instead of 1643 (Ran out of sample)</t>
  </si>
  <si>
    <t>Hot hot hot</t>
  </si>
  <si>
    <t>hot, brownish water, breezy, sunny</t>
  </si>
  <si>
    <t>sunny, warm, clear, breezy</t>
  </si>
  <si>
    <t>warm, sunny, calm, stringy strands floating on surface</t>
  </si>
  <si>
    <t>sunny, breezy, clear</t>
  </si>
  <si>
    <t>cold, breezy, sunny</t>
  </si>
  <si>
    <t>Cold, possible microscope tuning problem on 1663 algae count</t>
  </si>
  <si>
    <t>cold, windy</t>
  </si>
  <si>
    <t>Cold, breezy, sunny</t>
  </si>
  <si>
    <t>breezy, cold, green water</t>
  </si>
  <si>
    <t>sunny, warm, slight breeze</t>
  </si>
  <si>
    <t>cool, breezy, overcast</t>
  </si>
  <si>
    <t>cool, windy, sunny</t>
  </si>
  <si>
    <t>cool, breezy, clear</t>
  </si>
  <si>
    <t>sunny, light breeze</t>
  </si>
  <si>
    <t>sunny, warm, breezy</t>
  </si>
  <si>
    <t>Sunny,Warm,Clear</t>
  </si>
  <si>
    <t>hard rain   :(</t>
  </si>
  <si>
    <t>fog, cloudy, cool and breezy</t>
  </si>
  <si>
    <t>overcast, slight rain, breezy and cool, anabaena counts drop off significantly at 1647 and below</t>
  </si>
  <si>
    <t>Light Rain 4" this week</t>
  </si>
  <si>
    <t>humid, overcast,</t>
  </si>
  <si>
    <t>cool, sunny, slight breeze</t>
  </si>
  <si>
    <t>sunny, warm, partly cloudy. Mn on lowest level changed to 2 from &gt;1.75</t>
  </si>
  <si>
    <t>cool, cloudy</t>
  </si>
  <si>
    <t>cloudy breezy</t>
  </si>
  <si>
    <t>sunny, cool</t>
  </si>
  <si>
    <t>PARTLY CLOUDY, WARM, BREEZY</t>
  </si>
  <si>
    <t>Sunny, Breezy</t>
  </si>
  <si>
    <t>cool, partly cloudy slight breeze</t>
  </si>
  <si>
    <t>windy</t>
  </si>
  <si>
    <t>Cloudy, Light Rain, Cool</t>
  </si>
  <si>
    <t>windy, cloudy, cold</t>
  </si>
  <si>
    <t>Murky Water</t>
  </si>
  <si>
    <t>breezy, cool, partly cloudy</t>
  </si>
  <si>
    <t>clear, cold, lite breeze</t>
  </si>
  <si>
    <t>Partly Cloudy, Cold</t>
  </si>
  <si>
    <t>Cloudy, Cool</t>
  </si>
  <si>
    <t>Cool, Clear, and Windy</t>
  </si>
  <si>
    <t>sunny, col</t>
  </si>
  <si>
    <t>clear, light breeze</t>
  </si>
  <si>
    <t>sunny, warm</t>
  </si>
  <si>
    <t>dark green water, warm and breezy</t>
  </si>
  <si>
    <t>dark green water, warm and sunny</t>
  </si>
  <si>
    <t>warm, breezy sunny</t>
  </si>
  <si>
    <t>warm, breezy sunny, everything is  rises (Mn and Fe levels increased from last week)</t>
  </si>
  <si>
    <t>sunny, clear, green water</t>
  </si>
  <si>
    <t>sunny, cool, breezy</t>
  </si>
  <si>
    <t>sunny, greenish water</t>
  </si>
  <si>
    <t>cloudy, fog, cool</t>
  </si>
  <si>
    <t>breezy, sunny</t>
  </si>
  <si>
    <t>Cold, snowing, Odor not analyzed. Estimated that about half of the algae counts are due to dead algae but appears to be many more live algae from last week's count.</t>
  </si>
  <si>
    <t>Cloudy, cold, green water, Due to high numbers, algae are estimated.</t>
  </si>
  <si>
    <t>cold, cloudy, green water</t>
  </si>
  <si>
    <t>rain, cold, green water</t>
  </si>
  <si>
    <t>rain, cloudy, cool</t>
  </si>
  <si>
    <t>cool,foggy,greenish-brown water</t>
  </si>
  <si>
    <t>warm, clear, bronish-green water</t>
  </si>
  <si>
    <t>sunny, clear, brownish-green water, Asterionella predominant on top 3 layers.  Asterionella also found on bottom layer.</t>
  </si>
  <si>
    <t>sunny/clear/greenish-brown water</t>
  </si>
  <si>
    <t>light green water,</t>
  </si>
  <si>
    <t>clear,breezy,green water</t>
  </si>
  <si>
    <t>GREENISH/BROWN WATER, COOL, CLEAR, Algae:  Increase in Staurastrum on top 2 levels.  Did not see any Asterionella.</t>
  </si>
  <si>
    <t>clear, breezy, green water, Although not predominant, Anabaena was present</t>
  </si>
  <si>
    <t>WINDY, SUNNY</t>
  </si>
  <si>
    <t xml:space="preserve">clear, breezy, green water, 1643 algae not analyzed </t>
  </si>
  <si>
    <t>cloudy, cool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</si>
</sst>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4" fillId="0" borderId="0" xfId="0" applyFont="1"/>
    <xf numFmtId="15" fontId="4" fillId="0" borderId="0" xfId="0" applyNumberFormat="1" applyFont="1"/>
    <xf numFmtId="0" fontId="4" fillId="0" borderId="0" xfId="0" applyFont="1" applyFill="1"/>
    <xf numFmtId="0" fontId="0" fillId="0" borderId="0" xfId="0" applyFill="1"/>
    <xf numFmtId="0" fontId="2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5" fillId="3" borderId="0" xfId="0" applyFont="1" applyFill="1"/>
    <xf numFmtId="15" fontId="4" fillId="0" borderId="0" xfId="0" applyNumberFormat="1" applyFont="1" applyFill="1"/>
    <xf numFmtId="0" fontId="0" fillId="0" borderId="0" xfId="0" applyNumberFormat="1"/>
    <xf numFmtId="164" fontId="4" fillId="0" borderId="0" xfId="0" applyNumberFormat="1" applyFont="1" applyFill="1"/>
    <xf numFmtId="2" fontId="4" fillId="0" borderId="0" xfId="0" applyNumberFormat="1" applyFont="1" applyFill="1"/>
    <xf numFmtId="0" fontId="0" fillId="0" borderId="0" xfId="0" applyNumberFormat="1" applyFill="1"/>
    <xf numFmtId="0" fontId="3" fillId="0" borderId="0" xfId="0" applyFont="1" applyFill="1"/>
    <xf numFmtId="15" fontId="0" fillId="0" borderId="0" xfId="0" applyNumberFormat="1" applyFill="1"/>
    <xf numFmtId="0" fontId="1" fillId="0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4" borderId="0" xfId="0" applyFont="1" applyFill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4869947506561677"/>
                  <c:y val="-0.3759740449110528"/>
                </c:manualLayout>
              </c:layout>
              <c:numFmt formatCode="General" sourceLinked="0"/>
            </c:trendlineLbl>
          </c:trendline>
          <c:xVal>
            <c:numRef>
              <c:f>'DO Curve'!$A$1:$A$46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'DO Curve'!$B$1:$B$46</c:f>
              <c:numCache>
                <c:formatCode>General</c:formatCode>
                <c:ptCount val="46"/>
                <c:pt idx="0">
                  <c:v>14.6</c:v>
                </c:pt>
                <c:pt idx="1">
                  <c:v>14.19</c:v>
                </c:pt>
                <c:pt idx="2">
                  <c:v>13.81</c:v>
                </c:pt>
                <c:pt idx="3">
                  <c:v>13.44</c:v>
                </c:pt>
                <c:pt idx="4">
                  <c:v>13.09</c:v>
                </c:pt>
                <c:pt idx="5">
                  <c:v>12.75</c:v>
                </c:pt>
                <c:pt idx="6">
                  <c:v>12.43</c:v>
                </c:pt>
                <c:pt idx="7">
                  <c:v>12.12</c:v>
                </c:pt>
                <c:pt idx="8">
                  <c:v>11.83</c:v>
                </c:pt>
                <c:pt idx="9">
                  <c:v>11.55</c:v>
                </c:pt>
                <c:pt idx="10">
                  <c:v>11.27</c:v>
                </c:pt>
                <c:pt idx="11">
                  <c:v>11.01</c:v>
                </c:pt>
                <c:pt idx="12">
                  <c:v>10.76</c:v>
                </c:pt>
                <c:pt idx="13">
                  <c:v>10.52</c:v>
                </c:pt>
                <c:pt idx="14">
                  <c:v>10.29</c:v>
                </c:pt>
                <c:pt idx="15">
                  <c:v>10.07</c:v>
                </c:pt>
                <c:pt idx="16">
                  <c:v>9.85</c:v>
                </c:pt>
                <c:pt idx="17">
                  <c:v>9.65</c:v>
                </c:pt>
                <c:pt idx="18">
                  <c:v>9.4499999999999993</c:v>
                </c:pt>
                <c:pt idx="19">
                  <c:v>9.26</c:v>
                </c:pt>
                <c:pt idx="20">
                  <c:v>9.07</c:v>
                </c:pt>
                <c:pt idx="21">
                  <c:v>8.9</c:v>
                </c:pt>
                <c:pt idx="22">
                  <c:v>8.7200000000000006</c:v>
                </c:pt>
                <c:pt idx="23">
                  <c:v>8.56</c:v>
                </c:pt>
                <c:pt idx="24">
                  <c:v>8.4</c:v>
                </c:pt>
                <c:pt idx="25">
                  <c:v>8.24</c:v>
                </c:pt>
                <c:pt idx="26">
                  <c:v>8.09</c:v>
                </c:pt>
                <c:pt idx="27">
                  <c:v>7.95</c:v>
                </c:pt>
                <c:pt idx="28">
                  <c:v>7.81</c:v>
                </c:pt>
                <c:pt idx="29">
                  <c:v>7.67</c:v>
                </c:pt>
                <c:pt idx="30">
                  <c:v>7.54</c:v>
                </c:pt>
                <c:pt idx="31">
                  <c:v>7.41</c:v>
                </c:pt>
                <c:pt idx="32">
                  <c:v>7.28</c:v>
                </c:pt>
                <c:pt idx="33">
                  <c:v>7.16</c:v>
                </c:pt>
                <c:pt idx="34">
                  <c:v>7.05</c:v>
                </c:pt>
                <c:pt idx="35">
                  <c:v>6.93</c:v>
                </c:pt>
                <c:pt idx="36">
                  <c:v>6.82</c:v>
                </c:pt>
                <c:pt idx="37">
                  <c:v>6.71</c:v>
                </c:pt>
                <c:pt idx="38">
                  <c:v>6.61</c:v>
                </c:pt>
                <c:pt idx="39">
                  <c:v>6.51</c:v>
                </c:pt>
                <c:pt idx="40">
                  <c:v>6.41</c:v>
                </c:pt>
                <c:pt idx="41">
                  <c:v>6.31</c:v>
                </c:pt>
                <c:pt idx="42">
                  <c:v>6.22</c:v>
                </c:pt>
                <c:pt idx="43">
                  <c:v>6.13</c:v>
                </c:pt>
                <c:pt idx="44">
                  <c:v>6.04</c:v>
                </c:pt>
                <c:pt idx="45">
                  <c:v>5.95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8720"/>
        <c:axId val="119489664"/>
      </c:scatterChart>
      <c:valAx>
        <c:axId val="11943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489664"/>
        <c:crosses val="autoZero"/>
        <c:crossBetween val="midCat"/>
      </c:valAx>
      <c:valAx>
        <c:axId val="11948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38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395287</xdr:colOff>
      <xdr:row>27</xdr:row>
      <xdr:rowOff>14287</xdr:rowOff>
    </xdr:from>
    <xdr:to>
      <xdr:col>10</xdr:col>
      <xdr:colOff>166687</xdr:colOff>
      <xdr:row>40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28"/>
  <sheetViews>
    <sheetView tabSelected="1" topLeftCell="E1" zoomScale="85" zoomScaleNormal="85" zoomScalePageLayoutView="150" workbookViewId="0">
      <selection activeCell="G14" sqref="G14"/>
    </sheetView>
  </sheetViews>
  <sheetFormatPr defaultColWidth="11" defaultRowHeight="15.75" x14ac:dyDescent="0.25"/>
  <cols>
    <col min="1" max="1" width="13.5" customWidth="1"/>
    <col min="2" max="3" width="13" customWidth="1"/>
    <col min="7" max="7" width="22.375" customWidth="1"/>
    <col min="11" max="11" width="18.375" style="28" customWidth="1"/>
    <col min="15" max="15" width="11" style="9"/>
    <col min="17" max="17" width="13.25" bestFit="1" customWidth="1"/>
  </cols>
  <sheetData>
    <row r="1" spans="1:18" s="1" customFormat="1" x14ac:dyDescent="0.25">
      <c r="A1" s="11" t="s">
        <v>0</v>
      </c>
      <c r="B1" s="12" t="s">
        <v>1</v>
      </c>
      <c r="C1" s="12" t="s">
        <v>179</v>
      </c>
      <c r="D1" s="12" t="s">
        <v>3</v>
      </c>
      <c r="E1" s="12" t="s">
        <v>11</v>
      </c>
      <c r="F1" s="12" t="s">
        <v>4</v>
      </c>
      <c r="G1" s="12" t="s">
        <v>12</v>
      </c>
      <c r="H1" s="12" t="s">
        <v>13</v>
      </c>
      <c r="I1" s="12" t="s">
        <v>14</v>
      </c>
      <c r="J1" s="12" t="s">
        <v>5</v>
      </c>
      <c r="K1" s="13" t="s">
        <v>15</v>
      </c>
      <c r="L1" s="13" t="s">
        <v>6</v>
      </c>
      <c r="M1" s="12" t="s">
        <v>7</v>
      </c>
      <c r="N1" s="13" t="s">
        <v>8</v>
      </c>
      <c r="O1" s="12" t="s">
        <v>9</v>
      </c>
      <c r="P1" s="13" t="s">
        <v>10</v>
      </c>
      <c r="Q1" s="13" t="s">
        <v>16</v>
      </c>
      <c r="R1" s="1" t="s">
        <v>17</v>
      </c>
    </row>
    <row r="2" spans="1:18" x14ac:dyDescent="0.25">
      <c r="A2" t="s">
        <v>2</v>
      </c>
      <c r="B2" s="2">
        <v>33848</v>
      </c>
      <c r="C2" s="15">
        <f>(1663-D2)*0.3048</f>
        <v>0</v>
      </c>
      <c r="D2">
        <v>1663</v>
      </c>
      <c r="E2">
        <v>22</v>
      </c>
      <c r="F2">
        <v>7.1</v>
      </c>
      <c r="G2">
        <v>20</v>
      </c>
      <c r="H2" s="28">
        <v>0.32</v>
      </c>
      <c r="I2">
        <v>0.04</v>
      </c>
      <c r="J2">
        <v>20</v>
      </c>
      <c r="K2" s="28">
        <v>9</v>
      </c>
      <c r="L2">
        <v>4</v>
      </c>
      <c r="M2">
        <v>3.2</v>
      </c>
      <c r="N2">
        <v>10</v>
      </c>
      <c r="R2" t="s">
        <v>99</v>
      </c>
    </row>
    <row r="3" spans="1:18" x14ac:dyDescent="0.25">
      <c r="A3" t="s">
        <v>2</v>
      </c>
      <c r="B3" s="2">
        <v>33848</v>
      </c>
      <c r="C3" s="15">
        <f t="shared" ref="C3:C66" si="0">(1663-D3)*0.3048</f>
        <v>1.524</v>
      </c>
      <c r="D3">
        <v>1658</v>
      </c>
      <c r="E3">
        <v>22</v>
      </c>
      <c r="F3">
        <v>6.8</v>
      </c>
      <c r="G3">
        <v>18</v>
      </c>
      <c r="H3" s="28">
        <v>0.39</v>
      </c>
      <c r="I3" s="28">
        <v>7.0000000000000007E-2</v>
      </c>
      <c r="J3">
        <v>18</v>
      </c>
      <c r="K3" s="28">
        <v>9</v>
      </c>
      <c r="L3">
        <v>6</v>
      </c>
      <c r="M3" s="28">
        <v>4.2</v>
      </c>
      <c r="N3">
        <v>15</v>
      </c>
    </row>
    <row r="4" spans="1:18" x14ac:dyDescent="0.25">
      <c r="A4" t="s">
        <v>2</v>
      </c>
      <c r="B4" s="2">
        <v>33848</v>
      </c>
      <c r="C4" s="15">
        <f t="shared" si="0"/>
        <v>3.6576000000000004</v>
      </c>
      <c r="D4">
        <v>1651</v>
      </c>
      <c r="E4">
        <v>21</v>
      </c>
      <c r="F4">
        <v>6.4</v>
      </c>
      <c r="G4">
        <v>24</v>
      </c>
      <c r="H4" s="28">
        <v>0.43</v>
      </c>
      <c r="I4" s="28">
        <v>0.63</v>
      </c>
      <c r="J4">
        <v>20</v>
      </c>
      <c r="K4" s="28">
        <v>7</v>
      </c>
      <c r="L4">
        <v>10</v>
      </c>
      <c r="M4" s="28">
        <v>8.6999999999999993</v>
      </c>
      <c r="N4">
        <v>30</v>
      </c>
    </row>
    <row r="5" spans="1:18" x14ac:dyDescent="0.25">
      <c r="A5" t="s">
        <v>2</v>
      </c>
      <c r="B5" s="2">
        <v>33848</v>
      </c>
      <c r="C5" s="15">
        <f t="shared" si="0"/>
        <v>6.0960000000000001</v>
      </c>
      <c r="D5">
        <v>1643</v>
      </c>
      <c r="E5">
        <v>18</v>
      </c>
      <c r="F5">
        <v>6.2</v>
      </c>
      <c r="G5">
        <v>24</v>
      </c>
      <c r="H5" s="28">
        <v>1.22</v>
      </c>
      <c r="I5" s="28">
        <v>0.68</v>
      </c>
      <c r="J5">
        <v>26</v>
      </c>
      <c r="K5" s="28">
        <v>3.2</v>
      </c>
      <c r="L5">
        <v>9</v>
      </c>
      <c r="M5" s="8">
        <v>33</v>
      </c>
      <c r="N5">
        <v>60</v>
      </c>
    </row>
    <row r="6" spans="1:18" x14ac:dyDescent="0.25">
      <c r="A6" t="s">
        <v>2</v>
      </c>
      <c r="B6" s="2">
        <v>33907</v>
      </c>
      <c r="C6" s="15">
        <f t="shared" si="0"/>
        <v>0</v>
      </c>
      <c r="D6">
        <v>1663</v>
      </c>
      <c r="E6">
        <v>14</v>
      </c>
      <c r="F6">
        <v>7.2</v>
      </c>
      <c r="G6">
        <v>20</v>
      </c>
      <c r="H6" s="28">
        <v>0.27</v>
      </c>
      <c r="I6" s="28">
        <v>0.08</v>
      </c>
      <c r="J6">
        <v>16</v>
      </c>
      <c r="K6" s="28">
        <v>9.1999999999999993</v>
      </c>
      <c r="L6">
        <v>2</v>
      </c>
      <c r="M6" s="28">
        <v>4.2</v>
      </c>
      <c r="N6">
        <v>25</v>
      </c>
    </row>
    <row r="7" spans="1:18" x14ac:dyDescent="0.25">
      <c r="A7" t="s">
        <v>2</v>
      </c>
      <c r="B7" s="2">
        <v>33907</v>
      </c>
      <c r="C7" s="15">
        <f t="shared" si="0"/>
        <v>1.524</v>
      </c>
      <c r="D7">
        <v>1658</v>
      </c>
      <c r="E7">
        <v>12</v>
      </c>
      <c r="F7">
        <v>6.7</v>
      </c>
      <c r="G7">
        <v>20</v>
      </c>
      <c r="H7" s="28">
        <v>0.27</v>
      </c>
      <c r="I7" s="28">
        <v>0.08</v>
      </c>
      <c r="J7">
        <v>16</v>
      </c>
      <c r="K7" s="28">
        <v>8</v>
      </c>
      <c r="L7">
        <v>3</v>
      </c>
      <c r="M7" s="28">
        <v>4.3</v>
      </c>
      <c r="N7">
        <v>25</v>
      </c>
    </row>
    <row r="8" spans="1:18" x14ac:dyDescent="0.25">
      <c r="A8" t="s">
        <v>2</v>
      </c>
      <c r="B8" s="5">
        <v>33907</v>
      </c>
      <c r="C8" s="15">
        <f t="shared" si="0"/>
        <v>3.6576000000000004</v>
      </c>
      <c r="D8">
        <v>1651</v>
      </c>
      <c r="E8">
        <v>12</v>
      </c>
      <c r="F8">
        <v>6.6</v>
      </c>
      <c r="G8">
        <v>18</v>
      </c>
      <c r="H8" s="28">
        <v>0.42</v>
      </c>
      <c r="I8" s="28">
        <v>0.12</v>
      </c>
      <c r="J8">
        <v>18</v>
      </c>
      <c r="K8" s="28">
        <v>7</v>
      </c>
      <c r="L8">
        <v>4</v>
      </c>
      <c r="M8" s="28">
        <v>4.8</v>
      </c>
      <c r="N8">
        <v>20</v>
      </c>
    </row>
    <row r="9" spans="1:18" x14ac:dyDescent="0.25">
      <c r="A9" t="s">
        <v>2</v>
      </c>
      <c r="B9" s="2">
        <v>33907</v>
      </c>
      <c r="C9" s="15">
        <f t="shared" si="0"/>
        <v>6.0960000000000001</v>
      </c>
      <c r="D9">
        <v>1643</v>
      </c>
      <c r="E9">
        <v>12</v>
      </c>
      <c r="F9">
        <v>6.6</v>
      </c>
      <c r="G9">
        <v>18</v>
      </c>
      <c r="H9" s="28">
        <v>0.42</v>
      </c>
      <c r="I9" s="28">
        <v>0.12</v>
      </c>
      <c r="J9">
        <v>18</v>
      </c>
      <c r="K9" s="28">
        <v>7.2</v>
      </c>
      <c r="L9">
        <v>4</v>
      </c>
      <c r="M9" s="28">
        <v>5.0999999999999996</v>
      </c>
      <c r="N9">
        <v>20</v>
      </c>
    </row>
    <row r="10" spans="1:18" x14ac:dyDescent="0.25">
      <c r="A10" t="s">
        <v>2</v>
      </c>
      <c r="B10" s="2">
        <v>34113</v>
      </c>
      <c r="C10" s="15">
        <f t="shared" si="0"/>
        <v>0</v>
      </c>
      <c r="D10">
        <v>1663</v>
      </c>
      <c r="E10">
        <v>18</v>
      </c>
      <c r="F10">
        <v>7</v>
      </c>
      <c r="G10">
        <v>16</v>
      </c>
      <c r="H10" s="28">
        <v>0.28999999999999998</v>
      </c>
      <c r="I10" s="28">
        <v>0.06</v>
      </c>
      <c r="J10">
        <v>16</v>
      </c>
      <c r="K10" s="28">
        <v>9</v>
      </c>
      <c r="L10">
        <v>12</v>
      </c>
      <c r="M10" s="28">
        <v>2.4</v>
      </c>
      <c r="N10">
        <v>25</v>
      </c>
      <c r="Q10" t="s">
        <v>96</v>
      </c>
      <c r="R10" t="s">
        <v>98</v>
      </c>
    </row>
    <row r="11" spans="1:18" x14ac:dyDescent="0.25">
      <c r="A11" t="s">
        <v>2</v>
      </c>
      <c r="B11" s="2">
        <v>34113</v>
      </c>
      <c r="C11" s="15">
        <f t="shared" si="0"/>
        <v>1.524</v>
      </c>
      <c r="D11">
        <v>1658</v>
      </c>
      <c r="E11">
        <v>16</v>
      </c>
      <c r="F11">
        <v>6.9</v>
      </c>
      <c r="G11">
        <v>18</v>
      </c>
      <c r="H11" s="28">
        <v>0.22</v>
      </c>
      <c r="I11" s="28">
        <v>0.04</v>
      </c>
      <c r="J11">
        <v>18</v>
      </c>
      <c r="K11" s="28">
        <v>9.1999999999999993</v>
      </c>
      <c r="L11">
        <v>12</v>
      </c>
      <c r="M11" s="28">
        <v>2.1</v>
      </c>
      <c r="N11">
        <v>15</v>
      </c>
      <c r="Q11" t="s">
        <v>97</v>
      </c>
    </row>
    <row r="12" spans="1:18" x14ac:dyDescent="0.25">
      <c r="A12" t="s">
        <v>2</v>
      </c>
      <c r="B12" s="2">
        <v>34113</v>
      </c>
      <c r="C12" s="15">
        <f t="shared" si="0"/>
        <v>3.6576000000000004</v>
      </c>
      <c r="D12">
        <v>1651</v>
      </c>
      <c r="E12">
        <v>15</v>
      </c>
      <c r="F12">
        <v>6.9</v>
      </c>
      <c r="G12">
        <v>18</v>
      </c>
      <c r="H12" s="28">
        <v>0.2</v>
      </c>
      <c r="I12" s="9">
        <v>1.01</v>
      </c>
      <c r="J12" s="8">
        <v>148</v>
      </c>
      <c r="K12" s="28">
        <v>8</v>
      </c>
      <c r="L12">
        <v>18</v>
      </c>
      <c r="M12" s="28">
        <v>1.8</v>
      </c>
      <c r="N12">
        <v>25</v>
      </c>
      <c r="Q12" t="s">
        <v>97</v>
      </c>
    </row>
    <row r="13" spans="1:18" x14ac:dyDescent="0.25">
      <c r="A13" t="s">
        <v>2</v>
      </c>
      <c r="B13" s="2">
        <v>34113</v>
      </c>
      <c r="C13" s="15">
        <f t="shared" si="0"/>
        <v>6.0960000000000001</v>
      </c>
      <c r="D13">
        <v>1643</v>
      </c>
      <c r="E13">
        <v>13</v>
      </c>
      <c r="F13">
        <v>6.8</v>
      </c>
      <c r="G13">
        <v>18</v>
      </c>
      <c r="H13" s="28">
        <v>0.56999999999999995</v>
      </c>
      <c r="I13" s="28">
        <v>0.6</v>
      </c>
      <c r="J13">
        <v>14</v>
      </c>
      <c r="K13" s="28">
        <v>3</v>
      </c>
      <c r="L13">
        <v>22</v>
      </c>
      <c r="M13" s="28">
        <v>3.2</v>
      </c>
      <c r="N13">
        <v>35</v>
      </c>
      <c r="Q13" t="s">
        <v>96</v>
      </c>
    </row>
    <row r="14" spans="1:18" x14ac:dyDescent="0.25">
      <c r="A14" t="s">
        <v>2</v>
      </c>
      <c r="B14" s="2">
        <v>34130</v>
      </c>
      <c r="C14" s="15">
        <f t="shared" si="0"/>
        <v>0</v>
      </c>
      <c r="D14">
        <v>1663</v>
      </c>
      <c r="E14">
        <v>22</v>
      </c>
      <c r="F14">
        <v>74</v>
      </c>
      <c r="G14">
        <v>48</v>
      </c>
      <c r="H14" s="28">
        <v>0.27</v>
      </c>
      <c r="I14" s="28">
        <v>0.03</v>
      </c>
      <c r="J14">
        <v>20</v>
      </c>
      <c r="K14" s="28">
        <v>8.4</v>
      </c>
      <c r="L14">
        <v>10</v>
      </c>
      <c r="M14" s="28">
        <v>2.5</v>
      </c>
      <c r="N14">
        <v>25</v>
      </c>
      <c r="R14" t="s">
        <v>95</v>
      </c>
    </row>
    <row r="15" spans="1:18" x14ac:dyDescent="0.25">
      <c r="A15" t="s">
        <v>2</v>
      </c>
      <c r="B15" s="2">
        <v>34130</v>
      </c>
      <c r="C15" s="15">
        <f t="shared" si="0"/>
        <v>1.524</v>
      </c>
      <c r="D15">
        <v>1658</v>
      </c>
      <c r="E15">
        <v>21</v>
      </c>
      <c r="F15">
        <v>73</v>
      </c>
      <c r="G15">
        <v>24</v>
      </c>
      <c r="H15" s="28">
        <v>0.27</v>
      </c>
      <c r="I15" s="28">
        <v>0.03</v>
      </c>
      <c r="J15">
        <v>16</v>
      </c>
      <c r="K15" s="28">
        <v>7.6</v>
      </c>
      <c r="L15">
        <v>10</v>
      </c>
      <c r="M15" s="28">
        <v>3.1</v>
      </c>
      <c r="N15">
        <v>25</v>
      </c>
    </row>
    <row r="16" spans="1:18" x14ac:dyDescent="0.25">
      <c r="A16" t="s">
        <v>2</v>
      </c>
      <c r="B16" s="2">
        <v>34130</v>
      </c>
      <c r="C16" s="15">
        <f t="shared" si="0"/>
        <v>3.6576000000000004</v>
      </c>
      <c r="D16">
        <v>1651</v>
      </c>
      <c r="E16">
        <v>19</v>
      </c>
      <c r="F16">
        <v>7.2</v>
      </c>
      <c r="G16">
        <v>24</v>
      </c>
      <c r="H16" s="28">
        <v>0.27</v>
      </c>
      <c r="I16">
        <v>0.06</v>
      </c>
      <c r="J16">
        <v>18</v>
      </c>
      <c r="K16" s="28">
        <v>8.8000000000000007</v>
      </c>
      <c r="L16">
        <v>8</v>
      </c>
      <c r="M16" s="28">
        <v>3.2</v>
      </c>
      <c r="N16">
        <v>25</v>
      </c>
    </row>
    <row r="17" spans="1:18" x14ac:dyDescent="0.25">
      <c r="A17" t="s">
        <v>2</v>
      </c>
      <c r="B17" s="2">
        <v>34130</v>
      </c>
      <c r="C17" s="15">
        <f t="shared" si="0"/>
        <v>6.0960000000000001</v>
      </c>
      <c r="D17">
        <v>1643</v>
      </c>
      <c r="E17">
        <v>16</v>
      </c>
      <c r="F17">
        <v>7</v>
      </c>
      <c r="G17">
        <v>20</v>
      </c>
      <c r="H17" s="28">
        <v>0.28999999999999998</v>
      </c>
      <c r="I17">
        <v>7.0000000000000007E-2</v>
      </c>
      <c r="J17">
        <v>20</v>
      </c>
      <c r="K17" s="28">
        <v>8</v>
      </c>
      <c r="L17">
        <v>10</v>
      </c>
      <c r="M17" s="28">
        <v>3.5</v>
      </c>
      <c r="N17">
        <v>35</v>
      </c>
    </row>
    <row r="18" spans="1:18" x14ac:dyDescent="0.25">
      <c r="A18" t="s">
        <v>2</v>
      </c>
      <c r="B18" s="2">
        <v>34157</v>
      </c>
      <c r="C18" s="15">
        <f t="shared" si="0"/>
        <v>0</v>
      </c>
      <c r="D18">
        <v>1663</v>
      </c>
      <c r="E18">
        <v>25</v>
      </c>
      <c r="F18">
        <v>7.2</v>
      </c>
      <c r="G18">
        <v>24</v>
      </c>
      <c r="H18" s="28">
        <v>0.38</v>
      </c>
      <c r="I18" s="28">
        <v>0.2</v>
      </c>
      <c r="J18">
        <v>14</v>
      </c>
      <c r="K18" s="28">
        <v>8</v>
      </c>
      <c r="L18">
        <v>12</v>
      </c>
      <c r="M18" s="28">
        <v>4.7</v>
      </c>
      <c r="N18">
        <v>25</v>
      </c>
      <c r="R18" t="s">
        <v>94</v>
      </c>
    </row>
    <row r="19" spans="1:18" x14ac:dyDescent="0.25">
      <c r="A19" t="s">
        <v>2</v>
      </c>
      <c r="B19" s="2">
        <v>34157</v>
      </c>
      <c r="C19" s="15">
        <f t="shared" si="0"/>
        <v>1.524</v>
      </c>
      <c r="D19">
        <v>1658</v>
      </c>
      <c r="E19">
        <v>21</v>
      </c>
      <c r="F19">
        <v>6.9</v>
      </c>
      <c r="G19">
        <v>24</v>
      </c>
      <c r="H19" s="28">
        <v>0.7</v>
      </c>
      <c r="I19" s="28">
        <v>0.24</v>
      </c>
      <c r="J19">
        <v>14</v>
      </c>
      <c r="K19" s="28">
        <v>5.6</v>
      </c>
      <c r="L19">
        <v>10</v>
      </c>
      <c r="M19" s="28">
        <v>6.7</v>
      </c>
      <c r="N19">
        <v>45</v>
      </c>
    </row>
    <row r="20" spans="1:18" x14ac:dyDescent="0.25">
      <c r="A20" t="s">
        <v>2</v>
      </c>
      <c r="B20" s="2">
        <v>34157</v>
      </c>
      <c r="C20" s="15">
        <f t="shared" si="0"/>
        <v>3.6576000000000004</v>
      </c>
      <c r="D20">
        <v>1651</v>
      </c>
      <c r="E20">
        <v>18</v>
      </c>
      <c r="F20">
        <v>6.7</v>
      </c>
      <c r="G20">
        <v>26</v>
      </c>
      <c r="H20" s="28">
        <v>1.08</v>
      </c>
      <c r="I20" s="28">
        <v>0.6</v>
      </c>
      <c r="J20">
        <v>14</v>
      </c>
      <c r="K20" s="28">
        <v>4.4000000000000004</v>
      </c>
      <c r="L20">
        <v>3</v>
      </c>
      <c r="M20" s="28">
        <v>5.4</v>
      </c>
      <c r="N20">
        <v>55</v>
      </c>
    </row>
    <row r="21" spans="1:18" x14ac:dyDescent="0.25">
      <c r="A21" t="s">
        <v>2</v>
      </c>
      <c r="B21" s="2">
        <v>34157</v>
      </c>
      <c r="C21" s="15">
        <f t="shared" si="0"/>
        <v>6.0960000000000001</v>
      </c>
      <c r="D21">
        <v>1643</v>
      </c>
      <c r="E21">
        <v>16</v>
      </c>
      <c r="F21">
        <v>6.6</v>
      </c>
      <c r="G21">
        <v>34</v>
      </c>
      <c r="H21" s="9">
        <v>2</v>
      </c>
      <c r="I21" s="9">
        <v>0.6</v>
      </c>
      <c r="J21" s="9">
        <v>18</v>
      </c>
      <c r="K21" s="9">
        <v>5</v>
      </c>
      <c r="L21" s="9">
        <v>6</v>
      </c>
      <c r="M21" s="9">
        <v>6</v>
      </c>
      <c r="N21" s="9">
        <v>60</v>
      </c>
    </row>
    <row r="22" spans="1:18" x14ac:dyDescent="0.25">
      <c r="A22" t="s">
        <v>2</v>
      </c>
      <c r="B22" s="2">
        <v>34248</v>
      </c>
      <c r="C22" s="15">
        <f t="shared" si="0"/>
        <v>0</v>
      </c>
      <c r="D22">
        <v>1663</v>
      </c>
      <c r="E22">
        <v>18</v>
      </c>
      <c r="F22">
        <v>7.4</v>
      </c>
      <c r="G22">
        <v>22</v>
      </c>
      <c r="H22" s="28">
        <v>0.43</v>
      </c>
      <c r="I22">
        <v>0.05</v>
      </c>
      <c r="J22">
        <v>16</v>
      </c>
      <c r="K22" s="28">
        <v>8.4</v>
      </c>
      <c r="L22">
        <v>10</v>
      </c>
      <c r="M22" s="28">
        <v>3.3</v>
      </c>
      <c r="N22">
        <v>25</v>
      </c>
      <c r="R22" t="s">
        <v>92</v>
      </c>
    </row>
    <row r="23" spans="1:18" x14ac:dyDescent="0.25">
      <c r="A23" t="s">
        <v>2</v>
      </c>
      <c r="B23" s="2">
        <v>34248</v>
      </c>
      <c r="C23" s="15">
        <f t="shared" si="0"/>
        <v>1.524</v>
      </c>
      <c r="D23">
        <v>1658</v>
      </c>
      <c r="E23">
        <v>18</v>
      </c>
      <c r="F23">
        <v>7.3</v>
      </c>
      <c r="G23">
        <v>20</v>
      </c>
      <c r="H23" s="28">
        <v>0.26</v>
      </c>
      <c r="I23" s="28">
        <v>0.06</v>
      </c>
      <c r="J23">
        <v>12</v>
      </c>
      <c r="K23" s="28">
        <v>9.4</v>
      </c>
      <c r="L23">
        <v>8</v>
      </c>
      <c r="M23" s="28">
        <v>3.2</v>
      </c>
      <c r="N23">
        <v>35</v>
      </c>
    </row>
    <row r="24" spans="1:18" x14ac:dyDescent="0.25">
      <c r="A24" t="s">
        <v>2</v>
      </c>
      <c r="B24" s="2">
        <v>34248</v>
      </c>
      <c r="C24" s="15">
        <f t="shared" si="0"/>
        <v>3.6576000000000004</v>
      </c>
      <c r="D24">
        <v>1651</v>
      </c>
      <c r="E24">
        <v>17</v>
      </c>
      <c r="F24">
        <v>7.2</v>
      </c>
      <c r="G24">
        <v>18</v>
      </c>
      <c r="H24" s="28">
        <v>0.41</v>
      </c>
      <c r="I24">
        <v>0.05</v>
      </c>
      <c r="J24">
        <v>14</v>
      </c>
      <c r="K24" s="28">
        <v>9</v>
      </c>
      <c r="L24">
        <v>10</v>
      </c>
      <c r="M24" s="28">
        <v>2.8</v>
      </c>
      <c r="N24">
        <v>45</v>
      </c>
    </row>
    <row r="25" spans="1:18" x14ac:dyDescent="0.25">
      <c r="A25" t="s">
        <v>2</v>
      </c>
      <c r="B25" s="2">
        <v>34248</v>
      </c>
      <c r="C25" s="15">
        <f t="shared" si="0"/>
        <v>6.0960000000000001</v>
      </c>
      <c r="D25">
        <v>1643</v>
      </c>
      <c r="E25">
        <v>17</v>
      </c>
      <c r="F25">
        <v>7.2</v>
      </c>
      <c r="G25">
        <v>22</v>
      </c>
      <c r="H25" s="28">
        <v>0.3</v>
      </c>
      <c r="I25">
        <v>0.06</v>
      </c>
      <c r="J25">
        <v>10</v>
      </c>
      <c r="K25" s="28">
        <v>9</v>
      </c>
      <c r="L25">
        <v>8</v>
      </c>
      <c r="M25">
        <v>5.6</v>
      </c>
      <c r="N25" t="s">
        <v>91</v>
      </c>
    </row>
    <row r="26" spans="1:18" x14ac:dyDescent="0.25">
      <c r="A26" t="s">
        <v>2</v>
      </c>
      <c r="B26" s="2">
        <v>34277</v>
      </c>
      <c r="C26" s="15">
        <f t="shared" si="0"/>
        <v>0</v>
      </c>
      <c r="D26">
        <v>1663</v>
      </c>
      <c r="E26">
        <v>12</v>
      </c>
      <c r="F26">
        <v>7.1</v>
      </c>
      <c r="G26">
        <v>20</v>
      </c>
      <c r="H26" s="28">
        <v>0.4</v>
      </c>
      <c r="I26" s="28">
        <v>0.04</v>
      </c>
      <c r="J26">
        <v>12</v>
      </c>
      <c r="K26" s="28">
        <v>10.4</v>
      </c>
      <c r="L26">
        <v>10</v>
      </c>
      <c r="M26">
        <v>3.6</v>
      </c>
      <c r="N26">
        <v>35</v>
      </c>
      <c r="R26" t="s">
        <v>93</v>
      </c>
    </row>
    <row r="27" spans="1:18" x14ac:dyDescent="0.25">
      <c r="A27" t="s">
        <v>2</v>
      </c>
      <c r="B27" s="2">
        <v>34277</v>
      </c>
      <c r="C27" s="15">
        <f t="shared" si="0"/>
        <v>1.524</v>
      </c>
      <c r="D27">
        <v>1658</v>
      </c>
      <c r="E27">
        <v>11</v>
      </c>
      <c r="F27">
        <v>7.1</v>
      </c>
      <c r="G27">
        <v>18</v>
      </c>
      <c r="H27" s="28">
        <v>0.35</v>
      </c>
      <c r="I27" s="28">
        <v>0.04</v>
      </c>
      <c r="J27">
        <v>14</v>
      </c>
      <c r="K27" s="28">
        <v>11</v>
      </c>
      <c r="L27">
        <v>10</v>
      </c>
      <c r="M27" s="28">
        <v>3.2</v>
      </c>
      <c r="N27">
        <v>35</v>
      </c>
    </row>
    <row r="28" spans="1:18" x14ac:dyDescent="0.25">
      <c r="A28" t="s">
        <v>2</v>
      </c>
      <c r="B28" s="2">
        <v>34277</v>
      </c>
      <c r="C28" s="15">
        <f t="shared" si="0"/>
        <v>3.6576000000000004</v>
      </c>
      <c r="D28">
        <v>1651</v>
      </c>
      <c r="E28">
        <v>11</v>
      </c>
      <c r="F28">
        <v>7.9</v>
      </c>
      <c r="G28">
        <v>22</v>
      </c>
      <c r="H28" s="28">
        <v>0.37</v>
      </c>
      <c r="I28" s="28">
        <v>0.05</v>
      </c>
      <c r="J28">
        <v>16</v>
      </c>
      <c r="K28" s="28">
        <v>11</v>
      </c>
      <c r="L28">
        <v>8</v>
      </c>
      <c r="M28" s="28">
        <v>3.4</v>
      </c>
      <c r="N28">
        <v>35</v>
      </c>
    </row>
    <row r="29" spans="1:18" x14ac:dyDescent="0.25">
      <c r="A29" t="s">
        <v>2</v>
      </c>
      <c r="B29" s="2">
        <v>34277</v>
      </c>
      <c r="C29" s="15">
        <f t="shared" si="0"/>
        <v>6.0960000000000001</v>
      </c>
      <c r="D29">
        <v>1643</v>
      </c>
      <c r="E29">
        <v>11</v>
      </c>
      <c r="F29">
        <v>7.1</v>
      </c>
      <c r="G29">
        <v>16</v>
      </c>
      <c r="H29" s="28">
        <v>0.36</v>
      </c>
      <c r="I29" s="28">
        <v>0.06</v>
      </c>
      <c r="J29">
        <v>10</v>
      </c>
      <c r="K29" s="28">
        <v>11.4</v>
      </c>
      <c r="L29">
        <v>12</v>
      </c>
      <c r="M29" s="9">
        <v>4</v>
      </c>
      <c r="N29">
        <v>45</v>
      </c>
    </row>
    <row r="30" spans="1:18" x14ac:dyDescent="0.25">
      <c r="A30" t="s">
        <v>2</v>
      </c>
      <c r="B30" s="2">
        <v>34312</v>
      </c>
      <c r="C30" s="15">
        <f t="shared" si="0"/>
        <v>0</v>
      </c>
      <c r="D30">
        <v>1663</v>
      </c>
      <c r="E30">
        <v>8</v>
      </c>
      <c r="F30">
        <v>7</v>
      </c>
      <c r="G30">
        <v>18</v>
      </c>
      <c r="H30" s="28">
        <v>0.55000000000000004</v>
      </c>
      <c r="I30" s="28">
        <v>0.04</v>
      </c>
      <c r="J30">
        <v>22</v>
      </c>
      <c r="K30" s="28">
        <v>11.764697150467514</v>
      </c>
      <c r="L30">
        <v>10</v>
      </c>
      <c r="M30" s="9">
        <v>6</v>
      </c>
      <c r="N30">
        <v>35</v>
      </c>
      <c r="R30" t="s">
        <v>90</v>
      </c>
    </row>
    <row r="31" spans="1:18" x14ac:dyDescent="0.25">
      <c r="A31" t="s">
        <v>2</v>
      </c>
      <c r="B31" s="2">
        <v>34312</v>
      </c>
      <c r="C31" s="15">
        <f t="shared" si="0"/>
        <v>1.524</v>
      </c>
      <c r="D31">
        <v>1658</v>
      </c>
      <c r="E31">
        <v>8</v>
      </c>
      <c r="F31">
        <v>7.2</v>
      </c>
      <c r="G31">
        <v>20</v>
      </c>
      <c r="H31" s="28">
        <v>0.39</v>
      </c>
      <c r="I31" s="28">
        <v>0.03</v>
      </c>
      <c r="J31">
        <v>20</v>
      </c>
      <c r="K31" s="28">
        <v>11.764697150467514</v>
      </c>
      <c r="L31">
        <v>10</v>
      </c>
      <c r="M31">
        <v>5.8</v>
      </c>
      <c r="N31">
        <v>35</v>
      </c>
    </row>
    <row r="32" spans="1:18" x14ac:dyDescent="0.25">
      <c r="A32" t="s">
        <v>2</v>
      </c>
      <c r="B32" s="2">
        <v>34312</v>
      </c>
      <c r="C32" s="15">
        <f t="shared" si="0"/>
        <v>3.6576000000000004</v>
      </c>
      <c r="D32">
        <v>1651</v>
      </c>
      <c r="E32">
        <v>7</v>
      </c>
      <c r="F32">
        <v>7</v>
      </c>
      <c r="G32">
        <v>18</v>
      </c>
      <c r="H32" s="28">
        <v>0.45</v>
      </c>
      <c r="I32" s="28">
        <v>0.04</v>
      </c>
      <c r="J32">
        <v>20</v>
      </c>
      <c r="K32" s="28">
        <v>12.002359797915913</v>
      </c>
      <c r="L32">
        <v>10</v>
      </c>
      <c r="M32">
        <v>6.2</v>
      </c>
      <c r="N32">
        <v>45</v>
      </c>
    </row>
    <row r="33" spans="1:19" x14ac:dyDescent="0.25">
      <c r="A33" t="s">
        <v>2</v>
      </c>
      <c r="B33" s="2">
        <v>34312</v>
      </c>
      <c r="C33" s="15">
        <f t="shared" si="0"/>
        <v>6.0960000000000001</v>
      </c>
      <c r="D33">
        <v>1643</v>
      </c>
      <c r="E33">
        <v>7</v>
      </c>
      <c r="F33">
        <v>7</v>
      </c>
      <c r="G33">
        <v>20</v>
      </c>
      <c r="H33" s="28">
        <v>0.4</v>
      </c>
      <c r="I33">
        <v>0.04</v>
      </c>
      <c r="J33">
        <v>30</v>
      </c>
      <c r="K33" s="28">
        <v>7</v>
      </c>
      <c r="L33">
        <v>8</v>
      </c>
      <c r="M33" s="28">
        <v>6.3</v>
      </c>
      <c r="N33">
        <v>45</v>
      </c>
    </row>
    <row r="34" spans="1:19" s="8" customFormat="1" x14ac:dyDescent="0.25">
      <c r="A34" s="8" t="s">
        <v>2</v>
      </c>
      <c r="B34" s="14">
        <v>34380</v>
      </c>
      <c r="C34" s="18">
        <f t="shared" si="0"/>
        <v>0</v>
      </c>
      <c r="D34" s="8">
        <v>1663</v>
      </c>
      <c r="E34" s="8">
        <v>5</v>
      </c>
      <c r="F34" s="8">
        <v>6.8</v>
      </c>
      <c r="G34" s="8">
        <v>24</v>
      </c>
      <c r="H34" s="8">
        <v>0.25</v>
      </c>
      <c r="I34" s="8">
        <v>0.04</v>
      </c>
      <c r="J34" s="8">
        <v>14</v>
      </c>
      <c r="K34" s="8">
        <v>10.199999999999999</v>
      </c>
      <c r="L34" s="8">
        <v>6</v>
      </c>
      <c r="M34" s="8">
        <v>3.5</v>
      </c>
      <c r="N34" s="8">
        <v>25</v>
      </c>
      <c r="R34" s="8" t="s">
        <v>89</v>
      </c>
    </row>
    <row r="35" spans="1:19" x14ac:dyDescent="0.25">
      <c r="A35" t="s">
        <v>2</v>
      </c>
      <c r="B35" s="2">
        <v>34380</v>
      </c>
      <c r="C35" s="15">
        <f t="shared" si="0"/>
        <v>1.524</v>
      </c>
      <c r="D35">
        <v>1658</v>
      </c>
      <c r="E35">
        <v>5</v>
      </c>
      <c r="F35">
        <v>6.6</v>
      </c>
      <c r="G35">
        <v>26</v>
      </c>
      <c r="H35" s="28">
        <v>0.25</v>
      </c>
      <c r="I35" s="28">
        <v>0.05</v>
      </c>
      <c r="J35">
        <v>14</v>
      </c>
      <c r="K35" s="28">
        <v>10.4</v>
      </c>
      <c r="L35">
        <v>11.2</v>
      </c>
      <c r="M35" s="28">
        <v>3.8</v>
      </c>
      <c r="N35">
        <v>25</v>
      </c>
    </row>
    <row r="36" spans="1:19" x14ac:dyDescent="0.25">
      <c r="A36" t="s">
        <v>2</v>
      </c>
      <c r="B36" s="2">
        <v>34380</v>
      </c>
      <c r="C36" s="15">
        <f t="shared" si="0"/>
        <v>3.6576000000000004</v>
      </c>
      <c r="D36">
        <v>1651</v>
      </c>
      <c r="E36">
        <v>4</v>
      </c>
      <c r="F36">
        <v>6.6</v>
      </c>
      <c r="G36">
        <v>24</v>
      </c>
      <c r="H36" s="28">
        <v>0.25</v>
      </c>
      <c r="I36" s="28">
        <v>0.05</v>
      </c>
      <c r="J36">
        <v>14</v>
      </c>
      <c r="K36" s="28">
        <v>11.2</v>
      </c>
      <c r="L36">
        <v>6</v>
      </c>
      <c r="M36" s="28">
        <v>3.9</v>
      </c>
      <c r="N36">
        <v>25</v>
      </c>
    </row>
    <row r="37" spans="1:19" x14ac:dyDescent="0.25">
      <c r="A37" t="s">
        <v>2</v>
      </c>
      <c r="B37" s="2">
        <v>34380</v>
      </c>
      <c r="C37" s="15">
        <f t="shared" si="0"/>
        <v>6.0960000000000001</v>
      </c>
      <c r="D37">
        <v>1643</v>
      </c>
      <c r="E37">
        <v>5</v>
      </c>
      <c r="F37">
        <v>6.6</v>
      </c>
      <c r="G37">
        <v>24</v>
      </c>
      <c r="H37" s="28">
        <v>0.28000000000000003</v>
      </c>
      <c r="I37" s="28">
        <v>0.05</v>
      </c>
      <c r="J37">
        <v>16</v>
      </c>
      <c r="K37" s="28">
        <v>11</v>
      </c>
      <c r="L37">
        <v>5.6</v>
      </c>
      <c r="M37" s="9">
        <v>4</v>
      </c>
      <c r="N37">
        <v>25</v>
      </c>
    </row>
    <row r="38" spans="1:19" x14ac:dyDescent="0.25">
      <c r="A38" t="s">
        <v>2</v>
      </c>
      <c r="B38" s="2">
        <v>34402</v>
      </c>
      <c r="C38" s="15">
        <f t="shared" si="0"/>
        <v>0</v>
      </c>
      <c r="D38">
        <v>1663</v>
      </c>
      <c r="E38">
        <v>7</v>
      </c>
      <c r="F38">
        <v>6.8</v>
      </c>
      <c r="G38">
        <v>30</v>
      </c>
      <c r="H38" s="28">
        <v>0.46</v>
      </c>
      <c r="I38">
        <v>0.05</v>
      </c>
      <c r="J38">
        <v>12</v>
      </c>
      <c r="K38" s="28">
        <v>12.002359797915913</v>
      </c>
      <c r="L38">
        <v>11.4</v>
      </c>
      <c r="M38">
        <v>5.0999999999999996</v>
      </c>
      <c r="N38">
        <v>13</v>
      </c>
      <c r="R38" t="s">
        <v>88</v>
      </c>
    </row>
    <row r="39" spans="1:19" x14ac:dyDescent="0.25">
      <c r="A39" t="s">
        <v>2</v>
      </c>
      <c r="B39" s="2">
        <v>34402</v>
      </c>
      <c r="C39" s="15">
        <f t="shared" si="0"/>
        <v>1.524</v>
      </c>
      <c r="D39">
        <v>1658</v>
      </c>
      <c r="E39">
        <v>6</v>
      </c>
      <c r="F39">
        <v>6.7</v>
      </c>
      <c r="G39">
        <v>30</v>
      </c>
      <c r="H39" s="28">
        <v>0.26</v>
      </c>
      <c r="I39" s="28">
        <v>0.03</v>
      </c>
      <c r="J39">
        <v>12</v>
      </c>
      <c r="K39" s="28">
        <v>11.2</v>
      </c>
      <c r="L39">
        <v>10</v>
      </c>
      <c r="M39" s="9">
        <v>5.7</v>
      </c>
      <c r="N39">
        <v>13</v>
      </c>
    </row>
    <row r="40" spans="1:19" x14ac:dyDescent="0.25">
      <c r="A40" t="s">
        <v>2</v>
      </c>
      <c r="B40" s="2">
        <v>34402</v>
      </c>
      <c r="C40" s="15">
        <f t="shared" si="0"/>
        <v>3.6576000000000004</v>
      </c>
      <c r="D40">
        <v>1651</v>
      </c>
      <c r="E40">
        <v>6</v>
      </c>
      <c r="F40">
        <v>6.8</v>
      </c>
      <c r="G40">
        <v>32</v>
      </c>
      <c r="H40">
        <v>0.21</v>
      </c>
      <c r="I40" s="28">
        <v>0.03</v>
      </c>
      <c r="J40">
        <v>14</v>
      </c>
      <c r="K40" s="28">
        <v>9.1999999999999993</v>
      </c>
      <c r="L40">
        <v>8.6</v>
      </c>
      <c r="M40">
        <v>5.2</v>
      </c>
      <c r="N40">
        <v>15</v>
      </c>
    </row>
    <row r="41" spans="1:19" x14ac:dyDescent="0.25">
      <c r="A41" t="s">
        <v>2</v>
      </c>
      <c r="B41" s="2">
        <v>34402</v>
      </c>
      <c r="C41" s="15">
        <f t="shared" si="0"/>
        <v>6.0960000000000001</v>
      </c>
      <c r="D41">
        <v>1643</v>
      </c>
      <c r="E41">
        <v>6</v>
      </c>
      <c r="F41">
        <v>6.8</v>
      </c>
      <c r="G41">
        <v>32</v>
      </c>
      <c r="H41" s="28">
        <v>0.23</v>
      </c>
      <c r="I41" s="28">
        <v>0.04</v>
      </c>
      <c r="J41">
        <v>14</v>
      </c>
      <c r="K41" s="28">
        <v>12.6</v>
      </c>
      <c r="L41">
        <v>9.4</v>
      </c>
      <c r="M41">
        <v>5.8</v>
      </c>
      <c r="N41">
        <v>15</v>
      </c>
    </row>
    <row r="42" spans="1:19" x14ac:dyDescent="0.25">
      <c r="A42" t="s">
        <v>2</v>
      </c>
      <c r="B42" s="2">
        <v>34428</v>
      </c>
      <c r="C42" s="15">
        <f t="shared" si="0"/>
        <v>0</v>
      </c>
      <c r="D42">
        <v>1663</v>
      </c>
      <c r="E42">
        <v>12</v>
      </c>
      <c r="F42">
        <v>7</v>
      </c>
      <c r="G42">
        <v>28</v>
      </c>
      <c r="H42" s="28">
        <v>0.2</v>
      </c>
      <c r="I42" s="28">
        <v>0.02</v>
      </c>
      <c r="J42">
        <v>16</v>
      </c>
      <c r="K42" s="28">
        <v>9.1999999999999993</v>
      </c>
      <c r="L42">
        <v>4</v>
      </c>
      <c r="M42" s="28">
        <v>4.0999999999999996</v>
      </c>
      <c r="N42">
        <v>15</v>
      </c>
      <c r="R42" t="s">
        <v>86</v>
      </c>
    </row>
    <row r="43" spans="1:19" x14ac:dyDescent="0.25">
      <c r="A43" t="s">
        <v>2</v>
      </c>
      <c r="B43" s="2">
        <v>34428</v>
      </c>
      <c r="C43" s="15">
        <f t="shared" si="0"/>
        <v>1.524</v>
      </c>
      <c r="D43">
        <v>1658</v>
      </c>
      <c r="E43">
        <v>11</v>
      </c>
      <c r="F43">
        <v>7</v>
      </c>
      <c r="G43">
        <v>28</v>
      </c>
      <c r="H43" s="28">
        <v>0.2</v>
      </c>
      <c r="I43" s="28">
        <v>0.02</v>
      </c>
      <c r="J43">
        <v>14</v>
      </c>
      <c r="K43" s="28">
        <v>9.1999999999999993</v>
      </c>
      <c r="L43">
        <v>8.8000000000000007</v>
      </c>
      <c r="M43">
        <v>4.0999999999999996</v>
      </c>
      <c r="N43">
        <v>15</v>
      </c>
    </row>
    <row r="44" spans="1:19" x14ac:dyDescent="0.25">
      <c r="A44" t="s">
        <v>2</v>
      </c>
      <c r="B44" s="2">
        <v>34428</v>
      </c>
      <c r="C44" s="15">
        <f t="shared" si="0"/>
        <v>3.6576000000000004</v>
      </c>
      <c r="D44">
        <v>1651</v>
      </c>
      <c r="E44">
        <v>10</v>
      </c>
      <c r="F44">
        <v>6.9</v>
      </c>
      <c r="G44">
        <v>26</v>
      </c>
      <c r="H44" s="28">
        <v>0.22</v>
      </c>
      <c r="I44" s="28">
        <v>0.02</v>
      </c>
      <c r="J44">
        <v>16</v>
      </c>
      <c r="K44" s="28">
        <v>9.6</v>
      </c>
      <c r="L44">
        <v>5.8</v>
      </c>
      <c r="M44">
        <v>4.5999999999999996</v>
      </c>
      <c r="N44">
        <v>15</v>
      </c>
    </row>
    <row r="45" spans="1:19" x14ac:dyDescent="0.25">
      <c r="A45" t="s">
        <v>2</v>
      </c>
      <c r="B45" s="2">
        <v>34428</v>
      </c>
      <c r="C45" s="15">
        <f t="shared" si="0"/>
        <v>6.0960000000000001</v>
      </c>
      <c r="D45">
        <v>1643</v>
      </c>
      <c r="E45">
        <v>10</v>
      </c>
      <c r="F45">
        <v>7.1</v>
      </c>
      <c r="G45">
        <v>22</v>
      </c>
      <c r="H45" s="28">
        <v>0.22</v>
      </c>
      <c r="I45">
        <v>0.02</v>
      </c>
      <c r="J45">
        <v>12</v>
      </c>
      <c r="K45" s="28">
        <v>9.6</v>
      </c>
      <c r="L45">
        <v>2.6</v>
      </c>
      <c r="M45" s="28">
        <v>4.5999999999999996</v>
      </c>
      <c r="N45">
        <v>15</v>
      </c>
    </row>
    <row r="46" spans="1:19" s="4" customFormat="1" x14ac:dyDescent="0.25">
      <c r="A46" s="6" t="s">
        <v>2</v>
      </c>
      <c r="B46" s="7">
        <v>34463</v>
      </c>
      <c r="C46" s="15">
        <f t="shared" si="0"/>
        <v>0</v>
      </c>
      <c r="D46" s="6">
        <v>1663</v>
      </c>
      <c r="E46" s="6">
        <v>17</v>
      </c>
      <c r="F46" s="6">
        <v>7.1</v>
      </c>
      <c r="G46" s="6">
        <v>18</v>
      </c>
      <c r="H46" s="6">
        <v>0.28000000000000003</v>
      </c>
      <c r="I46" s="6">
        <v>0.03</v>
      </c>
      <c r="J46" s="6">
        <v>16</v>
      </c>
      <c r="K46" s="6">
        <v>9.6</v>
      </c>
      <c r="L46" s="6">
        <v>15.6</v>
      </c>
      <c r="M46" s="6">
        <v>3.4</v>
      </c>
      <c r="N46" s="6">
        <v>37</v>
      </c>
      <c r="O46" s="8"/>
      <c r="P46"/>
      <c r="Q46" s="6">
        <v>4</v>
      </c>
      <c r="R46" s="6" t="s">
        <v>85</v>
      </c>
      <c r="S46" s="6"/>
    </row>
    <row r="47" spans="1:19" x14ac:dyDescent="0.25">
      <c r="A47" s="6" t="s">
        <v>2</v>
      </c>
      <c r="B47" s="7">
        <v>34463</v>
      </c>
      <c r="C47" s="15">
        <f t="shared" si="0"/>
        <v>1.524</v>
      </c>
      <c r="D47" s="6">
        <v>1658</v>
      </c>
      <c r="E47">
        <v>16</v>
      </c>
      <c r="F47">
        <v>7.1</v>
      </c>
      <c r="G47">
        <v>22</v>
      </c>
      <c r="H47" s="28">
        <v>0.31</v>
      </c>
      <c r="I47" s="28">
        <v>0.05</v>
      </c>
      <c r="J47">
        <v>18</v>
      </c>
      <c r="K47" s="28">
        <v>8.1999999999999993</v>
      </c>
      <c r="L47">
        <v>9.6</v>
      </c>
      <c r="M47" s="28">
        <v>4.5999999999999996</v>
      </c>
      <c r="N47">
        <v>44</v>
      </c>
      <c r="Q47">
        <v>4</v>
      </c>
    </row>
    <row r="48" spans="1:19" s="4" customFormat="1" x14ac:dyDescent="0.25">
      <c r="A48" s="6" t="s">
        <v>2</v>
      </c>
      <c r="B48" s="7">
        <v>34463</v>
      </c>
      <c r="C48" s="15">
        <f t="shared" si="0"/>
        <v>3.6576000000000004</v>
      </c>
      <c r="D48" s="6">
        <v>1651</v>
      </c>
      <c r="E48" s="6">
        <v>15</v>
      </c>
      <c r="F48" s="6">
        <v>6.9</v>
      </c>
      <c r="G48" s="6">
        <v>18</v>
      </c>
      <c r="H48" s="6">
        <v>0.33</v>
      </c>
      <c r="I48" s="6">
        <v>0.08</v>
      </c>
      <c r="J48" s="6">
        <v>16</v>
      </c>
      <c r="K48" s="6">
        <v>7.6</v>
      </c>
      <c r="L48" s="6">
        <v>5.8</v>
      </c>
      <c r="M48" s="6">
        <v>5.0999999999999996</v>
      </c>
      <c r="N48" s="6">
        <v>53</v>
      </c>
      <c r="O48" s="8"/>
      <c r="P48"/>
      <c r="Q48" s="6">
        <v>4</v>
      </c>
      <c r="R48" s="6"/>
      <c r="S48" s="6"/>
    </row>
    <row r="49" spans="1:19" s="19" customFormat="1" x14ac:dyDescent="0.25">
      <c r="A49" s="8" t="s">
        <v>2</v>
      </c>
      <c r="B49" s="14">
        <v>34463</v>
      </c>
      <c r="C49" s="18">
        <f t="shared" si="0"/>
        <v>6.0960000000000001</v>
      </c>
      <c r="D49" s="8">
        <v>1643</v>
      </c>
      <c r="E49" s="8">
        <v>13</v>
      </c>
      <c r="F49" s="8">
        <v>6.7</v>
      </c>
      <c r="G49" s="8">
        <v>18</v>
      </c>
      <c r="H49" s="8">
        <v>0.23</v>
      </c>
      <c r="I49" s="8">
        <v>0.15</v>
      </c>
      <c r="J49" s="8">
        <v>12</v>
      </c>
      <c r="K49" s="8">
        <v>5.6</v>
      </c>
      <c r="L49" s="8">
        <v>5</v>
      </c>
      <c r="M49" s="8">
        <v>3</v>
      </c>
      <c r="N49" s="8">
        <v>36</v>
      </c>
      <c r="O49" s="8"/>
      <c r="P49" s="9"/>
      <c r="Q49" s="8">
        <v>4</v>
      </c>
      <c r="R49" s="8"/>
      <c r="S49" s="8"/>
    </row>
    <row r="50" spans="1:19" x14ac:dyDescent="0.25">
      <c r="A50" t="s">
        <v>2</v>
      </c>
      <c r="B50" s="2">
        <v>34493</v>
      </c>
      <c r="C50" s="15">
        <f t="shared" si="0"/>
        <v>0</v>
      </c>
      <c r="D50">
        <v>1663</v>
      </c>
      <c r="E50">
        <v>25</v>
      </c>
      <c r="F50">
        <v>7.3</v>
      </c>
      <c r="G50">
        <v>26</v>
      </c>
      <c r="H50">
        <v>0.21</v>
      </c>
      <c r="I50" s="28">
        <v>0.01</v>
      </c>
      <c r="J50">
        <v>12</v>
      </c>
      <c r="K50" s="28">
        <v>3.4</v>
      </c>
      <c r="L50">
        <v>5.4</v>
      </c>
      <c r="M50" s="28">
        <v>1.9</v>
      </c>
      <c r="N50">
        <v>12</v>
      </c>
      <c r="R50" t="s">
        <v>84</v>
      </c>
    </row>
    <row r="51" spans="1:19" x14ac:dyDescent="0.25">
      <c r="A51" t="s">
        <v>2</v>
      </c>
      <c r="B51" s="2">
        <v>34493</v>
      </c>
      <c r="C51" s="15">
        <f t="shared" si="0"/>
        <v>1.524</v>
      </c>
      <c r="D51">
        <v>1658</v>
      </c>
      <c r="E51">
        <v>23</v>
      </c>
      <c r="F51">
        <v>7.1</v>
      </c>
      <c r="G51">
        <v>26</v>
      </c>
      <c r="H51" s="28">
        <v>0.26</v>
      </c>
      <c r="I51" s="28">
        <v>0.02</v>
      </c>
      <c r="J51">
        <v>12</v>
      </c>
      <c r="K51" s="28">
        <v>3.4</v>
      </c>
      <c r="L51">
        <v>4</v>
      </c>
      <c r="M51" s="28">
        <v>2.2999999999999998</v>
      </c>
      <c r="N51">
        <v>30</v>
      </c>
    </row>
    <row r="52" spans="1:19" x14ac:dyDescent="0.25">
      <c r="A52" t="s">
        <v>2</v>
      </c>
      <c r="B52" s="2">
        <v>34493</v>
      </c>
      <c r="C52" s="15">
        <f t="shared" si="0"/>
        <v>3.6576000000000004</v>
      </c>
      <c r="D52">
        <v>1651</v>
      </c>
      <c r="E52">
        <v>19</v>
      </c>
      <c r="F52">
        <v>7.1</v>
      </c>
      <c r="G52">
        <v>24</v>
      </c>
      <c r="H52" s="28">
        <v>0.26</v>
      </c>
      <c r="I52" s="28">
        <v>0.06</v>
      </c>
      <c r="J52">
        <v>14</v>
      </c>
      <c r="K52" s="28">
        <v>3.4</v>
      </c>
      <c r="L52">
        <v>3.2</v>
      </c>
      <c r="M52">
        <v>3.5</v>
      </c>
      <c r="N52">
        <v>50</v>
      </c>
    </row>
    <row r="53" spans="1:19" x14ac:dyDescent="0.25">
      <c r="A53" t="s">
        <v>2</v>
      </c>
      <c r="B53" s="2">
        <v>34493</v>
      </c>
      <c r="C53" s="15">
        <f t="shared" si="0"/>
        <v>6.0960000000000001</v>
      </c>
      <c r="D53">
        <v>1643</v>
      </c>
      <c r="E53">
        <v>17</v>
      </c>
      <c r="F53">
        <v>6.7</v>
      </c>
      <c r="G53">
        <v>28</v>
      </c>
      <c r="H53" s="28">
        <v>0.59</v>
      </c>
      <c r="I53" s="28">
        <v>0.5</v>
      </c>
      <c r="J53">
        <v>14</v>
      </c>
      <c r="K53" s="28">
        <v>3.4</v>
      </c>
      <c r="L53">
        <v>2.8</v>
      </c>
      <c r="M53">
        <v>4.2</v>
      </c>
      <c r="N53">
        <v>45</v>
      </c>
    </row>
    <row r="54" spans="1:19" x14ac:dyDescent="0.25">
      <c r="A54" t="s">
        <v>2</v>
      </c>
      <c r="B54" s="2">
        <v>34505</v>
      </c>
      <c r="C54" s="15">
        <f t="shared" si="0"/>
        <v>0</v>
      </c>
      <c r="D54">
        <v>1663</v>
      </c>
      <c r="E54">
        <v>28</v>
      </c>
      <c r="F54">
        <v>7.3</v>
      </c>
      <c r="G54">
        <v>30</v>
      </c>
      <c r="H54" s="28">
        <v>0.31</v>
      </c>
      <c r="I54" s="28">
        <v>0.02</v>
      </c>
      <c r="J54">
        <v>10</v>
      </c>
      <c r="K54" s="28">
        <v>7</v>
      </c>
      <c r="L54">
        <v>1.4</v>
      </c>
      <c r="M54" s="28">
        <v>1.8</v>
      </c>
      <c r="N54">
        <v>30</v>
      </c>
      <c r="R54" t="s">
        <v>87</v>
      </c>
    </row>
    <row r="55" spans="1:19" x14ac:dyDescent="0.25">
      <c r="A55" t="s">
        <v>2</v>
      </c>
      <c r="B55" s="2">
        <v>34505</v>
      </c>
      <c r="C55" s="15">
        <f t="shared" si="0"/>
        <v>1.524</v>
      </c>
      <c r="D55">
        <v>1658</v>
      </c>
      <c r="E55">
        <v>24</v>
      </c>
      <c r="F55">
        <v>7.1</v>
      </c>
      <c r="G55">
        <v>34</v>
      </c>
      <c r="H55" s="28">
        <v>0.3</v>
      </c>
      <c r="I55" s="28">
        <v>0.02</v>
      </c>
      <c r="J55">
        <v>12</v>
      </c>
      <c r="K55" s="28">
        <v>7.3</v>
      </c>
      <c r="L55">
        <v>1.2</v>
      </c>
      <c r="M55">
        <v>1.8</v>
      </c>
      <c r="N55">
        <v>14</v>
      </c>
    </row>
    <row r="56" spans="1:19" x14ac:dyDescent="0.25">
      <c r="A56" t="s">
        <v>2</v>
      </c>
      <c r="B56" s="2">
        <v>34505</v>
      </c>
      <c r="C56" s="15">
        <f t="shared" si="0"/>
        <v>3.6576000000000004</v>
      </c>
      <c r="D56">
        <v>1651</v>
      </c>
      <c r="E56">
        <v>19</v>
      </c>
      <c r="F56">
        <v>7</v>
      </c>
      <c r="G56">
        <v>30</v>
      </c>
      <c r="H56">
        <v>0.25</v>
      </c>
      <c r="I56" s="28">
        <v>0.09</v>
      </c>
      <c r="J56">
        <v>16</v>
      </c>
      <c r="K56" s="28">
        <v>8.4</v>
      </c>
      <c r="L56">
        <v>1.2</v>
      </c>
      <c r="M56" s="28">
        <v>3.6</v>
      </c>
      <c r="N56">
        <v>45</v>
      </c>
    </row>
    <row r="57" spans="1:19" s="9" customFormat="1" x14ac:dyDescent="0.25">
      <c r="A57" s="9" t="s">
        <v>2</v>
      </c>
      <c r="B57" s="20">
        <v>34505</v>
      </c>
      <c r="C57" s="18">
        <f t="shared" si="0"/>
        <v>6.0960000000000001</v>
      </c>
      <c r="D57" s="9">
        <v>1643</v>
      </c>
      <c r="E57" s="9">
        <v>16</v>
      </c>
      <c r="F57" s="9">
        <v>6.5</v>
      </c>
      <c r="G57" s="9">
        <v>30</v>
      </c>
      <c r="H57" s="9">
        <v>1.45</v>
      </c>
      <c r="I57" s="9">
        <v>1.24</v>
      </c>
      <c r="J57" s="9">
        <v>12</v>
      </c>
      <c r="K57" s="9">
        <v>2.6</v>
      </c>
      <c r="L57" s="9">
        <v>2.2000000000000002</v>
      </c>
      <c r="M57" s="9">
        <v>4.5999999999999996</v>
      </c>
      <c r="N57" s="9">
        <v>53</v>
      </c>
    </row>
    <row r="58" spans="1:19" x14ac:dyDescent="0.25">
      <c r="A58" t="s">
        <v>2</v>
      </c>
      <c r="B58" s="2">
        <v>34521</v>
      </c>
      <c r="C58" s="15">
        <f t="shared" si="0"/>
        <v>0</v>
      </c>
      <c r="D58">
        <v>1663</v>
      </c>
      <c r="E58">
        <v>29</v>
      </c>
      <c r="F58">
        <v>7.3</v>
      </c>
      <c r="G58">
        <v>30</v>
      </c>
      <c r="H58" s="28">
        <v>0.3</v>
      </c>
      <c r="I58" s="28">
        <v>0.05</v>
      </c>
      <c r="J58">
        <v>16</v>
      </c>
      <c r="K58" s="28">
        <v>7.4</v>
      </c>
      <c r="L58">
        <v>3</v>
      </c>
      <c r="M58" s="28">
        <v>1.6</v>
      </c>
      <c r="N58">
        <v>10</v>
      </c>
      <c r="R58" t="s">
        <v>83</v>
      </c>
    </row>
    <row r="59" spans="1:19" x14ac:dyDescent="0.25">
      <c r="A59" t="s">
        <v>2</v>
      </c>
      <c r="B59" s="2">
        <v>34521</v>
      </c>
      <c r="C59" s="15">
        <f t="shared" si="0"/>
        <v>1.524</v>
      </c>
      <c r="D59">
        <v>1658</v>
      </c>
      <c r="E59">
        <v>26.5</v>
      </c>
      <c r="F59">
        <v>7.1</v>
      </c>
      <c r="G59">
        <v>24</v>
      </c>
      <c r="H59" s="28">
        <v>0.43</v>
      </c>
      <c r="I59" s="28">
        <v>0.01</v>
      </c>
      <c r="J59">
        <v>12</v>
      </c>
      <c r="K59" s="28">
        <v>7.6</v>
      </c>
      <c r="L59">
        <v>2.6</v>
      </c>
      <c r="M59" s="28">
        <v>2.6</v>
      </c>
      <c r="N59">
        <v>22</v>
      </c>
    </row>
    <row r="60" spans="1:19" x14ac:dyDescent="0.25">
      <c r="A60" t="s">
        <v>2</v>
      </c>
      <c r="B60" s="2">
        <v>34521</v>
      </c>
      <c r="C60" s="15">
        <f t="shared" si="0"/>
        <v>3.6576000000000004</v>
      </c>
      <c r="D60">
        <v>1651</v>
      </c>
      <c r="E60">
        <v>20</v>
      </c>
      <c r="F60">
        <v>6.8</v>
      </c>
      <c r="G60">
        <v>28</v>
      </c>
      <c r="H60">
        <v>0.48</v>
      </c>
      <c r="I60" s="28">
        <v>0.13</v>
      </c>
      <c r="J60">
        <v>14</v>
      </c>
      <c r="K60" s="28">
        <v>5.8</v>
      </c>
      <c r="L60">
        <v>3.4</v>
      </c>
      <c r="M60" s="28">
        <v>5.3</v>
      </c>
      <c r="N60">
        <v>55</v>
      </c>
    </row>
    <row r="61" spans="1:19" s="9" customFormat="1" x14ac:dyDescent="0.25">
      <c r="A61" s="9" t="s">
        <v>2</v>
      </c>
      <c r="B61" s="20">
        <v>34521</v>
      </c>
      <c r="C61" s="18">
        <f t="shared" si="0"/>
        <v>6.0960000000000001</v>
      </c>
      <c r="D61" s="9">
        <v>1643</v>
      </c>
      <c r="E61" s="9">
        <v>17</v>
      </c>
      <c r="F61" s="9">
        <v>6.6</v>
      </c>
      <c r="G61" s="9">
        <v>34</v>
      </c>
      <c r="H61" s="9">
        <v>4.3</v>
      </c>
      <c r="I61" s="9">
        <v>1.3</v>
      </c>
      <c r="J61" s="9">
        <v>18</v>
      </c>
      <c r="K61" s="9">
        <v>4.4000000000000004</v>
      </c>
      <c r="L61" s="9">
        <v>8.1999999999999993</v>
      </c>
      <c r="M61" s="9">
        <v>3.5</v>
      </c>
      <c r="N61" s="9">
        <v>79</v>
      </c>
    </row>
    <row r="62" spans="1:19" x14ac:dyDescent="0.25">
      <c r="A62" t="s">
        <v>2</v>
      </c>
      <c r="B62" s="2">
        <v>34557</v>
      </c>
      <c r="C62" s="15">
        <f t="shared" si="0"/>
        <v>0</v>
      </c>
      <c r="D62">
        <v>1663</v>
      </c>
      <c r="E62">
        <v>26.5</v>
      </c>
      <c r="F62">
        <v>7.6</v>
      </c>
      <c r="G62">
        <v>22</v>
      </c>
      <c r="H62">
        <v>0.6</v>
      </c>
      <c r="I62" s="28">
        <v>0.05</v>
      </c>
      <c r="J62">
        <v>12</v>
      </c>
      <c r="K62" s="28">
        <v>8.1999999999999993</v>
      </c>
      <c r="L62">
        <v>5.6</v>
      </c>
      <c r="M62">
        <v>3.2</v>
      </c>
      <c r="N62">
        <v>43</v>
      </c>
      <c r="Q62">
        <v>1.4</v>
      </c>
      <c r="R62" t="s">
        <v>82</v>
      </c>
    </row>
    <row r="63" spans="1:19" x14ac:dyDescent="0.25">
      <c r="A63" t="s">
        <v>2</v>
      </c>
      <c r="B63" s="2">
        <v>34557</v>
      </c>
      <c r="C63" s="15">
        <f t="shared" si="0"/>
        <v>1.524</v>
      </c>
      <c r="D63">
        <v>1658</v>
      </c>
      <c r="E63">
        <v>25.5</v>
      </c>
      <c r="F63">
        <v>7.1</v>
      </c>
      <c r="G63">
        <v>24</v>
      </c>
      <c r="H63">
        <v>0.63</v>
      </c>
      <c r="I63" s="28">
        <v>7.0000000000000007E-2</v>
      </c>
      <c r="J63">
        <v>14</v>
      </c>
      <c r="K63" s="28">
        <v>6.4</v>
      </c>
      <c r="L63">
        <v>3.6</v>
      </c>
      <c r="M63" s="28">
        <v>3.2</v>
      </c>
      <c r="N63">
        <v>43</v>
      </c>
    </row>
    <row r="64" spans="1:19" x14ac:dyDescent="0.25">
      <c r="A64" t="s">
        <v>2</v>
      </c>
      <c r="B64" s="2">
        <v>34557</v>
      </c>
      <c r="C64" s="15">
        <f t="shared" si="0"/>
        <v>3.6576000000000004</v>
      </c>
      <c r="D64">
        <v>1651</v>
      </c>
      <c r="E64">
        <v>24.5</v>
      </c>
      <c r="F64">
        <v>6.7</v>
      </c>
      <c r="G64">
        <v>24</v>
      </c>
      <c r="H64">
        <v>0.97</v>
      </c>
      <c r="I64" s="28">
        <v>0.1</v>
      </c>
      <c r="J64">
        <v>14</v>
      </c>
      <c r="K64" s="28">
        <v>4.8</v>
      </c>
      <c r="L64">
        <v>5</v>
      </c>
      <c r="M64" s="28">
        <v>4.2</v>
      </c>
      <c r="N64">
        <v>56</v>
      </c>
    </row>
    <row r="65" spans="1:18" s="9" customFormat="1" x14ac:dyDescent="0.25">
      <c r="A65" s="9" t="s">
        <v>2</v>
      </c>
      <c r="B65" s="20">
        <v>34557</v>
      </c>
      <c r="C65" s="18">
        <f t="shared" si="0"/>
        <v>6.0960000000000001</v>
      </c>
      <c r="D65" s="9">
        <v>1643</v>
      </c>
      <c r="E65" s="9">
        <v>24.5</v>
      </c>
      <c r="F65" s="9">
        <v>6.8</v>
      </c>
      <c r="G65" s="9">
        <v>24</v>
      </c>
      <c r="H65" s="9">
        <v>1.24</v>
      </c>
      <c r="I65" s="9">
        <v>0.15</v>
      </c>
      <c r="J65" s="9">
        <v>14</v>
      </c>
      <c r="K65" s="9">
        <v>4.5999999999999996</v>
      </c>
      <c r="L65" s="9">
        <v>5.2</v>
      </c>
      <c r="M65" s="9">
        <v>5.0999999999999996</v>
      </c>
      <c r="N65" s="9">
        <v>65</v>
      </c>
    </row>
    <row r="66" spans="1:18" x14ac:dyDescent="0.25">
      <c r="A66" t="s">
        <v>2</v>
      </c>
      <c r="B66" s="2">
        <v>34590</v>
      </c>
      <c r="C66" s="15">
        <f t="shared" si="0"/>
        <v>0</v>
      </c>
      <c r="D66">
        <v>1663</v>
      </c>
      <c r="E66">
        <v>22.5</v>
      </c>
      <c r="F66">
        <v>7.3</v>
      </c>
      <c r="G66">
        <v>24</v>
      </c>
      <c r="H66">
        <v>0.47</v>
      </c>
      <c r="I66" s="28">
        <v>0.04</v>
      </c>
      <c r="J66">
        <v>12</v>
      </c>
      <c r="K66" s="28">
        <v>6.2</v>
      </c>
      <c r="L66">
        <v>3</v>
      </c>
      <c r="M66" s="28">
        <v>1.3</v>
      </c>
      <c r="N66">
        <v>30</v>
      </c>
      <c r="R66" t="s">
        <v>81</v>
      </c>
    </row>
    <row r="67" spans="1:18" x14ac:dyDescent="0.25">
      <c r="A67" t="s">
        <v>2</v>
      </c>
      <c r="B67" s="2">
        <v>34590</v>
      </c>
      <c r="C67" s="15">
        <f t="shared" ref="C67:C130" si="1">(1663-D67)*0.3048</f>
        <v>1.524</v>
      </c>
      <c r="D67">
        <v>1658</v>
      </c>
      <c r="E67">
        <v>22</v>
      </c>
      <c r="F67">
        <v>7.3</v>
      </c>
      <c r="G67">
        <v>26</v>
      </c>
      <c r="H67" s="28">
        <v>0.49</v>
      </c>
      <c r="I67" s="28">
        <v>0.04</v>
      </c>
      <c r="J67">
        <v>12</v>
      </c>
      <c r="K67" s="28">
        <v>7</v>
      </c>
      <c r="L67">
        <v>2.6</v>
      </c>
      <c r="M67" s="28">
        <v>1.7</v>
      </c>
      <c r="N67">
        <v>32</v>
      </c>
    </row>
    <row r="68" spans="1:18" x14ac:dyDescent="0.25">
      <c r="A68" t="s">
        <v>2</v>
      </c>
      <c r="B68" s="2">
        <v>34590</v>
      </c>
      <c r="C68" s="15">
        <f t="shared" si="1"/>
        <v>3.6576000000000004</v>
      </c>
      <c r="D68">
        <v>1651</v>
      </c>
      <c r="E68">
        <v>22</v>
      </c>
      <c r="F68">
        <v>7.3</v>
      </c>
      <c r="G68">
        <v>22</v>
      </c>
      <c r="H68" s="28">
        <v>0.53</v>
      </c>
      <c r="I68" s="28">
        <v>0.05</v>
      </c>
      <c r="J68">
        <v>10</v>
      </c>
      <c r="K68" s="28">
        <v>7.6</v>
      </c>
      <c r="L68">
        <v>5</v>
      </c>
      <c r="M68">
        <v>1.7</v>
      </c>
      <c r="N68">
        <v>37</v>
      </c>
    </row>
    <row r="69" spans="1:18" x14ac:dyDescent="0.25">
      <c r="A69" t="s">
        <v>2</v>
      </c>
      <c r="B69" s="2">
        <v>34590</v>
      </c>
      <c r="C69" s="15">
        <f t="shared" si="1"/>
        <v>6.0960000000000001</v>
      </c>
      <c r="D69">
        <v>1643</v>
      </c>
      <c r="E69">
        <v>22</v>
      </c>
      <c r="F69">
        <v>7.1</v>
      </c>
      <c r="G69">
        <v>20</v>
      </c>
      <c r="H69" s="28">
        <v>0.84</v>
      </c>
      <c r="I69" s="28">
        <v>0.1</v>
      </c>
      <c r="J69">
        <v>14</v>
      </c>
      <c r="K69" s="28">
        <v>6.6</v>
      </c>
      <c r="L69">
        <v>4</v>
      </c>
      <c r="M69">
        <v>2.2999999999999998</v>
      </c>
      <c r="N69">
        <v>45</v>
      </c>
    </row>
    <row r="70" spans="1:18" x14ac:dyDescent="0.25">
      <c r="A70" t="s">
        <v>2</v>
      </c>
      <c r="B70" s="2">
        <v>34612</v>
      </c>
      <c r="C70" s="15">
        <f t="shared" si="1"/>
        <v>0</v>
      </c>
      <c r="D70">
        <v>1663</v>
      </c>
      <c r="E70">
        <v>18</v>
      </c>
      <c r="F70">
        <v>7.3</v>
      </c>
      <c r="G70">
        <v>22</v>
      </c>
      <c r="H70">
        <v>0.44</v>
      </c>
      <c r="I70">
        <v>0.05</v>
      </c>
      <c r="J70">
        <v>10</v>
      </c>
      <c r="K70" s="28">
        <v>8</v>
      </c>
      <c r="L70">
        <v>1.8</v>
      </c>
      <c r="M70">
        <v>2.2000000000000002</v>
      </c>
      <c r="N70">
        <v>38</v>
      </c>
      <c r="R70" t="s">
        <v>46</v>
      </c>
    </row>
    <row r="71" spans="1:18" x14ac:dyDescent="0.25">
      <c r="A71" t="s">
        <v>2</v>
      </c>
      <c r="B71" s="2">
        <v>34612</v>
      </c>
      <c r="C71" s="15">
        <f t="shared" si="1"/>
        <v>1.524</v>
      </c>
      <c r="D71">
        <v>1658</v>
      </c>
      <c r="E71">
        <v>18</v>
      </c>
      <c r="F71">
        <v>7.3</v>
      </c>
      <c r="G71">
        <v>20</v>
      </c>
      <c r="H71">
        <v>0.45</v>
      </c>
      <c r="I71" s="28">
        <v>0.04</v>
      </c>
      <c r="J71">
        <v>12</v>
      </c>
      <c r="K71" s="28">
        <v>8</v>
      </c>
      <c r="L71">
        <v>1.2</v>
      </c>
      <c r="M71" s="28">
        <v>2.6</v>
      </c>
      <c r="N71">
        <v>35</v>
      </c>
    </row>
    <row r="72" spans="1:18" x14ac:dyDescent="0.25">
      <c r="A72" t="s">
        <v>2</v>
      </c>
      <c r="B72" s="2">
        <v>34612</v>
      </c>
      <c r="C72" s="15">
        <f t="shared" si="1"/>
        <v>3.6576000000000004</v>
      </c>
      <c r="D72">
        <v>1651</v>
      </c>
      <c r="E72">
        <v>18.5</v>
      </c>
      <c r="F72">
        <v>7.3</v>
      </c>
      <c r="G72">
        <v>18</v>
      </c>
      <c r="H72">
        <v>0.46</v>
      </c>
      <c r="I72">
        <v>0.04</v>
      </c>
      <c r="J72">
        <v>10</v>
      </c>
      <c r="K72" s="28">
        <v>8</v>
      </c>
      <c r="L72">
        <v>1.4</v>
      </c>
      <c r="M72">
        <v>2.2999999999999998</v>
      </c>
      <c r="N72">
        <v>37</v>
      </c>
    </row>
    <row r="73" spans="1:18" x14ac:dyDescent="0.25">
      <c r="A73" t="s">
        <v>2</v>
      </c>
      <c r="B73" s="2">
        <v>34612</v>
      </c>
      <c r="C73" s="15">
        <f t="shared" si="1"/>
        <v>6.0960000000000001</v>
      </c>
      <c r="D73">
        <v>1643</v>
      </c>
      <c r="E73">
        <v>19</v>
      </c>
      <c r="F73">
        <v>7.2</v>
      </c>
      <c r="G73">
        <v>22</v>
      </c>
      <c r="H73" s="28">
        <v>0.49</v>
      </c>
      <c r="I73">
        <v>0.05</v>
      </c>
      <c r="J73">
        <v>12</v>
      </c>
      <c r="K73" s="28">
        <v>7.6</v>
      </c>
      <c r="L73">
        <v>1.2</v>
      </c>
      <c r="M73">
        <v>2.8</v>
      </c>
      <c r="N73">
        <v>45</v>
      </c>
    </row>
    <row r="74" spans="1:18" x14ac:dyDescent="0.25">
      <c r="A74" t="s">
        <v>2</v>
      </c>
      <c r="B74" s="2">
        <v>34649</v>
      </c>
      <c r="C74" s="15">
        <f t="shared" si="1"/>
        <v>0</v>
      </c>
      <c r="D74">
        <v>1663</v>
      </c>
      <c r="E74">
        <v>13.5</v>
      </c>
      <c r="F74">
        <v>7.11</v>
      </c>
      <c r="G74">
        <v>18</v>
      </c>
      <c r="H74" s="28">
        <v>0.53</v>
      </c>
      <c r="I74" s="28">
        <v>7.0000000000000007E-2</v>
      </c>
      <c r="J74">
        <v>10</v>
      </c>
      <c r="K74" s="28">
        <v>8</v>
      </c>
      <c r="L74">
        <v>2.6</v>
      </c>
      <c r="M74" s="28">
        <v>2.92</v>
      </c>
      <c r="N74">
        <v>52</v>
      </c>
      <c r="R74" t="s">
        <v>80</v>
      </c>
    </row>
    <row r="75" spans="1:18" x14ac:dyDescent="0.25">
      <c r="A75" t="s">
        <v>2</v>
      </c>
      <c r="B75" s="2">
        <v>34649</v>
      </c>
      <c r="C75" s="15">
        <f t="shared" si="1"/>
        <v>1.524</v>
      </c>
      <c r="D75">
        <v>1658</v>
      </c>
      <c r="E75">
        <v>13</v>
      </c>
      <c r="F75">
        <v>6.97</v>
      </c>
      <c r="G75">
        <v>18</v>
      </c>
      <c r="H75" s="28">
        <v>0.52</v>
      </c>
      <c r="I75">
        <v>7.0000000000000007E-2</v>
      </c>
      <c r="J75">
        <v>12</v>
      </c>
      <c r="K75" s="28">
        <v>7.8</v>
      </c>
      <c r="L75">
        <v>1.6</v>
      </c>
      <c r="M75">
        <v>2.74</v>
      </c>
      <c r="N75">
        <v>51</v>
      </c>
      <c r="Q75">
        <v>1</v>
      </c>
    </row>
    <row r="76" spans="1:18" x14ac:dyDescent="0.25">
      <c r="A76" t="s">
        <v>2</v>
      </c>
      <c r="B76" s="2">
        <v>34649</v>
      </c>
      <c r="C76" s="15">
        <f t="shared" si="1"/>
        <v>3.6576000000000004</v>
      </c>
      <c r="D76">
        <v>1651</v>
      </c>
      <c r="E76">
        <v>13</v>
      </c>
      <c r="F76">
        <v>7.02</v>
      </c>
      <c r="G76">
        <v>18</v>
      </c>
      <c r="H76">
        <v>0.53</v>
      </c>
      <c r="I76">
        <v>0.06</v>
      </c>
      <c r="J76">
        <v>10</v>
      </c>
      <c r="K76" s="28">
        <v>7.6</v>
      </c>
      <c r="L76">
        <v>1.8</v>
      </c>
      <c r="M76" s="28">
        <v>3.25</v>
      </c>
      <c r="N76">
        <v>55</v>
      </c>
    </row>
    <row r="77" spans="1:18" x14ac:dyDescent="0.25">
      <c r="A77" t="s">
        <v>2</v>
      </c>
      <c r="B77" s="2">
        <v>34649</v>
      </c>
      <c r="C77" s="15">
        <f t="shared" si="1"/>
        <v>6.0960000000000001</v>
      </c>
      <c r="D77">
        <v>1643</v>
      </c>
      <c r="E77">
        <v>13</v>
      </c>
      <c r="F77">
        <v>7.01</v>
      </c>
      <c r="G77">
        <v>18</v>
      </c>
      <c r="H77" s="28">
        <v>0.54</v>
      </c>
      <c r="I77">
        <v>7.0000000000000007E-2</v>
      </c>
      <c r="J77">
        <v>10</v>
      </c>
      <c r="K77" s="28">
        <v>7.6</v>
      </c>
      <c r="L77">
        <v>1.4</v>
      </c>
      <c r="M77">
        <v>2.85</v>
      </c>
      <c r="N77">
        <v>53</v>
      </c>
    </row>
    <row r="78" spans="1:18" x14ac:dyDescent="0.25">
      <c r="A78" t="s">
        <v>2</v>
      </c>
      <c r="B78" s="2">
        <v>34680</v>
      </c>
      <c r="C78" s="15">
        <f t="shared" si="1"/>
        <v>0</v>
      </c>
      <c r="D78">
        <v>1663</v>
      </c>
      <c r="E78">
        <v>6</v>
      </c>
      <c r="F78">
        <v>7</v>
      </c>
      <c r="G78">
        <v>18</v>
      </c>
      <c r="H78" s="9">
        <v>0.35</v>
      </c>
      <c r="I78" s="28">
        <v>0.04</v>
      </c>
      <c r="J78">
        <v>12</v>
      </c>
      <c r="K78" s="28">
        <v>9.1999999999999993</v>
      </c>
      <c r="L78">
        <v>1.8</v>
      </c>
      <c r="M78">
        <v>3.1</v>
      </c>
      <c r="N78">
        <v>47</v>
      </c>
      <c r="R78" t="s">
        <v>79</v>
      </c>
    </row>
    <row r="79" spans="1:18" x14ac:dyDescent="0.25">
      <c r="A79" t="s">
        <v>2</v>
      </c>
      <c r="B79" s="2">
        <v>34680</v>
      </c>
      <c r="C79" s="15">
        <f t="shared" si="1"/>
        <v>1.524</v>
      </c>
      <c r="D79">
        <v>1658</v>
      </c>
      <c r="E79">
        <v>6</v>
      </c>
      <c r="F79">
        <v>7.1</v>
      </c>
      <c r="G79">
        <v>20</v>
      </c>
      <c r="H79" s="28">
        <v>0.36</v>
      </c>
      <c r="I79" s="28">
        <v>0.04</v>
      </c>
      <c r="J79">
        <v>12</v>
      </c>
      <c r="K79" s="28">
        <v>9.4</v>
      </c>
      <c r="L79">
        <v>1.4</v>
      </c>
      <c r="M79">
        <v>3.1</v>
      </c>
      <c r="N79">
        <v>47</v>
      </c>
    </row>
    <row r="80" spans="1:18" x14ac:dyDescent="0.25">
      <c r="A80" t="s">
        <v>2</v>
      </c>
      <c r="B80" s="2">
        <v>34680</v>
      </c>
      <c r="C80" s="15">
        <f t="shared" si="1"/>
        <v>3.6576000000000004</v>
      </c>
      <c r="D80">
        <v>1651</v>
      </c>
      <c r="E80">
        <v>6</v>
      </c>
      <c r="F80">
        <v>7.1</v>
      </c>
      <c r="G80">
        <v>20</v>
      </c>
      <c r="H80">
        <v>0.35</v>
      </c>
      <c r="I80" s="28">
        <v>0.04</v>
      </c>
      <c r="J80">
        <v>14</v>
      </c>
      <c r="K80" s="28">
        <v>7.8</v>
      </c>
      <c r="L80">
        <v>1.6</v>
      </c>
      <c r="M80">
        <v>3.5</v>
      </c>
      <c r="N80">
        <v>46</v>
      </c>
    </row>
    <row r="81" spans="1:21" x14ac:dyDescent="0.25">
      <c r="A81" t="s">
        <v>2</v>
      </c>
      <c r="B81" s="2">
        <v>34680</v>
      </c>
      <c r="C81" s="15">
        <f t="shared" si="1"/>
        <v>6.0960000000000001</v>
      </c>
      <c r="D81">
        <v>1643</v>
      </c>
      <c r="E81">
        <v>5.5</v>
      </c>
      <c r="F81">
        <v>7.1</v>
      </c>
      <c r="G81">
        <v>20</v>
      </c>
      <c r="H81">
        <v>0.37</v>
      </c>
      <c r="I81" s="28">
        <v>0.04</v>
      </c>
      <c r="J81">
        <v>14</v>
      </c>
      <c r="K81" s="28">
        <v>9.1999999999999993</v>
      </c>
      <c r="L81">
        <v>1.4</v>
      </c>
      <c r="M81" s="28">
        <v>3.3</v>
      </c>
      <c r="N81">
        <v>46</v>
      </c>
    </row>
    <row r="82" spans="1:21" x14ac:dyDescent="0.25">
      <c r="A82" t="s">
        <v>2</v>
      </c>
      <c r="B82" s="2">
        <v>34711</v>
      </c>
      <c r="C82" s="15">
        <f t="shared" si="1"/>
        <v>0</v>
      </c>
      <c r="D82">
        <v>1663</v>
      </c>
      <c r="E82">
        <v>5</v>
      </c>
      <c r="F82">
        <v>7.1</v>
      </c>
      <c r="G82">
        <v>18</v>
      </c>
      <c r="H82">
        <v>0.39</v>
      </c>
      <c r="I82" s="28">
        <v>0.04</v>
      </c>
      <c r="J82">
        <v>8</v>
      </c>
      <c r="K82" s="28">
        <v>11.5</v>
      </c>
      <c r="L82">
        <v>1.2</v>
      </c>
      <c r="M82" s="28">
        <v>2.8</v>
      </c>
      <c r="N82">
        <v>33</v>
      </c>
      <c r="Q82">
        <v>3</v>
      </c>
      <c r="R82" s="3" t="s">
        <v>78</v>
      </c>
    </row>
    <row r="83" spans="1:21" x14ac:dyDescent="0.25">
      <c r="A83" t="s">
        <v>2</v>
      </c>
      <c r="B83" s="2">
        <v>34711</v>
      </c>
      <c r="C83" s="15">
        <f t="shared" si="1"/>
        <v>1.524</v>
      </c>
      <c r="D83">
        <v>1658</v>
      </c>
      <c r="E83">
        <v>4</v>
      </c>
      <c r="F83">
        <v>7.1</v>
      </c>
      <c r="G83">
        <v>18</v>
      </c>
      <c r="H83" s="28">
        <v>0.39</v>
      </c>
      <c r="I83" s="28">
        <v>0.04</v>
      </c>
      <c r="J83">
        <v>16</v>
      </c>
      <c r="K83" s="28">
        <v>11.6</v>
      </c>
      <c r="L83">
        <v>1.2</v>
      </c>
      <c r="M83" s="28">
        <v>2.7</v>
      </c>
      <c r="N83">
        <v>42</v>
      </c>
      <c r="Q83">
        <v>1</v>
      </c>
    </row>
    <row r="84" spans="1:21" x14ac:dyDescent="0.25">
      <c r="A84" t="s">
        <v>2</v>
      </c>
      <c r="B84" s="2">
        <v>34711</v>
      </c>
      <c r="C84" s="15">
        <f t="shared" si="1"/>
        <v>3.6576000000000004</v>
      </c>
      <c r="D84">
        <v>1651</v>
      </c>
      <c r="E84">
        <v>5</v>
      </c>
      <c r="F84">
        <v>7.2</v>
      </c>
      <c r="G84">
        <v>18</v>
      </c>
      <c r="H84" s="28">
        <v>0.4</v>
      </c>
      <c r="I84">
        <v>0.04</v>
      </c>
      <c r="J84">
        <v>10</v>
      </c>
      <c r="K84" s="28">
        <v>11.7</v>
      </c>
      <c r="L84">
        <v>1</v>
      </c>
      <c r="M84" s="28">
        <v>3.2</v>
      </c>
      <c r="N84">
        <v>36</v>
      </c>
    </row>
    <row r="85" spans="1:21" x14ac:dyDescent="0.25">
      <c r="A85" t="s">
        <v>2</v>
      </c>
      <c r="B85" s="2">
        <v>34711</v>
      </c>
      <c r="C85" s="15">
        <f t="shared" si="1"/>
        <v>6.0960000000000001</v>
      </c>
      <c r="D85">
        <v>1643</v>
      </c>
      <c r="E85">
        <v>4.5</v>
      </c>
      <c r="F85">
        <v>7.2</v>
      </c>
      <c r="G85">
        <v>20</v>
      </c>
      <c r="H85">
        <v>0.41</v>
      </c>
      <c r="I85">
        <v>0.04</v>
      </c>
      <c r="J85">
        <v>8</v>
      </c>
      <c r="K85" s="28">
        <v>11.6</v>
      </c>
      <c r="L85">
        <v>0.6</v>
      </c>
      <c r="M85" s="28">
        <v>2.9</v>
      </c>
      <c r="N85">
        <v>38</v>
      </c>
    </row>
    <row r="86" spans="1:21" x14ac:dyDescent="0.25">
      <c r="A86" t="s">
        <v>2</v>
      </c>
      <c r="B86" s="2">
        <v>34752</v>
      </c>
      <c r="C86" s="15">
        <f t="shared" si="1"/>
        <v>0</v>
      </c>
      <c r="D86">
        <v>1663</v>
      </c>
      <c r="E86">
        <v>4.5999999999999996</v>
      </c>
      <c r="F86">
        <v>6.7</v>
      </c>
      <c r="G86">
        <v>16</v>
      </c>
      <c r="H86" s="28">
        <v>0.36</v>
      </c>
      <c r="I86" s="28">
        <v>0.03</v>
      </c>
      <c r="J86">
        <v>10</v>
      </c>
      <c r="K86" s="28">
        <v>11.77</v>
      </c>
      <c r="L86">
        <v>2</v>
      </c>
      <c r="M86" s="28">
        <v>2.4</v>
      </c>
      <c r="N86">
        <v>38</v>
      </c>
      <c r="R86" t="s">
        <v>77</v>
      </c>
    </row>
    <row r="87" spans="1:21" x14ac:dyDescent="0.25">
      <c r="A87" t="s">
        <v>2</v>
      </c>
      <c r="B87" s="2">
        <v>34752</v>
      </c>
      <c r="C87" s="15">
        <f t="shared" si="1"/>
        <v>1.524</v>
      </c>
      <c r="D87">
        <v>1658</v>
      </c>
      <c r="E87">
        <v>4.5999999999999996</v>
      </c>
      <c r="F87">
        <v>6.7</v>
      </c>
      <c r="G87">
        <v>16</v>
      </c>
      <c r="H87" s="28">
        <v>0.37</v>
      </c>
      <c r="I87" s="28">
        <v>0.03</v>
      </c>
      <c r="J87">
        <v>10</v>
      </c>
      <c r="K87" s="28">
        <v>11.53</v>
      </c>
      <c r="L87">
        <v>1.8</v>
      </c>
      <c r="M87" s="28">
        <v>2.6</v>
      </c>
      <c r="N87">
        <v>38</v>
      </c>
    </row>
    <row r="88" spans="1:21" x14ac:dyDescent="0.25">
      <c r="A88" t="s">
        <v>2</v>
      </c>
      <c r="B88" s="2">
        <v>34752</v>
      </c>
      <c r="C88" s="15">
        <f t="shared" si="1"/>
        <v>3.6576000000000004</v>
      </c>
      <c r="D88">
        <v>1651</v>
      </c>
      <c r="E88">
        <v>4.5</v>
      </c>
      <c r="F88">
        <v>6.8</v>
      </c>
      <c r="G88">
        <v>18</v>
      </c>
      <c r="H88">
        <v>0.37</v>
      </c>
      <c r="I88" s="28">
        <v>0.04</v>
      </c>
      <c r="J88">
        <v>10</v>
      </c>
      <c r="K88" s="28">
        <v>11.38</v>
      </c>
      <c r="L88">
        <v>2.4</v>
      </c>
      <c r="M88" s="28">
        <v>2.8</v>
      </c>
      <c r="N88">
        <v>39</v>
      </c>
    </row>
    <row r="89" spans="1:21" s="9" customFormat="1" x14ac:dyDescent="0.25">
      <c r="A89" s="9" t="s">
        <v>2</v>
      </c>
      <c r="B89" s="20">
        <v>34752</v>
      </c>
      <c r="C89" s="18">
        <f t="shared" si="1"/>
        <v>6.0960000000000001</v>
      </c>
      <c r="D89" s="9">
        <v>1643</v>
      </c>
      <c r="E89" s="9">
        <v>4.5999999999999996</v>
      </c>
      <c r="F89" s="9">
        <v>6.8</v>
      </c>
      <c r="G89" s="9">
        <v>18</v>
      </c>
      <c r="H89" s="9">
        <v>0.39</v>
      </c>
      <c r="I89" s="9">
        <v>0.04</v>
      </c>
      <c r="J89" s="9">
        <v>10</v>
      </c>
      <c r="K89" s="9">
        <v>11.36</v>
      </c>
      <c r="L89" s="9">
        <v>2.2000000000000002</v>
      </c>
      <c r="M89" s="9">
        <v>3</v>
      </c>
      <c r="N89" s="9">
        <v>43</v>
      </c>
    </row>
    <row r="90" spans="1:21" x14ac:dyDescent="0.25">
      <c r="A90" t="s">
        <v>2</v>
      </c>
      <c r="B90" s="2">
        <v>34773</v>
      </c>
      <c r="C90" s="15">
        <f t="shared" si="1"/>
        <v>0</v>
      </c>
      <c r="D90">
        <v>1663</v>
      </c>
      <c r="E90">
        <v>10</v>
      </c>
      <c r="F90">
        <v>7.1</v>
      </c>
      <c r="G90">
        <v>16</v>
      </c>
      <c r="H90">
        <v>0.31</v>
      </c>
      <c r="I90" s="28">
        <v>0.03</v>
      </c>
      <c r="J90">
        <v>10</v>
      </c>
      <c r="K90" s="28">
        <v>0</v>
      </c>
      <c r="L90">
        <v>3.8</v>
      </c>
      <c r="M90" s="28">
        <v>2.1</v>
      </c>
      <c r="N90">
        <v>29</v>
      </c>
      <c r="Q90">
        <v>1.4</v>
      </c>
      <c r="R90" t="s">
        <v>76</v>
      </c>
    </row>
    <row r="91" spans="1:21" x14ac:dyDescent="0.25">
      <c r="A91" t="s">
        <v>2</v>
      </c>
      <c r="B91" s="2">
        <v>34773</v>
      </c>
      <c r="C91" s="15">
        <f t="shared" si="1"/>
        <v>1.524</v>
      </c>
      <c r="D91">
        <v>1658</v>
      </c>
      <c r="E91">
        <v>8</v>
      </c>
      <c r="F91">
        <v>7.1</v>
      </c>
      <c r="G91">
        <v>18</v>
      </c>
      <c r="H91" s="28">
        <v>0.33</v>
      </c>
      <c r="I91">
        <v>0.03</v>
      </c>
      <c r="J91">
        <v>10</v>
      </c>
      <c r="K91" s="28">
        <v>0</v>
      </c>
      <c r="L91">
        <v>2.6</v>
      </c>
      <c r="M91" s="28">
        <v>2.6</v>
      </c>
      <c r="N91">
        <v>31</v>
      </c>
    </row>
    <row r="92" spans="1:21" x14ac:dyDescent="0.25">
      <c r="A92" t="s">
        <v>2</v>
      </c>
      <c r="B92" s="2">
        <v>34773</v>
      </c>
      <c r="C92" s="15">
        <f t="shared" si="1"/>
        <v>3.6576000000000004</v>
      </c>
      <c r="D92">
        <v>1651</v>
      </c>
      <c r="E92">
        <v>7</v>
      </c>
      <c r="F92">
        <v>7</v>
      </c>
      <c r="G92">
        <v>16</v>
      </c>
      <c r="H92">
        <v>0.33</v>
      </c>
      <c r="I92">
        <v>0.03</v>
      </c>
      <c r="J92">
        <v>10</v>
      </c>
      <c r="K92" s="28">
        <v>0</v>
      </c>
      <c r="L92">
        <v>3</v>
      </c>
      <c r="M92" s="28">
        <v>2.5</v>
      </c>
      <c r="N92">
        <v>30</v>
      </c>
    </row>
    <row r="93" spans="1:21" x14ac:dyDescent="0.25">
      <c r="A93" t="s">
        <v>2</v>
      </c>
      <c r="B93" s="2">
        <v>34773</v>
      </c>
      <c r="C93" s="15">
        <f t="shared" si="1"/>
        <v>6.0960000000000001</v>
      </c>
      <c r="D93">
        <v>1643</v>
      </c>
      <c r="E93" s="6">
        <v>7</v>
      </c>
      <c r="F93" s="6">
        <v>7</v>
      </c>
      <c r="G93" s="6">
        <v>16</v>
      </c>
      <c r="H93" s="6">
        <v>0.36</v>
      </c>
      <c r="I93" s="6">
        <v>0.03</v>
      </c>
      <c r="J93" s="6">
        <v>10</v>
      </c>
      <c r="K93" s="6">
        <v>0</v>
      </c>
      <c r="L93" s="6">
        <v>2.4</v>
      </c>
      <c r="M93" s="6">
        <v>2.9</v>
      </c>
      <c r="N93" s="6">
        <v>40</v>
      </c>
      <c r="O93" s="8"/>
      <c r="Q93" s="6"/>
      <c r="R93" s="6"/>
      <c r="S93" s="6"/>
      <c r="T93" s="6"/>
      <c r="U93" s="6"/>
    </row>
    <row r="94" spans="1:21" x14ac:dyDescent="0.25">
      <c r="A94" t="s">
        <v>2</v>
      </c>
      <c r="B94" s="2">
        <v>34808</v>
      </c>
      <c r="C94" s="15">
        <f t="shared" si="1"/>
        <v>0</v>
      </c>
      <c r="D94">
        <v>1663</v>
      </c>
      <c r="E94" s="6">
        <v>16</v>
      </c>
      <c r="F94" s="6">
        <v>7.3</v>
      </c>
      <c r="G94" s="6">
        <v>18</v>
      </c>
      <c r="H94" s="6">
        <v>0.34</v>
      </c>
      <c r="I94" s="6">
        <v>0.03</v>
      </c>
      <c r="J94" s="6">
        <v>10</v>
      </c>
      <c r="K94" s="6">
        <v>10.025213605839376</v>
      </c>
      <c r="L94" s="6">
        <v>2.2000000000000002</v>
      </c>
      <c r="M94" s="6">
        <v>1.5</v>
      </c>
      <c r="N94" s="6">
        <v>31</v>
      </c>
      <c r="O94" s="8"/>
      <c r="Q94" s="6"/>
      <c r="R94" s="6" t="s">
        <v>71</v>
      </c>
      <c r="S94" s="6"/>
      <c r="T94" s="6"/>
      <c r="U94" s="6"/>
    </row>
    <row r="95" spans="1:21" x14ac:dyDescent="0.25">
      <c r="A95" t="s">
        <v>2</v>
      </c>
      <c r="B95" s="2">
        <v>34808</v>
      </c>
      <c r="C95" s="15">
        <f t="shared" si="1"/>
        <v>1.524</v>
      </c>
      <c r="D95">
        <v>1658</v>
      </c>
      <c r="E95" s="6">
        <v>15</v>
      </c>
      <c r="F95" s="6">
        <v>7.3</v>
      </c>
      <c r="G95" s="6">
        <v>18</v>
      </c>
      <c r="H95" s="6">
        <v>0.35</v>
      </c>
      <c r="I95" s="6">
        <v>0.03</v>
      </c>
      <c r="J95" s="6">
        <v>10</v>
      </c>
      <c r="K95" s="6">
        <v>11.3</v>
      </c>
      <c r="L95" s="6">
        <v>2.2000000000000002</v>
      </c>
      <c r="M95" s="6">
        <v>1.6</v>
      </c>
      <c r="N95" s="6">
        <v>31</v>
      </c>
      <c r="O95" s="8"/>
      <c r="Q95" s="6"/>
      <c r="R95" s="6"/>
      <c r="S95" s="6"/>
      <c r="T95" s="6"/>
      <c r="U95" s="6"/>
    </row>
    <row r="96" spans="1:21" s="9" customFormat="1" x14ac:dyDescent="0.25">
      <c r="A96" s="9" t="s">
        <v>2</v>
      </c>
      <c r="B96" s="20">
        <v>34808</v>
      </c>
      <c r="C96" s="18">
        <f t="shared" si="1"/>
        <v>3.6576000000000004</v>
      </c>
      <c r="D96" s="9">
        <v>1651</v>
      </c>
      <c r="E96" s="8">
        <v>12.5</v>
      </c>
      <c r="F96" s="8">
        <v>6.9</v>
      </c>
      <c r="G96" s="8">
        <v>18</v>
      </c>
      <c r="H96" s="8">
        <v>0.65</v>
      </c>
      <c r="I96" s="8">
        <v>0.06</v>
      </c>
      <c r="J96" s="8">
        <v>10</v>
      </c>
      <c r="K96" s="8">
        <v>10.33</v>
      </c>
      <c r="L96" s="8">
        <v>3</v>
      </c>
      <c r="M96" s="8">
        <v>2</v>
      </c>
      <c r="N96" s="8">
        <v>32</v>
      </c>
      <c r="O96" s="8"/>
      <c r="Q96" s="8"/>
      <c r="R96" s="8"/>
      <c r="S96" s="8"/>
      <c r="T96" s="8"/>
      <c r="U96" s="8"/>
    </row>
    <row r="97" spans="1:21" x14ac:dyDescent="0.25">
      <c r="A97" t="s">
        <v>2</v>
      </c>
      <c r="B97" s="2">
        <v>34808</v>
      </c>
      <c r="C97" s="15">
        <f t="shared" si="1"/>
        <v>6.0960000000000001</v>
      </c>
      <c r="D97">
        <v>1643</v>
      </c>
      <c r="E97" s="6">
        <v>11</v>
      </c>
      <c r="F97" s="6">
        <v>6.8</v>
      </c>
      <c r="G97" s="6">
        <v>18</v>
      </c>
      <c r="H97" s="6">
        <v>0.5</v>
      </c>
      <c r="I97" s="6">
        <v>7.0000000000000007E-2</v>
      </c>
      <c r="J97" s="6">
        <v>10</v>
      </c>
      <c r="K97" s="6">
        <v>8.57</v>
      </c>
      <c r="L97" s="6">
        <v>3.4</v>
      </c>
      <c r="M97" s="6">
        <v>2.1</v>
      </c>
      <c r="N97" s="6">
        <v>34</v>
      </c>
      <c r="O97" s="8"/>
      <c r="Q97" s="6"/>
      <c r="R97" s="6"/>
      <c r="S97" s="6"/>
      <c r="T97" s="6"/>
      <c r="U97" s="6"/>
    </row>
    <row r="98" spans="1:21" x14ac:dyDescent="0.25">
      <c r="A98" t="s">
        <v>2</v>
      </c>
      <c r="B98" s="2">
        <v>34836</v>
      </c>
      <c r="C98" s="15">
        <f t="shared" si="1"/>
        <v>0</v>
      </c>
      <c r="D98">
        <v>1663</v>
      </c>
      <c r="E98">
        <v>20</v>
      </c>
      <c r="F98">
        <v>7.3</v>
      </c>
      <c r="G98">
        <v>18</v>
      </c>
      <c r="H98" s="28">
        <v>0.3</v>
      </c>
      <c r="I98">
        <v>0.02</v>
      </c>
      <c r="J98">
        <v>10</v>
      </c>
      <c r="K98" s="28">
        <v>9.2544385555680364</v>
      </c>
      <c r="L98">
        <v>2.2000000000000002</v>
      </c>
      <c r="M98" s="28">
        <v>1.1000000000000001</v>
      </c>
      <c r="N98">
        <v>24</v>
      </c>
      <c r="R98" t="s">
        <v>46</v>
      </c>
    </row>
    <row r="99" spans="1:21" x14ac:dyDescent="0.25">
      <c r="A99" t="s">
        <v>2</v>
      </c>
      <c r="B99" s="2">
        <v>34836</v>
      </c>
      <c r="C99" s="15">
        <f t="shared" si="1"/>
        <v>1.524</v>
      </c>
      <c r="D99">
        <v>1658</v>
      </c>
      <c r="E99">
        <v>17.5</v>
      </c>
      <c r="F99">
        <v>7.3</v>
      </c>
      <c r="G99">
        <v>22</v>
      </c>
      <c r="H99" s="28">
        <v>0.33</v>
      </c>
      <c r="I99">
        <v>0.02</v>
      </c>
      <c r="J99">
        <v>10</v>
      </c>
      <c r="K99" s="28">
        <v>9.7289237666565569</v>
      </c>
      <c r="L99">
        <v>2.4</v>
      </c>
      <c r="M99" s="28">
        <v>1.4</v>
      </c>
      <c r="N99">
        <v>27</v>
      </c>
    </row>
    <row r="100" spans="1:21" x14ac:dyDescent="0.25">
      <c r="A100" t="s">
        <v>2</v>
      </c>
      <c r="B100" s="2">
        <v>34836</v>
      </c>
      <c r="C100" s="15">
        <f t="shared" si="1"/>
        <v>3.6576000000000004</v>
      </c>
      <c r="D100">
        <v>1651</v>
      </c>
      <c r="E100">
        <v>14</v>
      </c>
      <c r="F100">
        <v>6.7</v>
      </c>
      <c r="G100">
        <v>20</v>
      </c>
      <c r="H100" s="28">
        <v>0.56000000000000005</v>
      </c>
      <c r="I100" s="28">
        <v>0.32</v>
      </c>
      <c r="J100">
        <v>14</v>
      </c>
      <c r="K100" s="28">
        <v>6.24</v>
      </c>
      <c r="L100">
        <v>4.4000000000000004</v>
      </c>
      <c r="M100" s="28">
        <v>2.5</v>
      </c>
      <c r="N100">
        <v>41</v>
      </c>
    </row>
    <row r="101" spans="1:21" x14ac:dyDescent="0.25">
      <c r="A101" t="s">
        <v>2</v>
      </c>
      <c r="B101" s="2">
        <v>34836</v>
      </c>
      <c r="C101" s="15">
        <f t="shared" si="1"/>
        <v>6.0960000000000001</v>
      </c>
      <c r="D101">
        <v>1643</v>
      </c>
      <c r="E101">
        <v>12</v>
      </c>
      <c r="F101">
        <v>6.6</v>
      </c>
      <c r="G101">
        <v>20</v>
      </c>
      <c r="H101" s="28">
        <v>0.71</v>
      </c>
      <c r="I101">
        <v>0.43</v>
      </c>
      <c r="J101">
        <v>12</v>
      </c>
      <c r="K101" s="28">
        <v>6.5</v>
      </c>
      <c r="L101">
        <v>5</v>
      </c>
      <c r="M101" s="28">
        <v>2.5</v>
      </c>
      <c r="N101">
        <v>44</v>
      </c>
    </row>
    <row r="102" spans="1:21" x14ac:dyDescent="0.25">
      <c r="A102" t="s">
        <v>2</v>
      </c>
      <c r="B102" s="2">
        <v>34872</v>
      </c>
      <c r="C102" s="15">
        <f t="shared" si="1"/>
        <v>0</v>
      </c>
      <c r="D102">
        <v>1663</v>
      </c>
      <c r="E102">
        <v>23</v>
      </c>
      <c r="F102">
        <v>7.5</v>
      </c>
      <c r="G102">
        <v>20</v>
      </c>
      <c r="H102" s="28">
        <v>0.16</v>
      </c>
      <c r="I102">
        <v>0.02</v>
      </c>
      <c r="J102">
        <v>10</v>
      </c>
      <c r="K102" s="28">
        <v>9.5</v>
      </c>
      <c r="L102">
        <v>3</v>
      </c>
      <c r="M102" s="28">
        <v>1.2</v>
      </c>
      <c r="N102">
        <v>26</v>
      </c>
      <c r="R102" t="s">
        <v>75</v>
      </c>
    </row>
    <row r="103" spans="1:21" x14ac:dyDescent="0.25">
      <c r="A103" t="s">
        <v>2</v>
      </c>
      <c r="B103" s="2">
        <v>34872</v>
      </c>
      <c r="C103" s="15">
        <f t="shared" si="1"/>
        <v>1.524</v>
      </c>
      <c r="D103">
        <v>1658</v>
      </c>
      <c r="E103">
        <v>21.5</v>
      </c>
      <c r="F103">
        <v>7.3</v>
      </c>
      <c r="G103">
        <v>20</v>
      </c>
      <c r="H103" s="28">
        <v>0.22</v>
      </c>
      <c r="I103" s="28">
        <v>0.02</v>
      </c>
      <c r="J103">
        <v>12</v>
      </c>
      <c r="K103" s="28">
        <v>9.9</v>
      </c>
      <c r="L103">
        <v>3.6</v>
      </c>
      <c r="M103">
        <v>1.7</v>
      </c>
      <c r="N103">
        <v>29</v>
      </c>
    </row>
    <row r="104" spans="1:21" s="9" customFormat="1" x14ac:dyDescent="0.25">
      <c r="A104" s="9" t="s">
        <v>2</v>
      </c>
      <c r="B104" s="20">
        <v>34872</v>
      </c>
      <c r="C104" s="18">
        <f t="shared" si="1"/>
        <v>3.6576000000000004</v>
      </c>
      <c r="D104" s="9">
        <v>1651</v>
      </c>
      <c r="E104" s="9">
        <v>16</v>
      </c>
      <c r="F104" s="9">
        <v>6.6</v>
      </c>
      <c r="G104" s="9">
        <v>22</v>
      </c>
      <c r="H104" s="9">
        <v>1.1499999999999999</v>
      </c>
      <c r="I104" s="9">
        <v>0.71</v>
      </c>
      <c r="J104" s="9">
        <v>12</v>
      </c>
      <c r="K104" s="9">
        <v>3.3</v>
      </c>
      <c r="L104" s="9">
        <v>7.6</v>
      </c>
      <c r="M104" s="9">
        <v>3.1</v>
      </c>
      <c r="N104" s="9">
        <v>71</v>
      </c>
    </row>
    <row r="105" spans="1:21" s="9" customFormat="1" x14ac:dyDescent="0.25">
      <c r="A105" s="9" t="s">
        <v>2</v>
      </c>
      <c r="B105" s="20">
        <v>34872</v>
      </c>
      <c r="C105" s="18">
        <f t="shared" si="1"/>
        <v>6.0960000000000001</v>
      </c>
      <c r="D105" s="9">
        <v>1643</v>
      </c>
      <c r="E105" s="9">
        <v>14</v>
      </c>
      <c r="F105" s="9">
        <v>6.6</v>
      </c>
      <c r="G105" s="9">
        <v>24</v>
      </c>
      <c r="H105" s="9">
        <v>3.4</v>
      </c>
      <c r="I105" s="9">
        <v>0.98</v>
      </c>
      <c r="J105" s="9">
        <v>14</v>
      </c>
      <c r="K105" s="9">
        <v>3.2</v>
      </c>
      <c r="L105" s="9">
        <v>8.1999999999999993</v>
      </c>
      <c r="M105" s="9">
        <v>3.6</v>
      </c>
      <c r="N105" s="9">
        <v>82</v>
      </c>
    </row>
    <row r="106" spans="1:21" x14ac:dyDescent="0.25">
      <c r="A106" t="s">
        <v>2</v>
      </c>
      <c r="B106" s="2">
        <v>34899</v>
      </c>
      <c r="C106" s="15">
        <f t="shared" si="1"/>
        <v>0</v>
      </c>
      <c r="D106">
        <v>1663</v>
      </c>
      <c r="E106">
        <v>27</v>
      </c>
      <c r="F106">
        <v>7.5</v>
      </c>
      <c r="G106">
        <v>20</v>
      </c>
      <c r="H106">
        <v>0.24</v>
      </c>
      <c r="I106">
        <v>0.01</v>
      </c>
      <c r="J106">
        <v>10</v>
      </c>
      <c r="K106" s="28">
        <v>8.0454223722753007</v>
      </c>
      <c r="L106">
        <v>5.8</v>
      </c>
      <c r="M106" s="28">
        <v>1.3</v>
      </c>
      <c r="N106">
        <v>28</v>
      </c>
      <c r="O106" s="8">
        <v>2</v>
      </c>
      <c r="R106" t="s">
        <v>74</v>
      </c>
    </row>
    <row r="107" spans="1:21" s="9" customFormat="1" x14ac:dyDescent="0.25">
      <c r="A107" s="9" t="s">
        <v>2</v>
      </c>
      <c r="B107" s="20">
        <v>34899</v>
      </c>
      <c r="C107" s="18">
        <f t="shared" si="1"/>
        <v>1.524</v>
      </c>
      <c r="D107" s="9">
        <v>1658</v>
      </c>
      <c r="E107" s="9">
        <v>24.5</v>
      </c>
      <c r="F107" s="9">
        <v>7.6</v>
      </c>
      <c r="G107" s="9">
        <v>20</v>
      </c>
      <c r="H107" s="9">
        <v>0.39</v>
      </c>
      <c r="I107" s="9">
        <v>0.02</v>
      </c>
      <c r="J107" s="9">
        <v>10</v>
      </c>
      <c r="K107" s="9">
        <v>8.4579199981100484</v>
      </c>
      <c r="L107" s="9">
        <v>3.8</v>
      </c>
      <c r="M107" s="9">
        <v>2.1</v>
      </c>
      <c r="N107" s="9">
        <v>40</v>
      </c>
    </row>
    <row r="108" spans="1:21" s="9" customFormat="1" x14ac:dyDescent="0.25">
      <c r="A108" s="9" t="s">
        <v>2</v>
      </c>
      <c r="B108" s="20">
        <v>34899</v>
      </c>
      <c r="C108" s="18">
        <f t="shared" si="1"/>
        <v>3.6576000000000004</v>
      </c>
      <c r="D108" s="9">
        <v>1651</v>
      </c>
      <c r="E108" s="9">
        <v>21</v>
      </c>
      <c r="F108" s="9">
        <v>6.5</v>
      </c>
      <c r="G108" s="9">
        <v>22</v>
      </c>
      <c r="H108" s="9">
        <v>1.36</v>
      </c>
      <c r="I108" s="9">
        <v>0.14000000000000001</v>
      </c>
      <c r="J108" s="9">
        <v>12</v>
      </c>
      <c r="K108" s="9">
        <v>3.81</v>
      </c>
      <c r="L108" s="9">
        <v>6</v>
      </c>
      <c r="M108" s="9">
        <v>4</v>
      </c>
      <c r="N108" s="9">
        <v>69</v>
      </c>
    </row>
    <row r="109" spans="1:21" s="9" customFormat="1" x14ac:dyDescent="0.25">
      <c r="A109" s="9" t="s">
        <v>2</v>
      </c>
      <c r="B109" s="20">
        <v>34899</v>
      </c>
      <c r="C109" s="18">
        <f t="shared" si="1"/>
        <v>6.0960000000000001</v>
      </c>
      <c r="D109" s="9">
        <v>1643</v>
      </c>
      <c r="E109" s="9">
        <v>19.5</v>
      </c>
      <c r="F109" s="9">
        <v>6.6</v>
      </c>
      <c r="G109" s="9">
        <v>28</v>
      </c>
      <c r="H109" s="9">
        <v>3.15</v>
      </c>
      <c r="I109" s="9">
        <v>0.44</v>
      </c>
      <c r="J109" s="9">
        <v>14</v>
      </c>
      <c r="K109" s="9">
        <v>3.26</v>
      </c>
      <c r="L109" s="9">
        <v>7.2</v>
      </c>
      <c r="M109" s="9">
        <v>4.5</v>
      </c>
      <c r="N109" s="9">
        <v>82</v>
      </c>
    </row>
    <row r="110" spans="1:21" x14ac:dyDescent="0.25">
      <c r="A110" t="s">
        <v>2</v>
      </c>
      <c r="B110" s="2">
        <v>34918</v>
      </c>
      <c r="C110" s="15">
        <f t="shared" si="1"/>
        <v>0</v>
      </c>
      <c r="D110">
        <v>1663</v>
      </c>
      <c r="E110">
        <v>23</v>
      </c>
      <c r="F110">
        <v>7.3</v>
      </c>
      <c r="G110">
        <v>26</v>
      </c>
      <c r="H110" s="28">
        <v>0.56000000000000005</v>
      </c>
      <c r="I110">
        <v>0.03</v>
      </c>
      <c r="J110">
        <v>14</v>
      </c>
      <c r="K110" s="28">
        <v>9.8000000000000007</v>
      </c>
      <c r="L110">
        <v>3.6</v>
      </c>
      <c r="M110" s="28">
        <v>2.2000000000000002</v>
      </c>
      <c r="N110">
        <v>50</v>
      </c>
      <c r="R110" t="s">
        <v>73</v>
      </c>
    </row>
    <row r="111" spans="1:21" s="9" customFormat="1" x14ac:dyDescent="0.25">
      <c r="A111" s="9" t="s">
        <v>2</v>
      </c>
      <c r="B111" s="20">
        <v>34918</v>
      </c>
      <c r="C111" s="18">
        <f t="shared" si="1"/>
        <v>1.524</v>
      </c>
      <c r="D111" s="9">
        <v>1658</v>
      </c>
      <c r="E111" s="9">
        <v>22.5</v>
      </c>
      <c r="F111" s="9">
        <v>7.4</v>
      </c>
      <c r="G111" s="9">
        <v>20</v>
      </c>
      <c r="H111" s="9">
        <v>0.53</v>
      </c>
      <c r="I111" s="9">
        <v>0.03</v>
      </c>
      <c r="J111" s="9">
        <v>14</v>
      </c>
      <c r="K111" s="9">
        <v>9.1999999999999993</v>
      </c>
      <c r="L111" s="9">
        <v>3</v>
      </c>
      <c r="M111" s="9">
        <v>2</v>
      </c>
      <c r="N111" s="9">
        <v>45</v>
      </c>
    </row>
    <row r="112" spans="1:21" s="9" customFormat="1" x14ac:dyDescent="0.25">
      <c r="A112" s="9" t="s">
        <v>2</v>
      </c>
      <c r="B112" s="20">
        <v>34918</v>
      </c>
      <c r="C112" s="18">
        <f t="shared" si="1"/>
        <v>3.6576000000000004</v>
      </c>
      <c r="D112" s="9">
        <v>1651</v>
      </c>
      <c r="E112" s="9">
        <v>18</v>
      </c>
      <c r="F112" s="9">
        <v>6.4</v>
      </c>
      <c r="G112" s="9">
        <v>28</v>
      </c>
      <c r="H112" s="9">
        <v>4.16</v>
      </c>
      <c r="I112" s="9">
        <v>0.54</v>
      </c>
      <c r="J112" s="9">
        <v>16</v>
      </c>
      <c r="K112" s="9">
        <v>1.7</v>
      </c>
      <c r="L112" s="9">
        <v>7.8</v>
      </c>
      <c r="M112" s="9">
        <v>11.3</v>
      </c>
      <c r="N112" s="9">
        <v>161</v>
      </c>
    </row>
    <row r="113" spans="1:18" s="9" customFormat="1" x14ac:dyDescent="0.25">
      <c r="A113" s="9" t="s">
        <v>2</v>
      </c>
      <c r="B113" s="20">
        <v>34918</v>
      </c>
      <c r="C113" s="18">
        <f t="shared" si="1"/>
        <v>6.0960000000000001</v>
      </c>
      <c r="D113" s="9">
        <v>1643</v>
      </c>
      <c r="E113" s="9">
        <v>16.5</v>
      </c>
      <c r="F113" s="9">
        <v>6.6</v>
      </c>
      <c r="G113" s="9">
        <v>38</v>
      </c>
      <c r="H113" s="9">
        <v>7.88</v>
      </c>
      <c r="I113" s="9">
        <v>0.68</v>
      </c>
      <c r="J113" s="9">
        <v>18</v>
      </c>
      <c r="K113" s="9">
        <v>1.8</v>
      </c>
      <c r="L113" s="9">
        <v>8.6</v>
      </c>
      <c r="M113" s="9">
        <v>3.8</v>
      </c>
      <c r="N113" s="9">
        <v>132</v>
      </c>
    </row>
    <row r="114" spans="1:18" x14ac:dyDescent="0.25">
      <c r="A114" t="s">
        <v>2</v>
      </c>
      <c r="B114" s="2">
        <v>34962</v>
      </c>
      <c r="C114" s="15">
        <f t="shared" si="1"/>
        <v>0</v>
      </c>
      <c r="D114">
        <v>1663</v>
      </c>
      <c r="E114">
        <v>21.5</v>
      </c>
      <c r="F114">
        <v>7.7</v>
      </c>
      <c r="G114">
        <v>22</v>
      </c>
      <c r="H114" s="28">
        <v>0.67</v>
      </c>
      <c r="I114">
        <v>0.04</v>
      </c>
      <c r="J114">
        <v>10</v>
      </c>
      <c r="K114" s="28">
        <v>8.9</v>
      </c>
      <c r="L114">
        <v>1.6</v>
      </c>
      <c r="M114">
        <v>3.3</v>
      </c>
      <c r="N114">
        <v>51</v>
      </c>
      <c r="O114" s="8">
        <v>4</v>
      </c>
      <c r="R114" t="s">
        <v>72</v>
      </c>
    </row>
    <row r="115" spans="1:18" x14ac:dyDescent="0.25">
      <c r="A115" t="s">
        <v>2</v>
      </c>
      <c r="B115" s="2">
        <v>34962</v>
      </c>
      <c r="C115" s="15">
        <f t="shared" si="1"/>
        <v>1.524</v>
      </c>
      <c r="D115">
        <v>1658</v>
      </c>
      <c r="E115">
        <v>21</v>
      </c>
      <c r="F115">
        <v>7.4</v>
      </c>
      <c r="G115">
        <v>20</v>
      </c>
      <c r="H115">
        <v>0.72</v>
      </c>
      <c r="I115">
        <v>0.04</v>
      </c>
      <c r="J115">
        <v>10</v>
      </c>
      <c r="K115" s="28">
        <v>8.82</v>
      </c>
      <c r="L115">
        <v>2</v>
      </c>
      <c r="M115" s="28">
        <v>3.4</v>
      </c>
      <c r="N115">
        <v>50</v>
      </c>
    </row>
    <row r="116" spans="1:18" x14ac:dyDescent="0.25">
      <c r="A116" t="s">
        <v>2</v>
      </c>
      <c r="B116" s="2">
        <v>34962</v>
      </c>
      <c r="C116" s="15">
        <f t="shared" si="1"/>
        <v>3.6576000000000004</v>
      </c>
      <c r="D116">
        <v>1651</v>
      </c>
      <c r="E116">
        <v>21</v>
      </c>
      <c r="F116">
        <v>7.4</v>
      </c>
      <c r="G116">
        <v>20</v>
      </c>
      <c r="H116">
        <v>0.78</v>
      </c>
      <c r="I116" s="28">
        <v>0.05</v>
      </c>
      <c r="J116">
        <v>10</v>
      </c>
      <c r="K116" s="28">
        <v>7.8</v>
      </c>
      <c r="L116">
        <v>1.4</v>
      </c>
      <c r="M116">
        <v>3.3</v>
      </c>
      <c r="N116">
        <v>54</v>
      </c>
    </row>
    <row r="117" spans="1:18" s="9" customFormat="1" x14ac:dyDescent="0.25">
      <c r="A117" s="9" t="s">
        <v>2</v>
      </c>
      <c r="B117" s="20">
        <v>34962</v>
      </c>
      <c r="C117" s="18">
        <f t="shared" si="1"/>
        <v>6.0960000000000001</v>
      </c>
      <c r="D117" s="9">
        <v>1643</v>
      </c>
      <c r="E117" s="9">
        <v>21</v>
      </c>
      <c r="F117" s="9">
        <v>7.3</v>
      </c>
      <c r="G117" s="9">
        <v>18</v>
      </c>
      <c r="H117" s="9">
        <v>0.91</v>
      </c>
      <c r="I117" s="9">
        <v>0.06</v>
      </c>
      <c r="J117" s="9">
        <v>8</v>
      </c>
      <c r="K117" s="9">
        <v>7.23</v>
      </c>
      <c r="L117" s="9">
        <v>1.6</v>
      </c>
      <c r="M117" s="9">
        <v>3</v>
      </c>
      <c r="N117" s="9">
        <v>60</v>
      </c>
    </row>
    <row r="118" spans="1:18" x14ac:dyDescent="0.25">
      <c r="A118" t="s">
        <v>2</v>
      </c>
      <c r="B118" s="2">
        <v>34990</v>
      </c>
      <c r="C118" s="15">
        <f t="shared" si="1"/>
        <v>0</v>
      </c>
      <c r="D118">
        <v>1663</v>
      </c>
      <c r="E118">
        <v>17</v>
      </c>
      <c r="F118">
        <v>7.4</v>
      </c>
      <c r="G118">
        <v>22</v>
      </c>
      <c r="H118">
        <v>0.5</v>
      </c>
      <c r="I118" s="28">
        <v>0.04</v>
      </c>
      <c r="J118">
        <v>10</v>
      </c>
      <c r="K118" s="28">
        <v>8.94</v>
      </c>
      <c r="L118">
        <v>2</v>
      </c>
      <c r="M118" s="28">
        <v>1.77</v>
      </c>
      <c r="N118">
        <v>26</v>
      </c>
      <c r="R118" t="s">
        <v>71</v>
      </c>
    </row>
    <row r="119" spans="1:18" x14ac:dyDescent="0.25">
      <c r="A119" t="s">
        <v>2</v>
      </c>
      <c r="B119" s="2">
        <v>34990</v>
      </c>
      <c r="C119" s="15">
        <f t="shared" si="1"/>
        <v>1.524</v>
      </c>
      <c r="D119">
        <v>1658</v>
      </c>
      <c r="E119">
        <v>17</v>
      </c>
      <c r="F119">
        <v>7.2</v>
      </c>
      <c r="G119">
        <v>18</v>
      </c>
      <c r="H119" s="28">
        <v>0.49</v>
      </c>
      <c r="I119">
        <v>0.03</v>
      </c>
      <c r="J119">
        <v>10</v>
      </c>
      <c r="K119" s="28">
        <v>9.15</v>
      </c>
      <c r="L119">
        <v>2.6</v>
      </c>
      <c r="M119">
        <v>1.85</v>
      </c>
      <c r="N119">
        <v>29</v>
      </c>
    </row>
    <row r="120" spans="1:18" x14ac:dyDescent="0.25">
      <c r="A120" t="s">
        <v>2</v>
      </c>
      <c r="B120" s="2">
        <v>34990</v>
      </c>
      <c r="C120" s="15">
        <f t="shared" si="1"/>
        <v>3.6576000000000004</v>
      </c>
      <c r="D120">
        <v>1651</v>
      </c>
      <c r="E120">
        <v>16.5</v>
      </c>
      <c r="F120">
        <v>7.2</v>
      </c>
      <c r="G120">
        <v>22</v>
      </c>
      <c r="H120" s="28">
        <v>0.49</v>
      </c>
      <c r="I120" s="28">
        <v>0.04</v>
      </c>
      <c r="J120">
        <v>10</v>
      </c>
      <c r="K120" s="28">
        <v>9.24</v>
      </c>
      <c r="L120">
        <v>2.8</v>
      </c>
      <c r="M120">
        <v>1.91</v>
      </c>
      <c r="N120">
        <v>22</v>
      </c>
    </row>
    <row r="121" spans="1:18" x14ac:dyDescent="0.25">
      <c r="A121" t="s">
        <v>2</v>
      </c>
      <c r="B121" s="2">
        <v>34990</v>
      </c>
      <c r="C121" s="15">
        <f t="shared" si="1"/>
        <v>6.0960000000000001</v>
      </c>
      <c r="D121">
        <v>1643</v>
      </c>
      <c r="E121">
        <v>16</v>
      </c>
      <c r="F121">
        <v>7.2</v>
      </c>
      <c r="G121">
        <v>22</v>
      </c>
      <c r="H121">
        <v>0.5</v>
      </c>
      <c r="I121" s="28">
        <v>0.04</v>
      </c>
      <c r="J121">
        <v>8</v>
      </c>
      <c r="K121" s="28">
        <v>9.76</v>
      </c>
      <c r="L121">
        <v>3</v>
      </c>
      <c r="M121">
        <v>1.73</v>
      </c>
      <c r="N121">
        <v>23</v>
      </c>
    </row>
    <row r="122" spans="1:18" x14ac:dyDescent="0.25">
      <c r="A122" t="s">
        <v>2</v>
      </c>
      <c r="B122" s="2">
        <v>35012</v>
      </c>
      <c r="C122" s="15">
        <f t="shared" si="1"/>
        <v>0</v>
      </c>
      <c r="D122">
        <v>1663</v>
      </c>
      <c r="E122">
        <v>9</v>
      </c>
      <c r="F122">
        <v>7.1</v>
      </c>
      <c r="G122">
        <v>18</v>
      </c>
      <c r="H122">
        <v>0.56999999999999995</v>
      </c>
      <c r="I122" s="28">
        <v>0.05</v>
      </c>
      <c r="J122">
        <v>10</v>
      </c>
      <c r="K122" s="28">
        <v>10.25</v>
      </c>
      <c r="L122">
        <v>1.2</v>
      </c>
      <c r="M122">
        <v>2.2000000000000002</v>
      </c>
      <c r="N122">
        <v>43</v>
      </c>
      <c r="R122" t="s">
        <v>70</v>
      </c>
    </row>
    <row r="123" spans="1:18" x14ac:dyDescent="0.25">
      <c r="A123" t="s">
        <v>2</v>
      </c>
      <c r="B123" s="2">
        <v>35012</v>
      </c>
      <c r="C123" s="15">
        <f t="shared" si="1"/>
        <v>1.524</v>
      </c>
      <c r="D123">
        <v>1658</v>
      </c>
      <c r="E123">
        <v>9</v>
      </c>
      <c r="F123">
        <v>7.1</v>
      </c>
      <c r="G123">
        <v>24</v>
      </c>
      <c r="H123" s="28">
        <v>0.56999999999999995</v>
      </c>
      <c r="I123">
        <v>0.05</v>
      </c>
      <c r="J123">
        <v>8</v>
      </c>
      <c r="K123" s="28">
        <v>9.9</v>
      </c>
      <c r="L123">
        <v>1.4</v>
      </c>
      <c r="M123">
        <v>1.8</v>
      </c>
      <c r="N123">
        <v>44</v>
      </c>
    </row>
    <row r="124" spans="1:18" x14ac:dyDescent="0.25">
      <c r="A124" t="s">
        <v>2</v>
      </c>
      <c r="B124" s="2">
        <v>35012</v>
      </c>
      <c r="C124" s="15">
        <f t="shared" si="1"/>
        <v>3.6576000000000004</v>
      </c>
      <c r="D124">
        <v>1651</v>
      </c>
      <c r="E124">
        <v>9</v>
      </c>
      <c r="F124">
        <v>7.1</v>
      </c>
      <c r="G124">
        <v>28</v>
      </c>
      <c r="H124">
        <v>0.57999999999999996</v>
      </c>
      <c r="I124">
        <v>0.05</v>
      </c>
      <c r="J124">
        <v>8</v>
      </c>
      <c r="K124" s="28">
        <v>9.25</v>
      </c>
      <c r="L124">
        <v>1</v>
      </c>
      <c r="M124">
        <v>2.2999999999999998</v>
      </c>
      <c r="N124">
        <v>46</v>
      </c>
    </row>
    <row r="125" spans="1:18" x14ac:dyDescent="0.25">
      <c r="A125" t="s">
        <v>2</v>
      </c>
      <c r="B125" s="2">
        <v>35012</v>
      </c>
      <c r="C125" s="15">
        <f t="shared" si="1"/>
        <v>6.0960000000000001</v>
      </c>
      <c r="D125">
        <v>1643</v>
      </c>
      <c r="E125">
        <v>10</v>
      </c>
      <c r="F125">
        <v>6.98</v>
      </c>
      <c r="G125">
        <v>18</v>
      </c>
      <c r="H125" s="28">
        <v>0.56999999999999995</v>
      </c>
      <c r="I125" s="28">
        <v>0.05</v>
      </c>
      <c r="J125">
        <v>10</v>
      </c>
      <c r="K125" s="28">
        <v>9.75</v>
      </c>
      <c r="L125">
        <v>0.9</v>
      </c>
      <c r="M125" s="28">
        <v>2.1</v>
      </c>
      <c r="N125">
        <v>47</v>
      </c>
    </row>
    <row r="126" spans="1:18" x14ac:dyDescent="0.25">
      <c r="A126" t="s">
        <v>2</v>
      </c>
      <c r="B126" s="2">
        <v>35051</v>
      </c>
      <c r="C126" s="15">
        <f t="shared" si="1"/>
        <v>0</v>
      </c>
      <c r="D126">
        <v>1663</v>
      </c>
      <c r="E126">
        <v>3.8</v>
      </c>
      <c r="F126">
        <v>7.2</v>
      </c>
      <c r="G126">
        <v>18</v>
      </c>
      <c r="H126" s="28">
        <v>0.4</v>
      </c>
      <c r="I126">
        <v>0.04</v>
      </c>
      <c r="J126">
        <v>10</v>
      </c>
      <c r="K126" s="28">
        <v>12.67</v>
      </c>
      <c r="L126">
        <v>2.8</v>
      </c>
      <c r="M126" s="28">
        <v>1.8</v>
      </c>
      <c r="N126">
        <v>42</v>
      </c>
      <c r="R126" t="s">
        <v>69</v>
      </c>
    </row>
    <row r="127" spans="1:18" x14ac:dyDescent="0.25">
      <c r="A127" t="s">
        <v>2</v>
      </c>
      <c r="B127" s="2">
        <v>35051</v>
      </c>
      <c r="C127" s="15">
        <f t="shared" si="1"/>
        <v>1.524</v>
      </c>
      <c r="D127">
        <v>1658</v>
      </c>
      <c r="E127">
        <v>3.5</v>
      </c>
      <c r="F127">
        <v>7.1</v>
      </c>
      <c r="G127">
        <v>18</v>
      </c>
      <c r="H127">
        <v>0.4</v>
      </c>
      <c r="I127" s="28">
        <v>0.03</v>
      </c>
      <c r="J127">
        <v>10</v>
      </c>
      <c r="K127" s="28">
        <v>12.28</v>
      </c>
      <c r="L127">
        <v>2.4</v>
      </c>
      <c r="M127">
        <v>2.2000000000000002</v>
      </c>
      <c r="N127">
        <v>43</v>
      </c>
    </row>
    <row r="128" spans="1:18" x14ac:dyDescent="0.25">
      <c r="A128" t="s">
        <v>2</v>
      </c>
      <c r="B128" s="2">
        <v>35051</v>
      </c>
      <c r="C128" s="15">
        <f t="shared" si="1"/>
        <v>3.6576000000000004</v>
      </c>
      <c r="D128">
        <v>1651</v>
      </c>
      <c r="E128">
        <v>3.9</v>
      </c>
      <c r="F128">
        <v>7.1</v>
      </c>
      <c r="G128">
        <v>18</v>
      </c>
      <c r="H128">
        <v>0.39</v>
      </c>
      <c r="I128">
        <v>0.03</v>
      </c>
      <c r="J128">
        <v>12</v>
      </c>
      <c r="K128" s="28">
        <v>11.95</v>
      </c>
      <c r="L128">
        <v>1.9</v>
      </c>
      <c r="M128" s="28">
        <v>2.2999999999999998</v>
      </c>
      <c r="N128">
        <v>36</v>
      </c>
    </row>
    <row r="129" spans="1:18" x14ac:dyDescent="0.25">
      <c r="A129" t="s">
        <v>2</v>
      </c>
      <c r="B129" s="2">
        <v>35051</v>
      </c>
      <c r="C129" s="15">
        <f t="shared" si="1"/>
        <v>6.0960000000000001</v>
      </c>
      <c r="D129">
        <v>1643</v>
      </c>
      <c r="E129">
        <v>3.9</v>
      </c>
      <c r="F129">
        <v>7.1</v>
      </c>
      <c r="G129">
        <v>18</v>
      </c>
      <c r="H129">
        <v>0.44</v>
      </c>
      <c r="I129">
        <v>0.03</v>
      </c>
      <c r="J129">
        <v>13</v>
      </c>
      <c r="K129" s="28">
        <v>11.64</v>
      </c>
      <c r="L129">
        <v>1.8</v>
      </c>
      <c r="M129">
        <v>2.5</v>
      </c>
      <c r="N129">
        <v>44</v>
      </c>
    </row>
    <row r="130" spans="1:18" s="9" customFormat="1" x14ac:dyDescent="0.25">
      <c r="A130" s="9" t="s">
        <v>2</v>
      </c>
      <c r="B130" s="20">
        <v>35109</v>
      </c>
      <c r="C130" s="18">
        <f t="shared" si="1"/>
        <v>0</v>
      </c>
      <c r="D130" s="9">
        <v>1663</v>
      </c>
      <c r="E130" s="9">
        <v>6</v>
      </c>
      <c r="F130" s="9">
        <v>6.9</v>
      </c>
      <c r="G130" s="9">
        <v>18</v>
      </c>
      <c r="H130" s="9">
        <v>0.28999999999999998</v>
      </c>
      <c r="I130" s="9">
        <v>0.02</v>
      </c>
      <c r="J130" s="9">
        <v>10</v>
      </c>
      <c r="K130" s="9">
        <v>12.244823549317076</v>
      </c>
      <c r="L130" s="9">
        <v>3.7</v>
      </c>
      <c r="M130" s="9">
        <v>2.6</v>
      </c>
      <c r="N130" s="9">
        <v>41</v>
      </c>
      <c r="Q130" s="9" t="s">
        <v>66</v>
      </c>
      <c r="R130" s="9" t="s">
        <v>68</v>
      </c>
    </row>
    <row r="131" spans="1:18" x14ac:dyDescent="0.25">
      <c r="A131" t="s">
        <v>2</v>
      </c>
      <c r="B131" s="2">
        <v>35109</v>
      </c>
      <c r="C131" s="15">
        <f t="shared" ref="C131:C194" si="2">(1663-D131)*0.3048</f>
        <v>1.524</v>
      </c>
      <c r="D131">
        <v>1658</v>
      </c>
      <c r="E131">
        <v>5</v>
      </c>
      <c r="F131">
        <v>6.8</v>
      </c>
      <c r="G131">
        <v>16</v>
      </c>
      <c r="H131" s="28">
        <v>0.34</v>
      </c>
      <c r="I131">
        <v>0.03</v>
      </c>
      <c r="J131">
        <v>10</v>
      </c>
      <c r="K131" s="28">
        <v>13.9</v>
      </c>
      <c r="L131">
        <v>3.3</v>
      </c>
      <c r="M131">
        <v>4.4000000000000004</v>
      </c>
      <c r="N131">
        <v>43</v>
      </c>
      <c r="Q131" t="s">
        <v>67</v>
      </c>
    </row>
    <row r="132" spans="1:18" x14ac:dyDescent="0.25">
      <c r="A132" t="s">
        <v>2</v>
      </c>
      <c r="B132" s="2">
        <v>35109</v>
      </c>
      <c r="C132" s="15">
        <f t="shared" si="2"/>
        <v>3.6576000000000004</v>
      </c>
      <c r="D132">
        <v>1651</v>
      </c>
      <c r="E132">
        <v>5</v>
      </c>
      <c r="F132">
        <v>6.8</v>
      </c>
      <c r="G132">
        <v>16</v>
      </c>
      <c r="H132">
        <v>0.39</v>
      </c>
      <c r="I132">
        <v>0.03</v>
      </c>
      <c r="J132">
        <v>10</v>
      </c>
      <c r="K132" s="28">
        <v>12.72</v>
      </c>
      <c r="L132">
        <v>3.3</v>
      </c>
      <c r="M132" s="28">
        <v>4.9000000000000004</v>
      </c>
      <c r="N132">
        <v>46</v>
      </c>
    </row>
    <row r="133" spans="1:18" x14ac:dyDescent="0.25">
      <c r="A133" t="s">
        <v>2</v>
      </c>
      <c r="B133" s="2">
        <v>35109</v>
      </c>
      <c r="C133" s="15">
        <f t="shared" si="2"/>
        <v>6.0960000000000001</v>
      </c>
      <c r="D133">
        <v>1643</v>
      </c>
      <c r="E133">
        <v>5</v>
      </c>
      <c r="F133">
        <v>6.8</v>
      </c>
      <c r="G133">
        <v>16</v>
      </c>
      <c r="H133">
        <v>0.65</v>
      </c>
      <c r="I133" s="28">
        <v>0.04</v>
      </c>
      <c r="J133">
        <v>12</v>
      </c>
      <c r="K133" s="28">
        <v>12.02</v>
      </c>
      <c r="L133">
        <v>3.2</v>
      </c>
      <c r="M133" s="28">
        <v>5.6</v>
      </c>
      <c r="N133">
        <v>50</v>
      </c>
    </row>
    <row r="134" spans="1:18" x14ac:dyDescent="0.25">
      <c r="A134" t="s">
        <v>2</v>
      </c>
      <c r="B134" s="2">
        <v>35150</v>
      </c>
      <c r="C134" s="15">
        <f t="shared" si="2"/>
        <v>0</v>
      </c>
      <c r="D134">
        <v>1663</v>
      </c>
      <c r="E134">
        <v>8</v>
      </c>
      <c r="F134">
        <v>7.2</v>
      </c>
      <c r="G134">
        <v>20</v>
      </c>
      <c r="H134" s="28">
        <v>0.28999999999999998</v>
      </c>
      <c r="I134" s="28">
        <v>0.02</v>
      </c>
      <c r="J134">
        <v>10</v>
      </c>
      <c r="K134" s="28">
        <v>10.69</v>
      </c>
      <c r="L134">
        <v>2.8</v>
      </c>
      <c r="M134" s="28">
        <v>2.9</v>
      </c>
      <c r="N134">
        <v>40</v>
      </c>
      <c r="R134" t="s">
        <v>65</v>
      </c>
    </row>
    <row r="135" spans="1:18" x14ac:dyDescent="0.25">
      <c r="A135" t="s">
        <v>2</v>
      </c>
      <c r="B135" s="2">
        <v>35150</v>
      </c>
      <c r="C135" s="15">
        <f t="shared" si="2"/>
        <v>1.524</v>
      </c>
      <c r="D135">
        <v>1658</v>
      </c>
      <c r="E135">
        <v>8</v>
      </c>
      <c r="F135">
        <v>7.2</v>
      </c>
      <c r="G135">
        <v>18</v>
      </c>
      <c r="H135">
        <v>0.3</v>
      </c>
      <c r="I135" s="28">
        <v>0.02</v>
      </c>
      <c r="J135">
        <v>10</v>
      </c>
      <c r="K135" s="28">
        <v>10.34</v>
      </c>
      <c r="L135">
        <v>3</v>
      </c>
      <c r="M135" s="28">
        <v>3.1</v>
      </c>
      <c r="N135">
        <v>40</v>
      </c>
    </row>
    <row r="136" spans="1:18" x14ac:dyDescent="0.25">
      <c r="A136" t="s">
        <v>2</v>
      </c>
      <c r="B136" s="2">
        <v>35150</v>
      </c>
      <c r="C136" s="15">
        <f t="shared" si="2"/>
        <v>3.6576000000000004</v>
      </c>
      <c r="D136">
        <v>1651</v>
      </c>
      <c r="E136">
        <v>7.5</v>
      </c>
      <c r="F136">
        <v>7.2</v>
      </c>
      <c r="G136">
        <v>18</v>
      </c>
      <c r="H136">
        <v>0.3</v>
      </c>
      <c r="I136" s="28">
        <v>0.02</v>
      </c>
      <c r="J136">
        <v>10</v>
      </c>
      <c r="K136" s="28">
        <v>10.5</v>
      </c>
      <c r="L136">
        <v>2.6</v>
      </c>
      <c r="M136">
        <v>2.7</v>
      </c>
      <c r="N136">
        <v>42</v>
      </c>
    </row>
    <row r="137" spans="1:18" x14ac:dyDescent="0.25">
      <c r="A137" t="s">
        <v>2</v>
      </c>
      <c r="B137" s="2">
        <v>35150</v>
      </c>
      <c r="C137" s="15">
        <f t="shared" si="2"/>
        <v>6.0960000000000001</v>
      </c>
      <c r="D137">
        <v>1643</v>
      </c>
      <c r="E137">
        <v>6.5</v>
      </c>
      <c r="F137">
        <v>7.1</v>
      </c>
      <c r="G137">
        <v>18</v>
      </c>
      <c r="H137" s="28">
        <v>0.31</v>
      </c>
      <c r="I137" s="28">
        <v>0.02</v>
      </c>
      <c r="J137">
        <v>10</v>
      </c>
      <c r="K137" s="28">
        <v>1.3</v>
      </c>
      <c r="L137">
        <v>2.2000000000000002</v>
      </c>
      <c r="M137">
        <v>3.5</v>
      </c>
      <c r="N137">
        <v>43</v>
      </c>
    </row>
    <row r="138" spans="1:18" s="9" customFormat="1" x14ac:dyDescent="0.25">
      <c r="A138" s="9" t="s">
        <v>2</v>
      </c>
      <c r="B138" s="20">
        <v>35178</v>
      </c>
      <c r="C138" s="18">
        <f t="shared" si="2"/>
        <v>0</v>
      </c>
      <c r="D138" s="9">
        <v>1663</v>
      </c>
      <c r="E138" s="9">
        <v>15</v>
      </c>
      <c r="F138" s="9">
        <v>7.6</v>
      </c>
      <c r="G138" s="9">
        <v>22</v>
      </c>
      <c r="H138" s="9">
        <v>0.37</v>
      </c>
      <c r="I138" s="9">
        <v>0.03</v>
      </c>
      <c r="J138" s="9">
        <v>12</v>
      </c>
      <c r="K138" s="9">
        <v>10.227736354731796</v>
      </c>
      <c r="L138" s="9">
        <v>4.2</v>
      </c>
      <c r="M138" s="9">
        <v>3</v>
      </c>
      <c r="N138" s="9">
        <v>48</v>
      </c>
      <c r="R138" s="9" t="s">
        <v>55</v>
      </c>
    </row>
    <row r="139" spans="1:18" x14ac:dyDescent="0.25">
      <c r="A139" t="s">
        <v>2</v>
      </c>
      <c r="B139" s="2">
        <v>35178</v>
      </c>
      <c r="C139" s="15">
        <f t="shared" si="2"/>
        <v>1.524</v>
      </c>
      <c r="D139">
        <v>1658</v>
      </c>
      <c r="E139">
        <v>12</v>
      </c>
      <c r="F139">
        <v>7.6</v>
      </c>
      <c r="G139">
        <v>21</v>
      </c>
      <c r="H139">
        <v>0.36</v>
      </c>
      <c r="I139">
        <v>0.03</v>
      </c>
      <c r="J139">
        <v>12</v>
      </c>
      <c r="K139" s="28">
        <v>10.860184249884837</v>
      </c>
      <c r="L139">
        <v>4.4000000000000004</v>
      </c>
      <c r="M139">
        <v>3.3</v>
      </c>
      <c r="N139">
        <v>48</v>
      </c>
    </row>
    <row r="140" spans="1:18" x14ac:dyDescent="0.25">
      <c r="A140" t="s">
        <v>2</v>
      </c>
      <c r="B140" s="2">
        <v>35178</v>
      </c>
      <c r="C140" s="15">
        <f t="shared" si="2"/>
        <v>3.6576000000000004</v>
      </c>
      <c r="D140">
        <v>1651</v>
      </c>
      <c r="E140">
        <v>10.5</v>
      </c>
      <c r="F140">
        <v>7.2</v>
      </c>
      <c r="G140">
        <v>21</v>
      </c>
      <c r="H140">
        <v>0.37</v>
      </c>
      <c r="I140">
        <v>0.03</v>
      </c>
      <c r="J140">
        <v>10</v>
      </c>
      <c r="K140" s="28">
        <v>11.190926099864402</v>
      </c>
      <c r="L140">
        <v>4.4000000000000004</v>
      </c>
      <c r="M140">
        <v>3.3</v>
      </c>
      <c r="N140">
        <v>47</v>
      </c>
    </row>
    <row r="141" spans="1:18" x14ac:dyDescent="0.25">
      <c r="A141" t="s">
        <v>2</v>
      </c>
      <c r="B141" s="2">
        <v>35178</v>
      </c>
      <c r="C141" s="15">
        <f t="shared" si="2"/>
        <v>6.0960000000000001</v>
      </c>
      <c r="D141">
        <v>1643</v>
      </c>
      <c r="E141">
        <v>10</v>
      </c>
      <c r="F141">
        <v>7.2</v>
      </c>
      <c r="G141">
        <v>20</v>
      </c>
      <c r="H141" s="28">
        <v>0.69</v>
      </c>
      <c r="I141" s="28">
        <v>0.04</v>
      </c>
      <c r="J141">
        <v>12</v>
      </c>
      <c r="K141" s="28">
        <v>11.303396776994616</v>
      </c>
      <c r="L141">
        <v>4.4000000000000004</v>
      </c>
      <c r="M141" s="28">
        <v>4.0999999999999996</v>
      </c>
      <c r="N141">
        <v>52</v>
      </c>
    </row>
    <row r="142" spans="1:18" x14ac:dyDescent="0.25">
      <c r="A142" t="s">
        <v>2</v>
      </c>
      <c r="B142" s="2">
        <v>35188</v>
      </c>
      <c r="C142" s="15">
        <f t="shared" si="2"/>
        <v>0</v>
      </c>
      <c r="D142">
        <v>1663</v>
      </c>
      <c r="E142">
        <v>18</v>
      </c>
      <c r="F142">
        <v>7.4</v>
      </c>
      <c r="G142">
        <v>19</v>
      </c>
      <c r="H142" s="28">
        <v>0.43</v>
      </c>
      <c r="I142" s="28">
        <v>0.04</v>
      </c>
      <c r="J142">
        <v>10</v>
      </c>
      <c r="K142" s="28">
        <v>8.4</v>
      </c>
      <c r="L142">
        <v>5</v>
      </c>
      <c r="M142">
        <v>3.4</v>
      </c>
      <c r="N142">
        <v>49</v>
      </c>
      <c r="R142" t="s">
        <v>64</v>
      </c>
    </row>
    <row r="143" spans="1:18" x14ac:dyDescent="0.25">
      <c r="A143" t="s">
        <v>2</v>
      </c>
      <c r="B143" s="2">
        <v>35188</v>
      </c>
      <c r="C143" s="15">
        <f t="shared" si="2"/>
        <v>1.524</v>
      </c>
      <c r="D143">
        <v>1658</v>
      </c>
      <c r="E143">
        <v>14</v>
      </c>
      <c r="F143">
        <v>7.3</v>
      </c>
      <c r="G143">
        <v>18</v>
      </c>
      <c r="H143">
        <v>0.44</v>
      </c>
      <c r="I143" s="28">
        <v>0.05</v>
      </c>
      <c r="J143">
        <v>10</v>
      </c>
      <c r="K143" s="28">
        <v>8</v>
      </c>
      <c r="L143">
        <v>5</v>
      </c>
      <c r="M143">
        <v>3.8</v>
      </c>
      <c r="N143">
        <v>51</v>
      </c>
    </row>
    <row r="144" spans="1:18" x14ac:dyDescent="0.25">
      <c r="A144" t="s">
        <v>2</v>
      </c>
      <c r="B144" s="2">
        <v>35188</v>
      </c>
      <c r="C144" s="15">
        <f t="shared" si="2"/>
        <v>3.6576000000000004</v>
      </c>
      <c r="D144">
        <v>1651</v>
      </c>
      <c r="E144">
        <v>12</v>
      </c>
      <c r="F144">
        <v>7.1</v>
      </c>
      <c r="G144">
        <v>18</v>
      </c>
      <c r="H144">
        <v>0.44</v>
      </c>
      <c r="I144" s="28">
        <v>0.04</v>
      </c>
      <c r="J144">
        <v>9</v>
      </c>
      <c r="K144" s="28">
        <v>8.42</v>
      </c>
      <c r="L144">
        <v>5</v>
      </c>
      <c r="M144">
        <v>3.8</v>
      </c>
      <c r="N144">
        <v>53</v>
      </c>
    </row>
    <row r="145" spans="1:18" x14ac:dyDescent="0.25">
      <c r="A145" t="s">
        <v>2</v>
      </c>
      <c r="B145" s="2">
        <v>35188</v>
      </c>
      <c r="C145" s="15">
        <f t="shared" si="2"/>
        <v>6.0960000000000001</v>
      </c>
      <c r="D145">
        <v>1643</v>
      </c>
      <c r="E145">
        <v>11.8</v>
      </c>
      <c r="F145">
        <v>7</v>
      </c>
      <c r="G145">
        <v>16</v>
      </c>
      <c r="H145" s="28">
        <v>0.43</v>
      </c>
      <c r="I145">
        <v>0.04</v>
      </c>
      <c r="J145">
        <v>8</v>
      </c>
      <c r="K145" s="28">
        <v>6.92</v>
      </c>
      <c r="L145">
        <v>4.4000000000000004</v>
      </c>
      <c r="M145" s="28">
        <v>3.4</v>
      </c>
      <c r="N145">
        <v>52</v>
      </c>
    </row>
    <row r="146" spans="1:18" x14ac:dyDescent="0.25">
      <c r="A146" t="s">
        <v>2</v>
      </c>
      <c r="B146" s="2">
        <v>35207</v>
      </c>
      <c r="C146" s="15">
        <f t="shared" si="2"/>
        <v>0</v>
      </c>
      <c r="D146">
        <v>1663</v>
      </c>
      <c r="E146">
        <v>19</v>
      </c>
      <c r="F146">
        <v>7.1</v>
      </c>
      <c r="G146">
        <v>21</v>
      </c>
      <c r="H146">
        <v>0.33</v>
      </c>
      <c r="I146">
        <v>0.02</v>
      </c>
      <c r="J146">
        <v>10</v>
      </c>
      <c r="K146" s="28">
        <v>9.4</v>
      </c>
      <c r="L146">
        <v>4.8</v>
      </c>
      <c r="M146" s="28">
        <v>1.8</v>
      </c>
      <c r="N146">
        <v>36</v>
      </c>
      <c r="Q146" t="s">
        <v>62</v>
      </c>
      <c r="R146" t="s">
        <v>63</v>
      </c>
    </row>
    <row r="147" spans="1:18" x14ac:dyDescent="0.25">
      <c r="A147" t="s">
        <v>2</v>
      </c>
      <c r="B147" s="2">
        <v>35207</v>
      </c>
      <c r="C147" s="15">
        <f t="shared" si="2"/>
        <v>1.524</v>
      </c>
      <c r="D147">
        <v>1658</v>
      </c>
      <c r="E147">
        <v>17</v>
      </c>
      <c r="F147">
        <v>6.9</v>
      </c>
      <c r="G147">
        <v>21</v>
      </c>
      <c r="H147">
        <v>0.37</v>
      </c>
      <c r="I147">
        <v>0.03</v>
      </c>
      <c r="J147">
        <v>10</v>
      </c>
      <c r="K147" s="28">
        <v>8</v>
      </c>
      <c r="L147">
        <v>5</v>
      </c>
      <c r="M147" s="28">
        <v>1.9</v>
      </c>
      <c r="N147">
        <v>44</v>
      </c>
    </row>
    <row r="148" spans="1:18" x14ac:dyDescent="0.25">
      <c r="A148" t="s">
        <v>2</v>
      </c>
      <c r="B148" s="2">
        <v>35207</v>
      </c>
      <c r="C148" s="15">
        <f t="shared" si="2"/>
        <v>3.6576000000000004</v>
      </c>
      <c r="D148">
        <v>1651</v>
      </c>
      <c r="E148">
        <v>17</v>
      </c>
      <c r="F148">
        <v>6.8</v>
      </c>
      <c r="G148">
        <v>21</v>
      </c>
      <c r="H148" s="28">
        <v>0.4</v>
      </c>
      <c r="I148">
        <v>0.04</v>
      </c>
      <c r="J148">
        <v>10</v>
      </c>
      <c r="K148" s="28">
        <v>7.9</v>
      </c>
      <c r="L148">
        <v>4.8</v>
      </c>
      <c r="M148" s="28">
        <v>2.1</v>
      </c>
      <c r="N148">
        <v>42</v>
      </c>
    </row>
    <row r="149" spans="1:18" x14ac:dyDescent="0.25">
      <c r="A149" t="s">
        <v>2</v>
      </c>
      <c r="B149" s="2">
        <v>35207</v>
      </c>
      <c r="C149" s="15">
        <f t="shared" si="2"/>
        <v>6.0960000000000001</v>
      </c>
      <c r="D149">
        <v>1643</v>
      </c>
      <c r="E149">
        <v>16</v>
      </c>
      <c r="F149">
        <v>6.8</v>
      </c>
      <c r="G149">
        <v>21</v>
      </c>
      <c r="H149" s="28">
        <v>0.51</v>
      </c>
      <c r="I149">
        <v>0.08</v>
      </c>
      <c r="J149">
        <v>10</v>
      </c>
      <c r="K149" s="28">
        <v>6.7</v>
      </c>
      <c r="L149">
        <v>4.8</v>
      </c>
      <c r="M149" s="28">
        <v>2.5</v>
      </c>
      <c r="N149">
        <v>49</v>
      </c>
    </row>
    <row r="150" spans="1:18" x14ac:dyDescent="0.25">
      <c r="A150" t="s">
        <v>2</v>
      </c>
      <c r="B150" s="2">
        <v>35220</v>
      </c>
      <c r="C150" s="15">
        <f t="shared" si="2"/>
        <v>0</v>
      </c>
      <c r="D150">
        <v>1663</v>
      </c>
      <c r="E150">
        <v>20.5</v>
      </c>
      <c r="F150">
        <v>7.2</v>
      </c>
      <c r="G150">
        <v>20</v>
      </c>
      <c r="H150">
        <v>0.38</v>
      </c>
      <c r="I150">
        <v>0.02</v>
      </c>
      <c r="J150">
        <v>10</v>
      </c>
      <c r="K150" s="28">
        <v>10.56</v>
      </c>
      <c r="L150">
        <v>3.2</v>
      </c>
      <c r="M150">
        <v>1.5</v>
      </c>
      <c r="N150">
        <v>27</v>
      </c>
      <c r="R150" t="s">
        <v>61</v>
      </c>
    </row>
    <row r="151" spans="1:18" x14ac:dyDescent="0.25">
      <c r="A151" t="s">
        <v>2</v>
      </c>
      <c r="B151" s="2">
        <v>35220</v>
      </c>
      <c r="C151" s="15">
        <f t="shared" si="2"/>
        <v>1.524</v>
      </c>
      <c r="D151">
        <v>1658</v>
      </c>
      <c r="E151">
        <v>19</v>
      </c>
      <c r="F151">
        <v>7.2</v>
      </c>
      <c r="G151">
        <v>20</v>
      </c>
      <c r="H151">
        <v>0.5</v>
      </c>
      <c r="I151" s="28">
        <v>0.04</v>
      </c>
      <c r="J151">
        <v>10</v>
      </c>
      <c r="K151" s="28">
        <v>9.4413906155857834</v>
      </c>
      <c r="L151">
        <v>1.8</v>
      </c>
      <c r="M151">
        <v>2.1</v>
      </c>
      <c r="N151">
        <v>41</v>
      </c>
    </row>
    <row r="152" spans="1:18" x14ac:dyDescent="0.25">
      <c r="A152" t="s">
        <v>2</v>
      </c>
      <c r="B152" s="2">
        <v>35220</v>
      </c>
      <c r="C152" s="15">
        <f t="shared" si="2"/>
        <v>3.6576000000000004</v>
      </c>
      <c r="D152">
        <v>1651</v>
      </c>
      <c r="E152">
        <v>16.600000000000001</v>
      </c>
      <c r="F152">
        <v>6.7</v>
      </c>
      <c r="G152">
        <v>20</v>
      </c>
      <c r="H152">
        <v>0.67</v>
      </c>
      <c r="I152" s="28">
        <v>0.1</v>
      </c>
      <c r="J152">
        <v>10</v>
      </c>
      <c r="K152" s="28">
        <v>8.36</v>
      </c>
      <c r="L152">
        <v>1.6</v>
      </c>
      <c r="M152" s="28">
        <v>2.6</v>
      </c>
      <c r="N152">
        <v>50</v>
      </c>
    </row>
    <row r="153" spans="1:18" x14ac:dyDescent="0.25">
      <c r="A153" t="s">
        <v>2</v>
      </c>
      <c r="B153" s="2">
        <v>35220</v>
      </c>
      <c r="C153" s="15">
        <f t="shared" si="2"/>
        <v>6.0960000000000001</v>
      </c>
      <c r="D153">
        <v>1643</v>
      </c>
      <c r="E153">
        <v>16.3</v>
      </c>
      <c r="F153">
        <v>6.7</v>
      </c>
      <c r="G153">
        <v>20</v>
      </c>
      <c r="H153" s="28">
        <v>0.63</v>
      </c>
      <c r="I153">
        <v>0.11</v>
      </c>
      <c r="J153">
        <v>10</v>
      </c>
      <c r="K153" s="28">
        <v>6.96</v>
      </c>
      <c r="L153">
        <v>1.2</v>
      </c>
      <c r="M153" s="28">
        <v>2.4</v>
      </c>
      <c r="N153">
        <v>47</v>
      </c>
    </row>
    <row r="154" spans="1:18" x14ac:dyDescent="0.25">
      <c r="A154" t="s">
        <v>2</v>
      </c>
      <c r="B154" s="2">
        <v>35249</v>
      </c>
      <c r="C154" s="15">
        <f t="shared" si="2"/>
        <v>0</v>
      </c>
      <c r="D154">
        <v>1663</v>
      </c>
      <c r="E154">
        <v>24.5</v>
      </c>
      <c r="F154">
        <v>7.3</v>
      </c>
      <c r="G154">
        <v>19</v>
      </c>
      <c r="H154" s="28">
        <v>0.35</v>
      </c>
      <c r="I154">
        <v>0.02</v>
      </c>
      <c r="J154">
        <v>11</v>
      </c>
      <c r="K154" s="28">
        <v>8.4579199981100484</v>
      </c>
      <c r="L154">
        <v>4</v>
      </c>
      <c r="M154" s="28">
        <v>1.6</v>
      </c>
      <c r="N154">
        <v>32</v>
      </c>
      <c r="R154" t="s">
        <v>55</v>
      </c>
    </row>
    <row r="155" spans="1:18" x14ac:dyDescent="0.25">
      <c r="A155" t="s">
        <v>2</v>
      </c>
      <c r="B155" s="2">
        <v>35249</v>
      </c>
      <c r="C155" s="15">
        <f t="shared" si="2"/>
        <v>1.524</v>
      </c>
      <c r="D155">
        <v>1658</v>
      </c>
      <c r="E155">
        <v>23</v>
      </c>
      <c r="F155">
        <v>7.2</v>
      </c>
      <c r="G155">
        <v>20</v>
      </c>
      <c r="H155" s="28">
        <v>0.49</v>
      </c>
      <c r="I155">
        <v>0.03</v>
      </c>
      <c r="J155">
        <v>11</v>
      </c>
      <c r="K155" s="28">
        <v>8.7155020098686187</v>
      </c>
      <c r="L155">
        <v>3</v>
      </c>
      <c r="M155" s="28">
        <v>2.5</v>
      </c>
      <c r="N155">
        <v>43</v>
      </c>
    </row>
    <row r="156" spans="1:18" s="9" customFormat="1" x14ac:dyDescent="0.25">
      <c r="A156" s="9" t="s">
        <v>2</v>
      </c>
      <c r="B156" s="20">
        <v>35249</v>
      </c>
      <c r="C156" s="18">
        <f t="shared" si="2"/>
        <v>3.6576000000000004</v>
      </c>
      <c r="D156" s="9">
        <v>1651</v>
      </c>
      <c r="E156" s="9">
        <v>22</v>
      </c>
      <c r="F156" s="9">
        <v>7.1</v>
      </c>
      <c r="G156" s="9">
        <v>20</v>
      </c>
      <c r="H156" s="9">
        <v>1</v>
      </c>
      <c r="I156" s="9">
        <v>0.13</v>
      </c>
      <c r="J156" s="9">
        <v>11</v>
      </c>
      <c r="K156" s="9">
        <v>8.15</v>
      </c>
      <c r="L156" s="9">
        <v>3</v>
      </c>
      <c r="M156" s="9">
        <v>2.8</v>
      </c>
      <c r="N156" s="9">
        <v>55</v>
      </c>
    </row>
    <row r="157" spans="1:18" s="9" customFormat="1" x14ac:dyDescent="0.25">
      <c r="A157" s="9" t="s">
        <v>2</v>
      </c>
      <c r="B157" s="20">
        <v>35249</v>
      </c>
      <c r="C157" s="18">
        <f t="shared" si="2"/>
        <v>6.0960000000000001</v>
      </c>
      <c r="D157" s="9">
        <v>1643</v>
      </c>
      <c r="E157" s="9">
        <v>20</v>
      </c>
      <c r="F157" s="9">
        <v>6.7</v>
      </c>
      <c r="G157" s="9">
        <v>23</v>
      </c>
      <c r="H157" s="9">
        <v>2.84</v>
      </c>
      <c r="I157" s="9">
        <v>0.5</v>
      </c>
      <c r="J157" s="9">
        <v>12</v>
      </c>
      <c r="K157" s="9">
        <v>7.78</v>
      </c>
      <c r="L157" s="9">
        <v>2.8</v>
      </c>
      <c r="M157" s="9">
        <v>7.8</v>
      </c>
      <c r="N157" s="9">
        <v>106</v>
      </c>
    </row>
    <row r="158" spans="1:18" s="9" customFormat="1" x14ac:dyDescent="0.25">
      <c r="A158" s="9" t="s">
        <v>2</v>
      </c>
      <c r="B158" s="20">
        <v>35284</v>
      </c>
      <c r="C158" s="18">
        <f t="shared" si="2"/>
        <v>0</v>
      </c>
      <c r="D158" s="9">
        <v>1663</v>
      </c>
      <c r="E158" s="9">
        <v>25</v>
      </c>
      <c r="F158" s="9">
        <v>8.3000000000000007</v>
      </c>
      <c r="G158" s="9">
        <v>20</v>
      </c>
      <c r="H158" s="9">
        <v>0.36</v>
      </c>
      <c r="I158" s="9">
        <v>0.01</v>
      </c>
      <c r="J158" s="9">
        <v>10</v>
      </c>
      <c r="K158" s="9">
        <v>8.3737622879926157</v>
      </c>
      <c r="L158" s="9">
        <v>1.6</v>
      </c>
      <c r="M158" s="9">
        <v>1</v>
      </c>
      <c r="N158" s="9">
        <v>29</v>
      </c>
      <c r="Q158" s="9">
        <v>6</v>
      </c>
      <c r="R158" s="9" t="s">
        <v>55</v>
      </c>
    </row>
    <row r="159" spans="1:18" s="9" customFormat="1" x14ac:dyDescent="0.25">
      <c r="A159" s="9" t="s">
        <v>2</v>
      </c>
      <c r="B159" s="20">
        <v>35284</v>
      </c>
      <c r="C159" s="18">
        <f t="shared" si="2"/>
        <v>1.524</v>
      </c>
      <c r="D159" s="9">
        <v>1658</v>
      </c>
      <c r="E159" s="9">
        <v>24</v>
      </c>
      <c r="F159" s="9">
        <v>7.1</v>
      </c>
      <c r="G159" s="9">
        <v>20</v>
      </c>
      <c r="H159" s="9">
        <v>0.68</v>
      </c>
      <c r="I159" s="9">
        <v>0.05</v>
      </c>
      <c r="J159" s="9">
        <v>10</v>
      </c>
      <c r="K159" s="9">
        <v>9.06</v>
      </c>
      <c r="L159" s="9">
        <v>2</v>
      </c>
      <c r="M159" s="9">
        <v>2</v>
      </c>
      <c r="N159" s="9">
        <v>40</v>
      </c>
      <c r="Q159" s="9">
        <v>6</v>
      </c>
    </row>
    <row r="160" spans="1:18" s="9" customFormat="1" x14ac:dyDescent="0.25">
      <c r="A160" s="9" t="s">
        <v>2</v>
      </c>
      <c r="B160" s="20">
        <v>35284</v>
      </c>
      <c r="C160" s="18">
        <f t="shared" si="2"/>
        <v>3.6576000000000004</v>
      </c>
      <c r="D160" s="9">
        <v>1651</v>
      </c>
      <c r="E160" s="9">
        <v>21</v>
      </c>
      <c r="F160" s="9">
        <v>6.8</v>
      </c>
      <c r="G160" s="9">
        <v>26</v>
      </c>
      <c r="H160" s="9">
        <v>4.8</v>
      </c>
      <c r="I160" s="9">
        <v>0.56999999999999995</v>
      </c>
      <c r="J160" s="9">
        <v>16</v>
      </c>
      <c r="K160" s="9">
        <v>5.44</v>
      </c>
      <c r="L160" s="9">
        <v>2.8</v>
      </c>
      <c r="M160" s="9">
        <v>7.6</v>
      </c>
      <c r="N160" s="9">
        <v>184</v>
      </c>
      <c r="Q160" s="9">
        <v>4</v>
      </c>
    </row>
    <row r="161" spans="1:18" s="9" customFormat="1" x14ac:dyDescent="0.25">
      <c r="A161" s="9" t="s">
        <v>2</v>
      </c>
      <c r="B161" s="20">
        <v>35284</v>
      </c>
      <c r="C161" s="18">
        <f t="shared" si="2"/>
        <v>6.0960000000000001</v>
      </c>
      <c r="D161" s="9">
        <v>1643</v>
      </c>
      <c r="E161" s="9">
        <v>20</v>
      </c>
      <c r="F161" s="9">
        <v>6.7</v>
      </c>
      <c r="G161" s="9">
        <v>30</v>
      </c>
      <c r="H161" s="9">
        <v>5.2</v>
      </c>
      <c r="I161" s="9">
        <v>0.63</v>
      </c>
      <c r="J161" s="9">
        <v>16</v>
      </c>
      <c r="K161" s="9">
        <v>6.51</v>
      </c>
      <c r="L161" s="9">
        <v>3.4</v>
      </c>
      <c r="M161" s="9">
        <v>4.5999999999999996</v>
      </c>
      <c r="N161" s="9">
        <v>149</v>
      </c>
      <c r="Q161" s="9">
        <v>4</v>
      </c>
    </row>
    <row r="162" spans="1:18" x14ac:dyDescent="0.25">
      <c r="A162" t="s">
        <v>2</v>
      </c>
      <c r="B162" s="2">
        <v>35320</v>
      </c>
      <c r="C162" s="15">
        <f t="shared" si="2"/>
        <v>0</v>
      </c>
      <c r="D162">
        <v>1663</v>
      </c>
      <c r="E162">
        <v>23.5</v>
      </c>
      <c r="F162">
        <v>8.1999999999999993</v>
      </c>
      <c r="G162">
        <v>20</v>
      </c>
      <c r="H162">
        <v>0.54</v>
      </c>
      <c r="I162">
        <v>0.02</v>
      </c>
      <c r="J162">
        <v>10</v>
      </c>
      <c r="K162" s="28">
        <v>8.6287813159109668</v>
      </c>
      <c r="L162">
        <v>2.4</v>
      </c>
      <c r="M162" s="28">
        <v>2.4</v>
      </c>
      <c r="N162">
        <v>40</v>
      </c>
      <c r="R162" t="s">
        <v>60</v>
      </c>
    </row>
    <row r="163" spans="1:18" x14ac:dyDescent="0.25">
      <c r="A163" t="s">
        <v>2</v>
      </c>
      <c r="B163" s="2">
        <v>35320</v>
      </c>
      <c r="C163" s="15">
        <f t="shared" si="2"/>
        <v>1.524</v>
      </c>
      <c r="D163">
        <v>1658</v>
      </c>
      <c r="E163">
        <v>22.5</v>
      </c>
      <c r="F163">
        <v>7.2</v>
      </c>
      <c r="G163">
        <v>20</v>
      </c>
      <c r="H163">
        <v>0.59</v>
      </c>
      <c r="I163">
        <v>0.02</v>
      </c>
      <c r="J163">
        <v>10</v>
      </c>
      <c r="K163" s="28">
        <v>8.8030942612902017</v>
      </c>
      <c r="L163">
        <v>2.2000000000000002</v>
      </c>
      <c r="M163">
        <v>2.9</v>
      </c>
      <c r="N163">
        <v>44</v>
      </c>
    </row>
    <row r="164" spans="1:18" x14ac:dyDescent="0.25">
      <c r="A164" t="s">
        <v>2</v>
      </c>
      <c r="B164" s="2">
        <v>35320</v>
      </c>
      <c r="C164" s="15">
        <f t="shared" si="2"/>
        <v>3.6576000000000004</v>
      </c>
      <c r="D164">
        <v>1651</v>
      </c>
      <c r="E164">
        <v>21.5</v>
      </c>
      <c r="F164">
        <v>6.8</v>
      </c>
      <c r="G164">
        <v>20</v>
      </c>
      <c r="H164">
        <v>0.85</v>
      </c>
      <c r="I164">
        <v>0.03</v>
      </c>
      <c r="J164">
        <v>10</v>
      </c>
      <c r="K164" s="28">
        <v>8.3000000000000007</v>
      </c>
      <c r="L164">
        <v>2.4</v>
      </c>
      <c r="M164">
        <v>5.8</v>
      </c>
      <c r="N164">
        <v>73</v>
      </c>
    </row>
    <row r="165" spans="1:18" x14ac:dyDescent="0.25">
      <c r="A165" t="s">
        <v>2</v>
      </c>
      <c r="B165" s="2">
        <v>35320</v>
      </c>
      <c r="C165" s="15">
        <f t="shared" si="2"/>
        <v>6.0960000000000001</v>
      </c>
      <c r="D165">
        <v>1643</v>
      </c>
      <c r="E165">
        <v>21.5</v>
      </c>
      <c r="F165">
        <v>6.8</v>
      </c>
      <c r="G165">
        <v>18</v>
      </c>
      <c r="H165">
        <v>0.84</v>
      </c>
      <c r="I165">
        <v>0.04</v>
      </c>
      <c r="J165">
        <v>12</v>
      </c>
      <c r="K165" s="28">
        <v>8.4</v>
      </c>
      <c r="L165">
        <v>2</v>
      </c>
      <c r="M165">
        <v>6.4</v>
      </c>
      <c r="N165">
        <v>75</v>
      </c>
    </row>
    <row r="166" spans="1:18" x14ac:dyDescent="0.25">
      <c r="A166" t="s">
        <v>2</v>
      </c>
      <c r="B166" s="2">
        <v>35342</v>
      </c>
      <c r="C166" s="15">
        <f t="shared" si="2"/>
        <v>0</v>
      </c>
      <c r="D166">
        <v>1663</v>
      </c>
      <c r="E166">
        <v>17</v>
      </c>
      <c r="F166">
        <v>7.1</v>
      </c>
      <c r="G166">
        <v>20</v>
      </c>
      <c r="H166">
        <v>0.5</v>
      </c>
      <c r="I166" s="28">
        <v>0.03</v>
      </c>
      <c r="J166">
        <v>10</v>
      </c>
      <c r="K166" s="28">
        <v>9.2200000000000006</v>
      </c>
      <c r="L166">
        <v>2.4</v>
      </c>
      <c r="M166" s="28">
        <v>2.2999999999999998</v>
      </c>
      <c r="N166">
        <v>41</v>
      </c>
      <c r="R166" t="s">
        <v>59</v>
      </c>
    </row>
    <row r="167" spans="1:18" x14ac:dyDescent="0.25">
      <c r="A167" t="s">
        <v>2</v>
      </c>
      <c r="B167" s="2">
        <v>35342</v>
      </c>
      <c r="C167" s="15">
        <f t="shared" si="2"/>
        <v>1.524</v>
      </c>
      <c r="D167">
        <v>1658</v>
      </c>
      <c r="E167">
        <v>17.5</v>
      </c>
      <c r="F167">
        <v>7</v>
      </c>
      <c r="G167">
        <v>22</v>
      </c>
      <c r="H167" s="28">
        <v>0.52</v>
      </c>
      <c r="I167" s="28">
        <v>0.03</v>
      </c>
      <c r="J167">
        <v>10</v>
      </c>
      <c r="K167" s="28">
        <v>8.64</v>
      </c>
      <c r="L167">
        <v>2.8</v>
      </c>
      <c r="M167" s="28">
        <v>2.6</v>
      </c>
      <c r="N167">
        <v>45</v>
      </c>
    </row>
    <row r="168" spans="1:18" x14ac:dyDescent="0.25">
      <c r="A168" t="s">
        <v>2</v>
      </c>
      <c r="B168" s="2">
        <v>35342</v>
      </c>
      <c r="C168" s="15">
        <f t="shared" si="2"/>
        <v>3.6576000000000004</v>
      </c>
      <c r="D168">
        <v>1651</v>
      </c>
      <c r="E168">
        <v>17.399999999999999</v>
      </c>
      <c r="F168">
        <v>6.9</v>
      </c>
      <c r="G168">
        <v>21</v>
      </c>
      <c r="H168">
        <v>0.62</v>
      </c>
      <c r="I168">
        <v>0.05</v>
      </c>
      <c r="J168">
        <v>10</v>
      </c>
      <c r="K168" s="28">
        <v>7.75</v>
      </c>
      <c r="L168">
        <v>2.8</v>
      </c>
      <c r="M168" s="28">
        <v>3.3</v>
      </c>
      <c r="N168">
        <v>50</v>
      </c>
    </row>
    <row r="169" spans="1:18" x14ac:dyDescent="0.25">
      <c r="A169" t="s">
        <v>2</v>
      </c>
      <c r="B169" s="2">
        <v>35342</v>
      </c>
      <c r="C169" s="15">
        <f t="shared" si="2"/>
        <v>6.0960000000000001</v>
      </c>
      <c r="D169">
        <v>1643</v>
      </c>
      <c r="E169">
        <v>17</v>
      </c>
      <c r="F169">
        <v>7</v>
      </c>
      <c r="G169">
        <v>21</v>
      </c>
      <c r="H169">
        <v>0.76</v>
      </c>
      <c r="I169">
        <v>7.0000000000000007E-2</v>
      </c>
      <c r="J169">
        <v>10</v>
      </c>
      <c r="K169" s="28">
        <v>8.1</v>
      </c>
      <c r="L169">
        <v>2.8</v>
      </c>
      <c r="M169">
        <v>3.7</v>
      </c>
      <c r="N169">
        <v>65</v>
      </c>
    </row>
    <row r="170" spans="1:18" x14ac:dyDescent="0.25">
      <c r="A170" t="s">
        <v>2</v>
      </c>
      <c r="B170" s="2">
        <v>35375</v>
      </c>
      <c r="C170" s="15">
        <f t="shared" si="2"/>
        <v>0</v>
      </c>
      <c r="D170">
        <v>1663</v>
      </c>
      <c r="E170">
        <v>13</v>
      </c>
      <c r="F170">
        <v>7.4</v>
      </c>
      <c r="G170">
        <v>18</v>
      </c>
      <c r="H170">
        <v>0.42</v>
      </c>
      <c r="I170">
        <v>0.03</v>
      </c>
      <c r="J170">
        <v>10</v>
      </c>
      <c r="K170" s="28">
        <v>9.8000000000000007</v>
      </c>
      <c r="L170">
        <v>2.6</v>
      </c>
      <c r="M170">
        <v>2.2999999999999998</v>
      </c>
      <c r="N170">
        <v>41</v>
      </c>
      <c r="R170" t="s">
        <v>58</v>
      </c>
    </row>
    <row r="171" spans="1:18" x14ac:dyDescent="0.25">
      <c r="A171" t="s">
        <v>2</v>
      </c>
      <c r="B171" s="2">
        <v>35375</v>
      </c>
      <c r="C171" s="15">
        <f t="shared" si="2"/>
        <v>1.524</v>
      </c>
      <c r="D171">
        <v>1658</v>
      </c>
      <c r="E171">
        <v>12.8</v>
      </c>
      <c r="F171">
        <v>7.2</v>
      </c>
      <c r="G171">
        <v>18</v>
      </c>
      <c r="H171">
        <v>0.44</v>
      </c>
      <c r="I171">
        <v>0.03</v>
      </c>
      <c r="J171">
        <v>10</v>
      </c>
      <c r="K171" s="28">
        <v>10.7</v>
      </c>
      <c r="L171">
        <v>2.8</v>
      </c>
      <c r="M171">
        <v>2.2999999999999998</v>
      </c>
      <c r="N171">
        <v>41</v>
      </c>
    </row>
    <row r="172" spans="1:18" x14ac:dyDescent="0.25">
      <c r="A172" t="s">
        <v>2</v>
      </c>
      <c r="B172" s="2">
        <v>35375</v>
      </c>
      <c r="C172" s="15">
        <f t="shared" si="2"/>
        <v>3.6576000000000004</v>
      </c>
      <c r="D172">
        <v>1651</v>
      </c>
      <c r="E172">
        <v>12.6</v>
      </c>
      <c r="F172">
        <v>7.1</v>
      </c>
      <c r="G172">
        <v>20</v>
      </c>
      <c r="H172" s="28">
        <v>0.51</v>
      </c>
      <c r="I172">
        <v>0.04</v>
      </c>
      <c r="J172">
        <v>12</v>
      </c>
      <c r="K172" s="28">
        <v>10</v>
      </c>
      <c r="L172">
        <v>2.8</v>
      </c>
      <c r="M172">
        <v>2.8</v>
      </c>
      <c r="N172">
        <v>43</v>
      </c>
    </row>
    <row r="173" spans="1:18" x14ac:dyDescent="0.25">
      <c r="A173" t="s">
        <v>2</v>
      </c>
      <c r="B173" s="2">
        <v>35375</v>
      </c>
      <c r="C173" s="15">
        <f t="shared" si="2"/>
        <v>6.0960000000000001</v>
      </c>
      <c r="D173">
        <v>1643</v>
      </c>
      <c r="E173">
        <v>12.5</v>
      </c>
      <c r="F173">
        <v>7</v>
      </c>
      <c r="G173">
        <v>18</v>
      </c>
      <c r="H173" s="28">
        <v>0.53</v>
      </c>
      <c r="I173">
        <v>0.04</v>
      </c>
      <c r="J173">
        <v>10</v>
      </c>
      <c r="K173" s="28">
        <v>9.3000000000000007</v>
      </c>
      <c r="L173">
        <v>2.6</v>
      </c>
      <c r="M173">
        <v>3.1</v>
      </c>
      <c r="N173">
        <v>45</v>
      </c>
    </row>
    <row r="174" spans="1:18" x14ac:dyDescent="0.25">
      <c r="A174" t="s">
        <v>2</v>
      </c>
      <c r="B174" s="2">
        <v>35403</v>
      </c>
      <c r="C174" s="15">
        <f t="shared" si="2"/>
        <v>0</v>
      </c>
      <c r="D174">
        <v>1663</v>
      </c>
      <c r="E174">
        <v>6.7</v>
      </c>
      <c r="F174">
        <v>7.2</v>
      </c>
      <c r="G174">
        <v>22</v>
      </c>
      <c r="H174">
        <v>0.44</v>
      </c>
      <c r="I174">
        <v>0.03</v>
      </c>
      <c r="J174">
        <v>11</v>
      </c>
      <c r="K174" s="28">
        <v>12.074590431913629</v>
      </c>
      <c r="L174">
        <v>2.4</v>
      </c>
      <c r="M174" s="28">
        <v>4.5</v>
      </c>
      <c r="N174">
        <v>53</v>
      </c>
      <c r="R174" t="s">
        <v>44</v>
      </c>
    </row>
    <row r="175" spans="1:18" x14ac:dyDescent="0.25">
      <c r="A175" t="s">
        <v>2</v>
      </c>
      <c r="B175" s="2">
        <v>35403</v>
      </c>
      <c r="C175" s="15">
        <f t="shared" si="2"/>
        <v>1.524</v>
      </c>
      <c r="D175">
        <v>1658</v>
      </c>
      <c r="E175">
        <v>6.5</v>
      </c>
      <c r="F175">
        <v>7.2</v>
      </c>
      <c r="G175">
        <v>22</v>
      </c>
      <c r="H175">
        <v>0.44</v>
      </c>
      <c r="I175">
        <v>0.03</v>
      </c>
      <c r="J175">
        <v>11</v>
      </c>
      <c r="K175" s="28">
        <v>12.122985519289269</v>
      </c>
      <c r="L175">
        <v>2.2000000000000002</v>
      </c>
      <c r="M175">
        <v>4.4000000000000004</v>
      </c>
      <c r="N175">
        <v>53</v>
      </c>
    </row>
    <row r="176" spans="1:18" x14ac:dyDescent="0.25">
      <c r="A176" t="s">
        <v>2</v>
      </c>
      <c r="B176" s="2">
        <v>35403</v>
      </c>
      <c r="C176" s="15">
        <f t="shared" si="2"/>
        <v>3.6576000000000004</v>
      </c>
      <c r="D176">
        <v>1651</v>
      </c>
      <c r="E176">
        <v>6.7</v>
      </c>
      <c r="F176">
        <v>7.2</v>
      </c>
      <c r="G176">
        <v>24</v>
      </c>
      <c r="H176">
        <v>0.47</v>
      </c>
      <c r="I176">
        <v>0.03</v>
      </c>
      <c r="J176">
        <v>12</v>
      </c>
      <c r="K176" s="28">
        <v>12.074590431913629</v>
      </c>
      <c r="L176">
        <v>2.2000000000000002</v>
      </c>
      <c r="M176">
        <v>4.7</v>
      </c>
      <c r="N176">
        <v>60</v>
      </c>
    </row>
    <row r="177" spans="1:18" x14ac:dyDescent="0.25">
      <c r="A177" t="s">
        <v>2</v>
      </c>
      <c r="B177" s="2">
        <v>35403</v>
      </c>
      <c r="C177" s="15">
        <f t="shared" si="2"/>
        <v>6.0960000000000001</v>
      </c>
      <c r="D177">
        <v>1643</v>
      </c>
      <c r="E177">
        <v>6.4</v>
      </c>
      <c r="F177">
        <v>7.2</v>
      </c>
      <c r="G177">
        <v>22</v>
      </c>
      <c r="H177" s="28">
        <v>0.52</v>
      </c>
      <c r="I177">
        <v>0.03</v>
      </c>
      <c r="J177">
        <v>12</v>
      </c>
      <c r="K177" s="28">
        <v>12.147255752470951</v>
      </c>
      <c r="L177">
        <v>2.4</v>
      </c>
      <c r="M177">
        <v>4.7</v>
      </c>
      <c r="N177">
        <v>61</v>
      </c>
    </row>
    <row r="178" spans="1:18" x14ac:dyDescent="0.25">
      <c r="A178" t="s">
        <v>2</v>
      </c>
      <c r="B178" s="2">
        <v>35437</v>
      </c>
      <c r="C178" s="15">
        <f t="shared" si="2"/>
        <v>0</v>
      </c>
      <c r="D178">
        <v>1663</v>
      </c>
      <c r="E178">
        <v>5</v>
      </c>
      <c r="F178">
        <v>7.3</v>
      </c>
      <c r="G178">
        <v>18</v>
      </c>
      <c r="H178" s="28">
        <v>0.44</v>
      </c>
      <c r="I178">
        <v>0.02</v>
      </c>
      <c r="J178">
        <v>10</v>
      </c>
      <c r="K178" s="28">
        <v>12.492185393404457</v>
      </c>
      <c r="L178">
        <v>2.8</v>
      </c>
      <c r="M178" s="28">
        <v>2.7</v>
      </c>
      <c r="N178">
        <v>41</v>
      </c>
      <c r="R178" t="s">
        <v>57</v>
      </c>
    </row>
    <row r="179" spans="1:18" x14ac:dyDescent="0.25">
      <c r="A179" t="s">
        <v>2</v>
      </c>
      <c r="B179" s="2">
        <v>35437</v>
      </c>
      <c r="C179" s="15">
        <f t="shared" si="2"/>
        <v>1.524</v>
      </c>
      <c r="D179">
        <v>1658</v>
      </c>
      <c r="E179">
        <v>4.5999999999999996</v>
      </c>
      <c r="F179">
        <v>7.2</v>
      </c>
      <c r="G179">
        <v>16</v>
      </c>
      <c r="H179">
        <v>0.43</v>
      </c>
      <c r="I179">
        <v>0.02</v>
      </c>
      <c r="J179">
        <v>10</v>
      </c>
      <c r="K179" s="28">
        <v>14.7</v>
      </c>
      <c r="L179">
        <v>2.8</v>
      </c>
      <c r="M179" s="28">
        <v>2.8</v>
      </c>
      <c r="N179">
        <v>40</v>
      </c>
    </row>
    <row r="180" spans="1:18" x14ac:dyDescent="0.25">
      <c r="A180" t="s">
        <v>2</v>
      </c>
      <c r="B180" s="2">
        <v>35437</v>
      </c>
      <c r="C180" s="15">
        <f t="shared" si="2"/>
        <v>3.6576000000000004</v>
      </c>
      <c r="D180">
        <v>1651</v>
      </c>
      <c r="E180">
        <v>4.5</v>
      </c>
      <c r="F180">
        <v>7.1</v>
      </c>
      <c r="G180">
        <v>18</v>
      </c>
      <c r="H180">
        <v>0.44</v>
      </c>
      <c r="I180">
        <v>0.02</v>
      </c>
      <c r="J180">
        <v>10</v>
      </c>
      <c r="K180" s="28">
        <v>13.5</v>
      </c>
      <c r="L180">
        <v>2.8</v>
      </c>
      <c r="M180" s="28">
        <v>2.9</v>
      </c>
      <c r="N180">
        <v>38</v>
      </c>
    </row>
    <row r="181" spans="1:18" x14ac:dyDescent="0.25">
      <c r="A181" t="s">
        <v>2</v>
      </c>
      <c r="B181" s="2">
        <v>35437</v>
      </c>
      <c r="C181" s="15">
        <f t="shared" si="2"/>
        <v>6.0960000000000001</v>
      </c>
      <c r="D181">
        <v>1643</v>
      </c>
      <c r="E181">
        <v>4.5</v>
      </c>
      <c r="F181">
        <v>7.1</v>
      </c>
      <c r="G181">
        <v>20</v>
      </c>
      <c r="H181">
        <v>0.5</v>
      </c>
      <c r="I181">
        <v>0.02</v>
      </c>
      <c r="J181">
        <v>10</v>
      </c>
      <c r="K181" s="28">
        <v>12.617733943854576</v>
      </c>
      <c r="L181">
        <v>2.8</v>
      </c>
      <c r="M181" s="28">
        <v>3.2</v>
      </c>
      <c r="N181">
        <v>62</v>
      </c>
    </row>
    <row r="182" spans="1:18" x14ac:dyDescent="0.25">
      <c r="A182" t="s">
        <v>2</v>
      </c>
      <c r="B182" s="2">
        <v>35466</v>
      </c>
      <c r="C182" s="15">
        <f t="shared" si="2"/>
        <v>0</v>
      </c>
      <c r="D182">
        <v>1663</v>
      </c>
      <c r="E182">
        <v>3.3</v>
      </c>
      <c r="F182">
        <v>7.2</v>
      </c>
      <c r="G182">
        <v>22</v>
      </c>
      <c r="H182" s="28">
        <v>0.34</v>
      </c>
      <c r="I182">
        <v>0.02</v>
      </c>
      <c r="J182">
        <v>10</v>
      </c>
      <c r="K182" s="28">
        <v>12.924222712410089</v>
      </c>
      <c r="L182">
        <v>2.2000000000000002</v>
      </c>
      <c r="M182" s="28">
        <v>1.6</v>
      </c>
      <c r="N182">
        <v>31</v>
      </c>
      <c r="R182" t="s">
        <v>56</v>
      </c>
    </row>
    <row r="183" spans="1:18" x14ac:dyDescent="0.25">
      <c r="A183" t="s">
        <v>2</v>
      </c>
      <c r="B183" s="2">
        <v>35466</v>
      </c>
      <c r="C183" s="15">
        <f t="shared" si="2"/>
        <v>1.524</v>
      </c>
      <c r="D183">
        <v>1658</v>
      </c>
      <c r="E183">
        <v>3.2</v>
      </c>
      <c r="F183">
        <v>7.1</v>
      </c>
      <c r="G183">
        <v>20</v>
      </c>
      <c r="H183">
        <v>0.34</v>
      </c>
      <c r="I183">
        <v>0.02</v>
      </c>
      <c r="J183">
        <v>10</v>
      </c>
      <c r="K183" s="28">
        <v>12.95009702352125</v>
      </c>
      <c r="L183">
        <v>1.4</v>
      </c>
      <c r="M183">
        <v>1.6</v>
      </c>
      <c r="N183">
        <v>31</v>
      </c>
    </row>
    <row r="184" spans="1:18" x14ac:dyDescent="0.25">
      <c r="A184" t="s">
        <v>2</v>
      </c>
      <c r="B184" s="2">
        <v>35466</v>
      </c>
      <c r="C184" s="15">
        <f t="shared" si="2"/>
        <v>3.6576000000000004</v>
      </c>
      <c r="D184">
        <v>1651</v>
      </c>
      <c r="E184">
        <v>3.1</v>
      </c>
      <c r="F184">
        <v>7.1</v>
      </c>
      <c r="G184">
        <v>22</v>
      </c>
      <c r="H184">
        <v>0.35</v>
      </c>
      <c r="I184" s="28">
        <v>0.02</v>
      </c>
      <c r="J184">
        <v>10</v>
      </c>
      <c r="K184" s="28">
        <v>12.976023135037773</v>
      </c>
      <c r="L184">
        <v>1.6</v>
      </c>
      <c r="M184">
        <v>1.7</v>
      </c>
      <c r="N184">
        <v>33</v>
      </c>
    </row>
    <row r="185" spans="1:18" x14ac:dyDescent="0.25">
      <c r="A185" t="s">
        <v>2</v>
      </c>
      <c r="B185" s="2">
        <v>35466</v>
      </c>
      <c r="C185" s="15">
        <f t="shared" si="2"/>
        <v>6.0960000000000001</v>
      </c>
      <c r="D185">
        <v>1643</v>
      </c>
      <c r="E185">
        <v>3.2</v>
      </c>
      <c r="F185">
        <v>7.1</v>
      </c>
      <c r="G185">
        <v>22</v>
      </c>
      <c r="H185" s="28">
        <v>0.54</v>
      </c>
      <c r="I185" s="28">
        <v>0.02</v>
      </c>
      <c r="J185">
        <v>10</v>
      </c>
      <c r="K185" s="28">
        <v>14.56</v>
      </c>
      <c r="L185">
        <v>1.6</v>
      </c>
      <c r="M185">
        <v>2.2000000000000002</v>
      </c>
      <c r="N185">
        <v>36</v>
      </c>
    </row>
    <row r="186" spans="1:18" x14ac:dyDescent="0.25">
      <c r="A186" t="s">
        <v>2</v>
      </c>
      <c r="B186" s="2">
        <v>35496</v>
      </c>
      <c r="C186" s="15">
        <f t="shared" si="2"/>
        <v>0</v>
      </c>
      <c r="D186">
        <v>1663</v>
      </c>
      <c r="E186">
        <v>6.1</v>
      </c>
      <c r="F186">
        <v>7.1</v>
      </c>
      <c r="G186">
        <v>20</v>
      </c>
      <c r="H186" s="28">
        <v>0.37</v>
      </c>
      <c r="I186">
        <v>0.03</v>
      </c>
      <c r="J186">
        <v>10</v>
      </c>
      <c r="K186" s="28">
        <v>11</v>
      </c>
      <c r="L186">
        <v>3</v>
      </c>
      <c r="M186">
        <v>2.4</v>
      </c>
      <c r="N186">
        <v>38</v>
      </c>
      <c r="R186" t="s">
        <v>55</v>
      </c>
    </row>
    <row r="187" spans="1:18" x14ac:dyDescent="0.25">
      <c r="A187" t="s">
        <v>2</v>
      </c>
      <c r="B187" s="2">
        <v>35496</v>
      </c>
      <c r="C187" s="15">
        <f t="shared" si="2"/>
        <v>1.524</v>
      </c>
      <c r="D187">
        <v>1658</v>
      </c>
      <c r="E187">
        <v>6.1</v>
      </c>
      <c r="F187">
        <v>7</v>
      </c>
      <c r="G187">
        <v>20</v>
      </c>
      <c r="H187">
        <v>0.37</v>
      </c>
      <c r="I187" s="28">
        <v>0.03</v>
      </c>
      <c r="J187">
        <v>10</v>
      </c>
      <c r="K187" s="28">
        <v>12.4</v>
      </c>
      <c r="L187">
        <v>3</v>
      </c>
      <c r="M187">
        <v>2.5</v>
      </c>
      <c r="N187">
        <v>38</v>
      </c>
    </row>
    <row r="188" spans="1:18" x14ac:dyDescent="0.25">
      <c r="A188" t="s">
        <v>2</v>
      </c>
      <c r="B188" s="2">
        <v>35496</v>
      </c>
      <c r="C188" s="15">
        <f t="shared" si="2"/>
        <v>3.6576000000000004</v>
      </c>
      <c r="D188">
        <v>1651</v>
      </c>
      <c r="E188">
        <v>5.2</v>
      </c>
      <c r="F188">
        <v>7</v>
      </c>
      <c r="G188">
        <v>20</v>
      </c>
      <c r="H188" s="28">
        <v>0.39</v>
      </c>
      <c r="I188" s="28">
        <v>0.03</v>
      </c>
      <c r="J188">
        <v>10</v>
      </c>
      <c r="K188" s="28">
        <v>11.7</v>
      </c>
      <c r="L188">
        <v>3</v>
      </c>
      <c r="M188">
        <v>2.6</v>
      </c>
      <c r="N188">
        <v>43</v>
      </c>
    </row>
    <row r="189" spans="1:18" x14ac:dyDescent="0.25">
      <c r="A189" t="s">
        <v>2</v>
      </c>
      <c r="B189" s="2">
        <v>35496</v>
      </c>
      <c r="C189" s="15">
        <f t="shared" si="2"/>
        <v>6.0960000000000001</v>
      </c>
      <c r="D189">
        <v>1643</v>
      </c>
      <c r="E189">
        <v>4.9000000000000004</v>
      </c>
      <c r="F189">
        <v>7</v>
      </c>
      <c r="G189">
        <v>20</v>
      </c>
      <c r="H189" s="28">
        <v>0.43</v>
      </c>
      <c r="I189" s="28">
        <v>0.03</v>
      </c>
      <c r="J189">
        <v>10</v>
      </c>
      <c r="K189" s="28">
        <v>11.4</v>
      </c>
      <c r="L189">
        <v>3</v>
      </c>
      <c r="M189">
        <v>2.8</v>
      </c>
      <c r="N189">
        <v>40</v>
      </c>
    </row>
    <row r="190" spans="1:18" x14ac:dyDescent="0.25">
      <c r="A190" t="s">
        <v>2</v>
      </c>
      <c r="B190" s="2">
        <v>35522</v>
      </c>
      <c r="C190" s="15">
        <f t="shared" si="2"/>
        <v>0</v>
      </c>
      <c r="D190">
        <v>1663</v>
      </c>
      <c r="E190">
        <v>8.6999999999999993</v>
      </c>
      <c r="F190">
        <v>7.2</v>
      </c>
      <c r="G190">
        <v>24</v>
      </c>
      <c r="H190">
        <v>0.37</v>
      </c>
      <c r="I190" s="28">
        <v>0.03</v>
      </c>
      <c r="J190">
        <v>10</v>
      </c>
      <c r="K190" s="28">
        <v>11.601138969072304</v>
      </c>
      <c r="L190">
        <v>3.2</v>
      </c>
      <c r="M190">
        <v>2.8</v>
      </c>
      <c r="N190">
        <v>40</v>
      </c>
      <c r="Q190">
        <v>4</v>
      </c>
      <c r="R190" t="s">
        <v>44</v>
      </c>
    </row>
    <row r="191" spans="1:18" x14ac:dyDescent="0.25">
      <c r="A191" t="s">
        <v>2</v>
      </c>
      <c r="B191" s="2">
        <v>35522</v>
      </c>
      <c r="C191" s="15">
        <f t="shared" si="2"/>
        <v>1.524</v>
      </c>
      <c r="D191">
        <v>1658</v>
      </c>
      <c r="E191">
        <v>8.3000000000000007</v>
      </c>
      <c r="F191">
        <v>7.3</v>
      </c>
      <c r="G191">
        <v>24</v>
      </c>
      <c r="H191" s="28">
        <v>0.36</v>
      </c>
      <c r="I191" s="28">
        <v>0.04</v>
      </c>
      <c r="J191">
        <v>10</v>
      </c>
      <c r="K191" s="28">
        <v>11.694320309218851</v>
      </c>
      <c r="L191">
        <v>3.6</v>
      </c>
      <c r="M191">
        <v>2.8</v>
      </c>
      <c r="N191">
        <v>39</v>
      </c>
      <c r="Q191">
        <v>4</v>
      </c>
    </row>
    <row r="192" spans="1:18" x14ac:dyDescent="0.25">
      <c r="A192" t="s">
        <v>2</v>
      </c>
      <c r="B192" s="2">
        <v>35522</v>
      </c>
      <c r="C192" s="15">
        <f t="shared" si="2"/>
        <v>3.6576000000000004</v>
      </c>
      <c r="D192">
        <v>1651</v>
      </c>
      <c r="E192">
        <v>8.1999999999999993</v>
      </c>
      <c r="F192">
        <v>7.2</v>
      </c>
      <c r="G192">
        <v>26</v>
      </c>
      <c r="H192">
        <v>0.38</v>
      </c>
      <c r="I192" s="28">
        <v>0.03</v>
      </c>
      <c r="J192">
        <v>10</v>
      </c>
      <c r="K192" s="28">
        <v>13.6</v>
      </c>
      <c r="L192">
        <v>3.6</v>
      </c>
      <c r="M192">
        <v>2.9</v>
      </c>
      <c r="N192">
        <v>41</v>
      </c>
      <c r="Q192">
        <v>4</v>
      </c>
    </row>
    <row r="193" spans="1:18" x14ac:dyDescent="0.25">
      <c r="A193" t="s">
        <v>2</v>
      </c>
      <c r="B193" s="2">
        <v>35522</v>
      </c>
      <c r="C193" s="15">
        <f t="shared" si="2"/>
        <v>6.0960000000000001</v>
      </c>
      <c r="D193">
        <v>1643</v>
      </c>
      <c r="E193">
        <v>7.9</v>
      </c>
      <c r="F193">
        <v>7.2</v>
      </c>
      <c r="G193">
        <v>24</v>
      </c>
      <c r="H193">
        <v>0.37</v>
      </c>
      <c r="I193" s="28">
        <v>0.03</v>
      </c>
      <c r="J193">
        <v>10</v>
      </c>
      <c r="K193" s="28">
        <v>11.788250089856858</v>
      </c>
      <c r="L193">
        <v>3.2</v>
      </c>
      <c r="M193">
        <v>3.9</v>
      </c>
      <c r="N193">
        <v>46</v>
      </c>
      <c r="Q193">
        <v>4</v>
      </c>
    </row>
    <row r="194" spans="1:18" x14ac:dyDescent="0.25">
      <c r="A194" t="s">
        <v>2</v>
      </c>
      <c r="B194" s="2">
        <v>35552</v>
      </c>
      <c r="C194" s="15">
        <f t="shared" si="2"/>
        <v>0</v>
      </c>
      <c r="D194">
        <v>1663</v>
      </c>
      <c r="E194">
        <v>13</v>
      </c>
      <c r="F194">
        <v>7.4</v>
      </c>
      <c r="G194">
        <v>20</v>
      </c>
      <c r="H194">
        <v>0.35</v>
      </c>
      <c r="I194" s="28">
        <v>0.02</v>
      </c>
      <c r="J194">
        <v>11</v>
      </c>
      <c r="K194" s="28">
        <v>6.8</v>
      </c>
      <c r="L194">
        <v>1.6</v>
      </c>
      <c r="M194" s="28">
        <v>1.2</v>
      </c>
      <c r="N194">
        <v>26</v>
      </c>
      <c r="Q194">
        <v>8</v>
      </c>
      <c r="R194" t="s">
        <v>54</v>
      </c>
    </row>
    <row r="195" spans="1:18" x14ac:dyDescent="0.25">
      <c r="A195" t="s">
        <v>2</v>
      </c>
      <c r="B195" s="2">
        <v>35552</v>
      </c>
      <c r="C195" s="15">
        <f t="shared" ref="C195:C258" si="3">(1663-D195)*0.3048</f>
        <v>1.524</v>
      </c>
      <c r="D195">
        <v>1658</v>
      </c>
      <c r="E195">
        <v>12</v>
      </c>
      <c r="F195">
        <v>7.4</v>
      </c>
      <c r="G195">
        <v>20</v>
      </c>
      <c r="H195">
        <v>0.33</v>
      </c>
      <c r="I195" s="28">
        <v>0.02</v>
      </c>
      <c r="J195">
        <v>11</v>
      </c>
      <c r="K195" s="28">
        <v>6.87</v>
      </c>
      <c r="L195">
        <v>1.2</v>
      </c>
      <c r="M195">
        <v>1.3</v>
      </c>
      <c r="N195">
        <v>33</v>
      </c>
      <c r="Q195">
        <v>8</v>
      </c>
    </row>
    <row r="196" spans="1:18" x14ac:dyDescent="0.25">
      <c r="A196" t="s">
        <v>2</v>
      </c>
      <c r="B196" s="2">
        <v>35552</v>
      </c>
      <c r="C196" s="15">
        <f t="shared" si="3"/>
        <v>3.6576000000000004</v>
      </c>
      <c r="D196">
        <v>1651</v>
      </c>
      <c r="E196">
        <v>11</v>
      </c>
      <c r="F196">
        <v>7.1</v>
      </c>
      <c r="G196">
        <v>18</v>
      </c>
      <c r="H196">
        <v>0.39</v>
      </c>
      <c r="I196" s="28">
        <v>0.02</v>
      </c>
      <c r="J196">
        <v>11</v>
      </c>
      <c r="K196" s="28">
        <v>6.63</v>
      </c>
      <c r="L196">
        <v>1.2</v>
      </c>
      <c r="M196">
        <v>1.6</v>
      </c>
      <c r="N196">
        <v>39</v>
      </c>
      <c r="Q196">
        <v>8</v>
      </c>
    </row>
    <row r="197" spans="1:18" s="9" customFormat="1" x14ac:dyDescent="0.25">
      <c r="A197" s="9" t="s">
        <v>2</v>
      </c>
      <c r="B197" s="20">
        <v>35552</v>
      </c>
      <c r="C197" s="18">
        <f t="shared" si="3"/>
        <v>6.0960000000000001</v>
      </c>
      <c r="D197" s="9">
        <v>1643</v>
      </c>
      <c r="E197" s="9">
        <v>10.5</v>
      </c>
      <c r="F197" s="9">
        <v>7</v>
      </c>
      <c r="G197" s="9">
        <v>18</v>
      </c>
      <c r="H197" s="9">
        <v>0.39</v>
      </c>
      <c r="I197" s="9">
        <v>0.03</v>
      </c>
      <c r="J197" s="9">
        <v>11</v>
      </c>
      <c r="K197" s="9">
        <v>6.17</v>
      </c>
      <c r="L197" s="9">
        <v>1.2</v>
      </c>
      <c r="M197" s="9">
        <v>2</v>
      </c>
      <c r="N197" s="9">
        <v>35</v>
      </c>
      <c r="Q197" s="9">
        <v>8</v>
      </c>
    </row>
    <row r="198" spans="1:18" x14ac:dyDescent="0.25">
      <c r="A198" t="s">
        <v>2</v>
      </c>
      <c r="B198" s="2">
        <v>35586</v>
      </c>
      <c r="C198" s="15">
        <f t="shared" si="3"/>
        <v>0</v>
      </c>
      <c r="D198">
        <v>1663</v>
      </c>
      <c r="E198">
        <v>16.7</v>
      </c>
      <c r="F198">
        <v>7.3</v>
      </c>
      <c r="G198">
        <v>22</v>
      </c>
      <c r="H198">
        <v>0.26</v>
      </c>
      <c r="I198">
        <v>0.01</v>
      </c>
      <c r="J198">
        <v>10</v>
      </c>
      <c r="K198" s="28">
        <v>9.34</v>
      </c>
      <c r="L198">
        <v>4.5999999999999996</v>
      </c>
      <c r="M198" s="28">
        <v>1.1000000000000001</v>
      </c>
      <c r="N198">
        <v>22</v>
      </c>
      <c r="Q198">
        <v>2</v>
      </c>
    </row>
    <row r="199" spans="1:18" x14ac:dyDescent="0.25">
      <c r="A199" t="s">
        <v>2</v>
      </c>
      <c r="B199" s="2">
        <v>35586</v>
      </c>
      <c r="C199" s="15">
        <f t="shared" si="3"/>
        <v>1.524</v>
      </c>
      <c r="D199">
        <v>1658</v>
      </c>
      <c r="E199">
        <v>15.8</v>
      </c>
      <c r="F199">
        <v>6.9</v>
      </c>
      <c r="G199">
        <v>24</v>
      </c>
      <c r="H199">
        <v>0.35</v>
      </c>
      <c r="I199">
        <v>0.03</v>
      </c>
      <c r="J199">
        <v>10</v>
      </c>
      <c r="K199" s="28">
        <v>8.93</v>
      </c>
      <c r="L199">
        <v>4.5999999999999996</v>
      </c>
      <c r="M199" s="28">
        <v>2.1</v>
      </c>
      <c r="N199">
        <v>34</v>
      </c>
      <c r="Q199">
        <v>2</v>
      </c>
    </row>
    <row r="200" spans="1:18" s="9" customFormat="1" x14ac:dyDescent="0.25">
      <c r="A200" s="9" t="s">
        <v>2</v>
      </c>
      <c r="B200" s="20">
        <v>35586</v>
      </c>
      <c r="C200" s="18">
        <f t="shared" si="3"/>
        <v>3.6576000000000004</v>
      </c>
      <c r="D200" s="9">
        <v>1651</v>
      </c>
      <c r="E200" s="9">
        <v>13.3</v>
      </c>
      <c r="F200" s="9">
        <v>6.6</v>
      </c>
      <c r="G200" s="9">
        <v>20</v>
      </c>
      <c r="H200" s="9">
        <v>0.26</v>
      </c>
      <c r="I200" s="9">
        <v>0.04</v>
      </c>
      <c r="J200" s="9">
        <v>10</v>
      </c>
      <c r="K200" s="9">
        <v>6.94</v>
      </c>
      <c r="L200" s="9">
        <v>3.6</v>
      </c>
      <c r="M200" s="9">
        <v>1</v>
      </c>
      <c r="N200" s="9">
        <v>20</v>
      </c>
      <c r="Q200" s="9">
        <v>2</v>
      </c>
    </row>
    <row r="201" spans="1:18" s="9" customFormat="1" x14ac:dyDescent="0.25">
      <c r="A201" s="9" t="s">
        <v>2</v>
      </c>
      <c r="B201" s="20">
        <v>35586</v>
      </c>
      <c r="C201" s="18">
        <f t="shared" si="3"/>
        <v>6.0960000000000001</v>
      </c>
      <c r="D201" s="9">
        <v>1643</v>
      </c>
      <c r="E201" s="9">
        <v>12.5</v>
      </c>
      <c r="F201" s="9">
        <v>6.8</v>
      </c>
      <c r="G201" s="9">
        <v>22</v>
      </c>
      <c r="H201" s="9">
        <v>0.5</v>
      </c>
      <c r="I201" s="9">
        <v>0.15</v>
      </c>
      <c r="J201" s="9">
        <v>10</v>
      </c>
      <c r="K201" s="9">
        <v>5.24</v>
      </c>
      <c r="L201" s="9">
        <v>3.8</v>
      </c>
      <c r="M201" s="9">
        <v>1.8</v>
      </c>
      <c r="N201" s="9">
        <v>26</v>
      </c>
      <c r="Q201" s="9">
        <v>2</v>
      </c>
    </row>
    <row r="202" spans="1:18" x14ac:dyDescent="0.25">
      <c r="A202" t="s">
        <v>2</v>
      </c>
      <c r="B202" s="2">
        <v>35604</v>
      </c>
      <c r="C202" s="15">
        <f t="shared" si="3"/>
        <v>0</v>
      </c>
      <c r="D202">
        <v>1663</v>
      </c>
      <c r="E202">
        <v>24.7</v>
      </c>
      <c r="F202">
        <v>7.6</v>
      </c>
      <c r="G202">
        <v>22</v>
      </c>
      <c r="H202" s="28">
        <v>0.33</v>
      </c>
      <c r="I202" s="28">
        <v>0.02</v>
      </c>
      <c r="J202">
        <v>10</v>
      </c>
      <c r="K202" s="28">
        <v>8.4241558913499244</v>
      </c>
      <c r="L202">
        <v>3.8</v>
      </c>
      <c r="M202" s="28">
        <v>1.1000000000000001</v>
      </c>
      <c r="N202">
        <v>24</v>
      </c>
      <c r="Q202">
        <v>4</v>
      </c>
      <c r="R202" t="s">
        <v>53</v>
      </c>
    </row>
    <row r="203" spans="1:18" s="9" customFormat="1" x14ac:dyDescent="0.25">
      <c r="A203" s="9" t="s">
        <v>2</v>
      </c>
      <c r="B203" s="20">
        <v>35604</v>
      </c>
      <c r="C203" s="18">
        <f t="shared" si="3"/>
        <v>1.524</v>
      </c>
      <c r="D203" s="9">
        <v>1658</v>
      </c>
      <c r="E203" s="9">
        <v>19.7</v>
      </c>
      <c r="F203" s="9">
        <v>7.7</v>
      </c>
      <c r="G203" s="9">
        <v>22</v>
      </c>
      <c r="H203" s="9">
        <v>0.35</v>
      </c>
      <c r="I203" s="9">
        <v>0.02</v>
      </c>
      <c r="J203" s="9">
        <v>10</v>
      </c>
      <c r="K203" s="9">
        <v>9.3101321004555722</v>
      </c>
      <c r="L203" s="9">
        <v>3.6</v>
      </c>
      <c r="M203" s="9">
        <v>1.2</v>
      </c>
      <c r="N203" s="9">
        <v>26</v>
      </c>
      <c r="Q203" s="9">
        <v>4</v>
      </c>
    </row>
    <row r="204" spans="1:18" s="9" customFormat="1" x14ac:dyDescent="0.25">
      <c r="A204" s="9" t="s">
        <v>2</v>
      </c>
      <c r="B204" s="20">
        <v>35604</v>
      </c>
      <c r="C204" s="18">
        <f t="shared" si="3"/>
        <v>3.6576000000000004</v>
      </c>
      <c r="D204" s="9">
        <v>1651</v>
      </c>
      <c r="E204" s="9">
        <v>16.899999999999999</v>
      </c>
      <c r="F204" s="9">
        <v>6.6</v>
      </c>
      <c r="G204" s="9">
        <v>22</v>
      </c>
      <c r="H204" s="9">
        <v>0.62</v>
      </c>
      <c r="I204" s="9">
        <v>0.19</v>
      </c>
      <c r="J204" s="9">
        <v>10</v>
      </c>
      <c r="K204" s="9">
        <v>6.95</v>
      </c>
      <c r="L204" s="9">
        <v>3.6</v>
      </c>
      <c r="M204" s="9">
        <v>1.8</v>
      </c>
      <c r="N204" s="9">
        <v>26</v>
      </c>
      <c r="Q204" s="9">
        <v>4</v>
      </c>
    </row>
    <row r="205" spans="1:18" s="9" customFormat="1" x14ac:dyDescent="0.25">
      <c r="A205" s="9" t="s">
        <v>2</v>
      </c>
      <c r="B205" s="20">
        <v>35604</v>
      </c>
      <c r="C205" s="18">
        <f t="shared" si="3"/>
        <v>6.0960000000000001</v>
      </c>
      <c r="D205" s="9">
        <v>1643</v>
      </c>
      <c r="E205" s="9">
        <v>15.3</v>
      </c>
      <c r="F205" s="9">
        <v>6.5</v>
      </c>
      <c r="G205" s="9">
        <v>22</v>
      </c>
      <c r="H205" s="9">
        <v>1.3</v>
      </c>
      <c r="I205" s="9">
        <v>0.34</v>
      </c>
      <c r="J205" s="9">
        <v>10</v>
      </c>
      <c r="K205" s="9">
        <v>3.56</v>
      </c>
      <c r="L205" s="9">
        <v>3</v>
      </c>
      <c r="M205" s="9">
        <v>3</v>
      </c>
      <c r="N205" s="9">
        <v>56</v>
      </c>
      <c r="Q205" s="9">
        <v>4</v>
      </c>
    </row>
    <row r="206" spans="1:18" x14ac:dyDescent="0.25">
      <c r="A206" t="s">
        <v>2</v>
      </c>
      <c r="B206" s="2">
        <v>35613</v>
      </c>
      <c r="C206" s="15">
        <f t="shared" si="3"/>
        <v>0</v>
      </c>
      <c r="D206">
        <v>1663</v>
      </c>
      <c r="E206">
        <v>23.5</v>
      </c>
      <c r="F206">
        <v>7.4</v>
      </c>
      <c r="G206">
        <v>20</v>
      </c>
      <c r="H206">
        <v>0.49</v>
      </c>
      <c r="I206">
        <v>0.02</v>
      </c>
      <c r="J206">
        <v>12</v>
      </c>
      <c r="K206" s="28">
        <v>7.5</v>
      </c>
      <c r="L206">
        <v>5.4</v>
      </c>
      <c r="M206">
        <v>1.2</v>
      </c>
      <c r="N206">
        <v>36</v>
      </c>
      <c r="R206" t="s">
        <v>52</v>
      </c>
    </row>
    <row r="207" spans="1:18" x14ac:dyDescent="0.25">
      <c r="A207" t="s">
        <v>2</v>
      </c>
      <c r="B207" s="2">
        <v>35613</v>
      </c>
      <c r="C207" s="15">
        <f t="shared" si="3"/>
        <v>1.524</v>
      </c>
      <c r="D207">
        <v>1658</v>
      </c>
      <c r="E207">
        <v>20.5</v>
      </c>
      <c r="F207">
        <v>7.3</v>
      </c>
      <c r="G207">
        <v>21</v>
      </c>
      <c r="H207">
        <v>0.4</v>
      </c>
      <c r="I207">
        <v>0.02</v>
      </c>
      <c r="J207">
        <v>12</v>
      </c>
      <c r="K207" s="28">
        <v>9.4</v>
      </c>
      <c r="L207">
        <v>5.8</v>
      </c>
      <c r="M207">
        <v>1.4</v>
      </c>
      <c r="N207">
        <v>36</v>
      </c>
    </row>
    <row r="208" spans="1:18" s="9" customFormat="1" x14ac:dyDescent="0.25">
      <c r="A208" s="9" t="s">
        <v>2</v>
      </c>
      <c r="B208" s="20">
        <v>35613</v>
      </c>
      <c r="C208" s="18">
        <f t="shared" si="3"/>
        <v>3.6576000000000004</v>
      </c>
      <c r="D208" s="9">
        <v>1651</v>
      </c>
      <c r="E208" s="9">
        <v>16.5</v>
      </c>
      <c r="F208" s="9">
        <v>6.6</v>
      </c>
      <c r="G208" s="9">
        <v>24</v>
      </c>
      <c r="H208" s="9">
        <v>1.3</v>
      </c>
      <c r="I208" s="9">
        <v>0.31</v>
      </c>
      <c r="J208" s="9">
        <v>14</v>
      </c>
      <c r="K208" s="9">
        <v>3</v>
      </c>
      <c r="L208" s="9">
        <v>5.6</v>
      </c>
      <c r="M208" s="9">
        <v>2.9</v>
      </c>
      <c r="N208" s="9">
        <v>55</v>
      </c>
    </row>
    <row r="209" spans="1:18" s="9" customFormat="1" x14ac:dyDescent="0.25">
      <c r="A209" s="9" t="s">
        <v>2</v>
      </c>
      <c r="B209" s="20">
        <v>35613</v>
      </c>
      <c r="C209" s="18">
        <f t="shared" si="3"/>
        <v>6.0960000000000001</v>
      </c>
      <c r="D209" s="9">
        <v>1643</v>
      </c>
      <c r="E209" s="9">
        <v>15</v>
      </c>
      <c r="F209" s="9">
        <v>6.6</v>
      </c>
      <c r="G209" s="9">
        <v>24</v>
      </c>
      <c r="H209" s="9">
        <v>3</v>
      </c>
      <c r="I209" s="9">
        <v>0.51</v>
      </c>
      <c r="J209" s="9">
        <v>14</v>
      </c>
      <c r="K209" s="9">
        <v>1.8</v>
      </c>
      <c r="L209" s="9">
        <v>6</v>
      </c>
      <c r="M209" s="9">
        <v>7.6</v>
      </c>
      <c r="N209" s="9">
        <v>100</v>
      </c>
    </row>
    <row r="210" spans="1:18" s="9" customFormat="1" x14ac:dyDescent="0.25">
      <c r="A210" s="9" t="s">
        <v>2</v>
      </c>
      <c r="B210" s="20">
        <v>35648</v>
      </c>
      <c r="C210" s="18">
        <f t="shared" si="3"/>
        <v>0</v>
      </c>
      <c r="D210" s="9">
        <v>1663</v>
      </c>
      <c r="E210" s="9">
        <v>22.5</v>
      </c>
      <c r="F210" s="9">
        <v>7.4</v>
      </c>
      <c r="G210" s="9">
        <v>26</v>
      </c>
      <c r="H210" s="9">
        <v>0.61</v>
      </c>
      <c r="I210" s="9">
        <v>0.02</v>
      </c>
      <c r="J210" s="9">
        <v>12</v>
      </c>
      <c r="K210" s="9">
        <v>10.56</v>
      </c>
      <c r="L210" s="9">
        <v>5.8</v>
      </c>
      <c r="M210" s="9">
        <v>1.6</v>
      </c>
      <c r="N210" s="9">
        <v>45</v>
      </c>
      <c r="Q210" s="9">
        <v>12</v>
      </c>
      <c r="R210" s="9" t="s">
        <v>51</v>
      </c>
    </row>
    <row r="211" spans="1:18" x14ac:dyDescent="0.25">
      <c r="A211" t="s">
        <v>2</v>
      </c>
      <c r="B211" s="2">
        <v>35648</v>
      </c>
      <c r="C211" s="15">
        <f t="shared" si="3"/>
        <v>1.524</v>
      </c>
      <c r="D211">
        <v>1658</v>
      </c>
      <c r="E211">
        <v>22.5</v>
      </c>
      <c r="F211">
        <v>7.4</v>
      </c>
      <c r="G211">
        <v>26</v>
      </c>
      <c r="H211">
        <v>0.6</v>
      </c>
      <c r="I211">
        <v>0.02</v>
      </c>
      <c r="J211">
        <v>10</v>
      </c>
      <c r="K211" s="28">
        <v>9.33</v>
      </c>
      <c r="L211">
        <v>4.8</v>
      </c>
      <c r="M211" s="28">
        <v>1.6</v>
      </c>
      <c r="N211">
        <v>38</v>
      </c>
      <c r="Q211">
        <v>12</v>
      </c>
    </row>
    <row r="212" spans="1:18" s="9" customFormat="1" x14ac:dyDescent="0.25">
      <c r="A212" s="9" t="s">
        <v>2</v>
      </c>
      <c r="B212" s="20">
        <v>35648</v>
      </c>
      <c r="C212" s="18">
        <f t="shared" si="3"/>
        <v>3.6576000000000004</v>
      </c>
      <c r="D212" s="9">
        <v>1651</v>
      </c>
      <c r="E212" s="9">
        <v>21</v>
      </c>
      <c r="F212" s="9">
        <v>6.8</v>
      </c>
      <c r="G212" s="9">
        <v>30</v>
      </c>
      <c r="H212" s="9">
        <v>1.37</v>
      </c>
      <c r="I212" s="9">
        <v>0.21</v>
      </c>
      <c r="J212" s="9">
        <v>14</v>
      </c>
      <c r="K212" s="9">
        <v>3.35</v>
      </c>
      <c r="L212" s="9">
        <v>5.2</v>
      </c>
      <c r="M212" s="9">
        <v>4.0999999999999996</v>
      </c>
      <c r="N212" s="9">
        <v>66</v>
      </c>
      <c r="Q212" s="9">
        <v>12</v>
      </c>
    </row>
    <row r="213" spans="1:18" s="9" customFormat="1" x14ac:dyDescent="0.25">
      <c r="A213" s="9" t="s">
        <v>2</v>
      </c>
      <c r="B213" s="20">
        <v>35648</v>
      </c>
      <c r="C213" s="18">
        <f t="shared" si="3"/>
        <v>6.0960000000000001</v>
      </c>
      <c r="D213" s="9">
        <v>1643</v>
      </c>
      <c r="E213" s="9">
        <v>19</v>
      </c>
      <c r="F213" s="9">
        <v>6.8</v>
      </c>
      <c r="G213" s="9">
        <v>30</v>
      </c>
      <c r="H213" s="9">
        <v>2.1800000000000002</v>
      </c>
      <c r="I213" s="9">
        <v>0.46</v>
      </c>
      <c r="J213" s="9">
        <v>14</v>
      </c>
      <c r="K213" s="9">
        <v>3.5</v>
      </c>
      <c r="L213" s="9">
        <v>5.4</v>
      </c>
      <c r="M213" s="9">
        <v>6.5</v>
      </c>
      <c r="N213" s="9">
        <v>92</v>
      </c>
      <c r="Q213" s="9">
        <v>12</v>
      </c>
    </row>
    <row r="214" spans="1:18" s="9" customFormat="1" x14ac:dyDescent="0.25">
      <c r="A214" s="9" t="s">
        <v>2</v>
      </c>
      <c r="B214" s="20">
        <v>35676</v>
      </c>
      <c r="C214" s="18">
        <f t="shared" si="3"/>
        <v>0</v>
      </c>
      <c r="D214" s="9">
        <v>1663</v>
      </c>
      <c r="E214" s="9">
        <v>23.5</v>
      </c>
      <c r="F214" s="9">
        <v>7.8</v>
      </c>
      <c r="G214" s="9">
        <v>22</v>
      </c>
      <c r="H214" s="9">
        <v>0.42</v>
      </c>
      <c r="I214" s="9">
        <v>0.01</v>
      </c>
      <c r="J214" s="9">
        <v>12</v>
      </c>
      <c r="K214" s="9">
        <v>9.1999999999999993</v>
      </c>
      <c r="L214" s="9">
        <v>4.2</v>
      </c>
      <c r="M214" s="9">
        <v>0.85</v>
      </c>
      <c r="N214" s="9">
        <v>27</v>
      </c>
    </row>
    <row r="215" spans="1:18" s="9" customFormat="1" x14ac:dyDescent="0.25">
      <c r="A215" s="9" t="s">
        <v>2</v>
      </c>
      <c r="B215" s="20">
        <v>35676</v>
      </c>
      <c r="C215" s="18">
        <f t="shared" si="3"/>
        <v>1.524</v>
      </c>
      <c r="D215" s="9">
        <v>1658</v>
      </c>
      <c r="E215" s="9">
        <v>23</v>
      </c>
      <c r="F215" s="9">
        <v>7.2</v>
      </c>
      <c r="G215" s="9">
        <v>20</v>
      </c>
      <c r="H215" s="9">
        <v>0.45</v>
      </c>
      <c r="I215" s="9">
        <v>0.02</v>
      </c>
      <c r="J215" s="9">
        <v>12</v>
      </c>
      <c r="K215" s="9">
        <v>8.1999999999999993</v>
      </c>
      <c r="L215" s="9">
        <v>4.5999999999999996</v>
      </c>
      <c r="M215" s="9">
        <v>1</v>
      </c>
      <c r="N215" s="9">
        <v>34</v>
      </c>
    </row>
    <row r="216" spans="1:18" s="9" customFormat="1" x14ac:dyDescent="0.25">
      <c r="A216" s="9" t="s">
        <v>2</v>
      </c>
      <c r="B216" s="20">
        <v>35676</v>
      </c>
      <c r="C216" s="18">
        <f t="shared" si="3"/>
        <v>3.6576000000000004</v>
      </c>
      <c r="D216" s="9">
        <v>1651</v>
      </c>
      <c r="E216" s="9">
        <v>22</v>
      </c>
      <c r="F216" s="9">
        <v>6.7</v>
      </c>
      <c r="G216" s="9">
        <v>22</v>
      </c>
      <c r="H216" s="9">
        <v>1.24</v>
      </c>
      <c r="I216" s="9">
        <v>0.3</v>
      </c>
      <c r="J216" s="9">
        <v>12</v>
      </c>
      <c r="K216" s="9">
        <v>2.4</v>
      </c>
      <c r="L216" s="9">
        <v>5.6</v>
      </c>
      <c r="M216" s="9">
        <v>2.6</v>
      </c>
      <c r="N216" s="9">
        <v>70</v>
      </c>
    </row>
    <row r="217" spans="1:18" s="9" customFormat="1" x14ac:dyDescent="0.25">
      <c r="A217" s="9" t="s">
        <v>2</v>
      </c>
      <c r="B217" s="20">
        <v>35676</v>
      </c>
      <c r="C217" s="18">
        <f t="shared" si="3"/>
        <v>6.0960000000000001</v>
      </c>
      <c r="D217" s="9">
        <v>1643</v>
      </c>
      <c r="E217" s="9">
        <v>20.5</v>
      </c>
      <c r="F217" s="9">
        <v>6.6</v>
      </c>
      <c r="G217" s="9">
        <v>30</v>
      </c>
      <c r="H217" s="9">
        <v>6.23</v>
      </c>
      <c r="I217" s="9">
        <v>0.55000000000000004</v>
      </c>
      <c r="J217" s="9">
        <v>20</v>
      </c>
      <c r="K217" s="9">
        <v>1.8</v>
      </c>
      <c r="L217" s="9">
        <v>7</v>
      </c>
      <c r="M217" s="9">
        <v>2.6</v>
      </c>
      <c r="N217" s="9">
        <v>147</v>
      </c>
    </row>
    <row r="218" spans="1:18" s="9" customFormat="1" x14ac:dyDescent="0.25">
      <c r="A218" s="9" t="s">
        <v>2</v>
      </c>
      <c r="B218" s="20">
        <v>35690</v>
      </c>
      <c r="C218" s="18">
        <f t="shared" si="3"/>
        <v>0</v>
      </c>
      <c r="D218" s="9">
        <v>1663</v>
      </c>
      <c r="E218" s="9">
        <v>21.5</v>
      </c>
      <c r="F218" s="9">
        <v>7.51</v>
      </c>
      <c r="G218" s="9">
        <v>24</v>
      </c>
      <c r="H218" s="9">
        <v>0.55000000000000004</v>
      </c>
      <c r="I218" s="9">
        <v>0.02</v>
      </c>
      <c r="J218" s="9">
        <v>10</v>
      </c>
      <c r="K218" s="9">
        <v>8.5</v>
      </c>
      <c r="L218" s="9">
        <v>4.5999999999999996</v>
      </c>
      <c r="M218" s="9">
        <v>1.65</v>
      </c>
      <c r="N218" s="9">
        <v>37</v>
      </c>
      <c r="R218" s="9" t="s">
        <v>50</v>
      </c>
    </row>
    <row r="219" spans="1:18" s="9" customFormat="1" x14ac:dyDescent="0.25">
      <c r="A219" s="9" t="s">
        <v>2</v>
      </c>
      <c r="B219" s="20">
        <v>35690</v>
      </c>
      <c r="C219" s="18">
        <f t="shared" si="3"/>
        <v>1.524</v>
      </c>
      <c r="D219" s="9">
        <v>1658</v>
      </c>
      <c r="E219" s="9">
        <v>21</v>
      </c>
      <c r="F219" s="9">
        <v>7.28</v>
      </c>
      <c r="G219" s="9">
        <v>26</v>
      </c>
      <c r="H219" s="9">
        <v>0.65</v>
      </c>
      <c r="I219" s="9">
        <v>0.03</v>
      </c>
      <c r="J219" s="9">
        <v>10</v>
      </c>
      <c r="K219" s="9">
        <v>8.5</v>
      </c>
      <c r="L219" s="9">
        <v>4.5999999999999996</v>
      </c>
      <c r="M219" s="9">
        <v>1.87</v>
      </c>
      <c r="N219" s="9">
        <v>59</v>
      </c>
    </row>
    <row r="220" spans="1:18" s="9" customFormat="1" x14ac:dyDescent="0.25">
      <c r="A220" s="9" t="s">
        <v>2</v>
      </c>
      <c r="B220" s="20">
        <v>35690</v>
      </c>
      <c r="C220" s="18">
        <f t="shared" si="3"/>
        <v>3.6576000000000004</v>
      </c>
      <c r="D220" s="9">
        <v>1651</v>
      </c>
      <c r="E220" s="9">
        <v>20.5</v>
      </c>
      <c r="F220" s="9">
        <v>6.87</v>
      </c>
      <c r="G220" s="9">
        <v>20</v>
      </c>
      <c r="H220" s="9">
        <v>0.92</v>
      </c>
      <c r="I220" s="9">
        <v>0.08</v>
      </c>
      <c r="J220" s="9">
        <v>10</v>
      </c>
      <c r="K220" s="9">
        <v>6.3</v>
      </c>
      <c r="L220" s="9">
        <v>5</v>
      </c>
      <c r="M220" s="9">
        <v>2.95</v>
      </c>
      <c r="N220" s="9">
        <v>42</v>
      </c>
    </row>
    <row r="221" spans="1:18" s="9" customFormat="1" x14ac:dyDescent="0.25">
      <c r="A221" s="9" t="s">
        <v>2</v>
      </c>
      <c r="B221" s="20">
        <v>35690</v>
      </c>
      <c r="C221" s="18">
        <f t="shared" si="3"/>
        <v>6.0960000000000001</v>
      </c>
      <c r="D221" s="9">
        <v>1643</v>
      </c>
      <c r="E221" s="9">
        <v>20.5</v>
      </c>
      <c r="F221" s="9">
        <v>6.8</v>
      </c>
      <c r="G221" s="9">
        <v>26</v>
      </c>
      <c r="H221" s="9">
        <v>1.5</v>
      </c>
      <c r="I221" s="9">
        <v>0.28000000000000003</v>
      </c>
      <c r="J221" s="9">
        <v>12</v>
      </c>
      <c r="K221" s="9">
        <v>3.7</v>
      </c>
      <c r="L221" s="9">
        <v>6.4</v>
      </c>
      <c r="M221" s="9">
        <v>4.16</v>
      </c>
      <c r="N221" s="9">
        <v>78</v>
      </c>
    </row>
    <row r="222" spans="1:18" s="9" customFormat="1" x14ac:dyDescent="0.25">
      <c r="A222" s="9" t="s">
        <v>2</v>
      </c>
      <c r="B222" s="20">
        <v>35711</v>
      </c>
      <c r="C222" s="18">
        <f t="shared" si="3"/>
        <v>0</v>
      </c>
      <c r="D222" s="9">
        <v>1663</v>
      </c>
      <c r="E222" s="9">
        <v>19.399999999999999</v>
      </c>
      <c r="F222" s="9">
        <v>7.1</v>
      </c>
      <c r="G222" s="9">
        <v>24</v>
      </c>
      <c r="H222" s="9">
        <v>0.3</v>
      </c>
      <c r="I222" s="9">
        <v>0.03</v>
      </c>
      <c r="J222" s="9">
        <v>10</v>
      </c>
      <c r="K222" s="9">
        <v>9.3661608111042209</v>
      </c>
      <c r="L222" s="9">
        <v>4</v>
      </c>
      <c r="M222" s="9">
        <v>1.29</v>
      </c>
      <c r="N222" s="9">
        <v>25</v>
      </c>
      <c r="R222" s="9" t="s">
        <v>49</v>
      </c>
    </row>
    <row r="223" spans="1:18" s="9" customFormat="1" x14ac:dyDescent="0.25">
      <c r="A223" s="9" t="s">
        <v>2</v>
      </c>
      <c r="B223" s="20">
        <v>35711</v>
      </c>
      <c r="C223" s="18">
        <f t="shared" si="3"/>
        <v>1.524</v>
      </c>
      <c r="D223" s="9">
        <v>1658</v>
      </c>
      <c r="E223" s="9">
        <v>17.5</v>
      </c>
      <c r="F223" s="9">
        <v>7.1</v>
      </c>
      <c r="G223" s="9">
        <v>22</v>
      </c>
      <c r="H223" s="9">
        <v>0.34</v>
      </c>
      <c r="I223" s="9">
        <v>0.03</v>
      </c>
      <c r="J223" s="9">
        <v>10</v>
      </c>
      <c r="K223" s="9">
        <v>10.67</v>
      </c>
      <c r="L223" s="9">
        <v>4</v>
      </c>
      <c r="M223" s="9">
        <v>1.52</v>
      </c>
      <c r="N223" s="9">
        <v>30</v>
      </c>
    </row>
    <row r="224" spans="1:18" x14ac:dyDescent="0.25">
      <c r="A224" t="s">
        <v>2</v>
      </c>
      <c r="B224" s="2">
        <v>35711</v>
      </c>
      <c r="C224" s="15">
        <f t="shared" si="3"/>
        <v>3.6576000000000004</v>
      </c>
      <c r="D224">
        <v>1651</v>
      </c>
      <c r="E224">
        <v>17.5</v>
      </c>
      <c r="F224">
        <v>7.4</v>
      </c>
      <c r="G224">
        <v>20</v>
      </c>
      <c r="H224">
        <v>0.45</v>
      </c>
      <c r="I224">
        <v>0.06</v>
      </c>
      <c r="J224">
        <v>10</v>
      </c>
      <c r="K224" s="28">
        <v>9.23</v>
      </c>
      <c r="L224">
        <v>4</v>
      </c>
      <c r="M224">
        <v>1.96</v>
      </c>
      <c r="N224">
        <v>34</v>
      </c>
    </row>
    <row r="225" spans="1:20" x14ac:dyDescent="0.25">
      <c r="A225" t="s">
        <v>2</v>
      </c>
      <c r="B225" s="2">
        <v>35711</v>
      </c>
      <c r="C225" s="15">
        <f t="shared" si="3"/>
        <v>6.0960000000000001</v>
      </c>
      <c r="D225">
        <v>1643</v>
      </c>
      <c r="E225">
        <v>17</v>
      </c>
      <c r="F225">
        <v>7.7</v>
      </c>
      <c r="G225">
        <v>20</v>
      </c>
      <c r="H225" s="28">
        <v>0.53</v>
      </c>
      <c r="I225" s="28">
        <v>0.08</v>
      </c>
      <c r="J225">
        <v>10</v>
      </c>
      <c r="K225" s="28">
        <v>8.32</v>
      </c>
      <c r="L225">
        <v>4</v>
      </c>
      <c r="M225">
        <v>1.92</v>
      </c>
      <c r="N225">
        <v>45</v>
      </c>
    </row>
    <row r="226" spans="1:20" x14ac:dyDescent="0.25">
      <c r="A226" t="s">
        <v>2</v>
      </c>
      <c r="B226" s="2">
        <v>35732</v>
      </c>
      <c r="C226" s="15">
        <f t="shared" si="3"/>
        <v>0</v>
      </c>
      <c r="D226">
        <v>1663</v>
      </c>
      <c r="E226">
        <v>11</v>
      </c>
      <c r="F226">
        <v>7.3</v>
      </c>
      <c r="G226">
        <v>24</v>
      </c>
      <c r="H226">
        <v>0.31</v>
      </c>
      <c r="I226" s="28">
        <v>0.02</v>
      </c>
      <c r="J226">
        <v>12</v>
      </c>
      <c r="K226" s="28">
        <v>11.079574524669978</v>
      </c>
      <c r="L226">
        <v>4.5999999999999996</v>
      </c>
      <c r="M226" s="28">
        <v>1.39</v>
      </c>
      <c r="N226">
        <v>26</v>
      </c>
      <c r="R226" t="s">
        <v>48</v>
      </c>
    </row>
    <row r="227" spans="1:20" x14ac:dyDescent="0.25">
      <c r="A227" t="s">
        <v>2</v>
      </c>
      <c r="B227" s="2">
        <v>35732</v>
      </c>
      <c r="C227" s="15">
        <f t="shared" si="3"/>
        <v>1.524</v>
      </c>
      <c r="D227">
        <v>1658</v>
      </c>
      <c r="E227">
        <v>11.5</v>
      </c>
      <c r="F227">
        <v>7.3</v>
      </c>
      <c r="G227">
        <v>24</v>
      </c>
      <c r="H227">
        <v>0.33</v>
      </c>
      <c r="I227">
        <v>0.02</v>
      </c>
      <c r="J227">
        <v>10</v>
      </c>
      <c r="K227" s="28">
        <v>10.969330916161029</v>
      </c>
      <c r="L227">
        <v>3.6</v>
      </c>
      <c r="M227">
        <v>1.66</v>
      </c>
      <c r="N227">
        <v>26</v>
      </c>
    </row>
    <row r="228" spans="1:20" x14ac:dyDescent="0.25">
      <c r="A228" t="s">
        <v>2</v>
      </c>
      <c r="B228" s="2">
        <v>35732</v>
      </c>
      <c r="C228" s="15">
        <f t="shared" si="3"/>
        <v>3.6576000000000004</v>
      </c>
      <c r="D228">
        <v>1651</v>
      </c>
      <c r="E228">
        <v>11.2</v>
      </c>
      <c r="F228">
        <v>7.2</v>
      </c>
      <c r="G228">
        <v>22</v>
      </c>
      <c r="H228">
        <v>0.35</v>
      </c>
      <c r="I228">
        <v>0.03</v>
      </c>
      <c r="J228">
        <v>12</v>
      </c>
      <c r="K228" s="28">
        <v>11.035344745103455</v>
      </c>
      <c r="L228">
        <v>3.8</v>
      </c>
      <c r="M228">
        <v>1.55</v>
      </c>
      <c r="N228">
        <v>34</v>
      </c>
    </row>
    <row r="229" spans="1:20" x14ac:dyDescent="0.25">
      <c r="A229" t="s">
        <v>2</v>
      </c>
      <c r="B229" s="2">
        <v>35732</v>
      </c>
      <c r="C229" s="15">
        <f t="shared" si="3"/>
        <v>6.0960000000000001</v>
      </c>
      <c r="D229">
        <v>1643</v>
      </c>
      <c r="E229">
        <v>10</v>
      </c>
      <c r="F229">
        <v>7.1</v>
      </c>
      <c r="G229">
        <v>20</v>
      </c>
      <c r="H229" s="28">
        <v>0.45</v>
      </c>
      <c r="I229">
        <v>0.03</v>
      </c>
      <c r="J229">
        <v>10</v>
      </c>
      <c r="K229" s="28">
        <v>13.21</v>
      </c>
      <c r="L229">
        <v>3.2</v>
      </c>
      <c r="M229" s="28">
        <v>1.93</v>
      </c>
      <c r="N229">
        <v>33</v>
      </c>
    </row>
    <row r="230" spans="1:20" s="4" customFormat="1" x14ac:dyDescent="0.25">
      <c r="A230" s="6" t="s">
        <v>2</v>
      </c>
      <c r="B230" s="7">
        <v>35760</v>
      </c>
      <c r="C230" s="15">
        <f t="shared" si="3"/>
        <v>0</v>
      </c>
      <c r="D230" s="6">
        <v>1663</v>
      </c>
      <c r="E230" s="6">
        <v>5</v>
      </c>
      <c r="F230" s="6">
        <v>6.9</v>
      </c>
      <c r="G230" s="6">
        <v>24</v>
      </c>
      <c r="H230" s="6">
        <v>0.37</v>
      </c>
      <c r="I230" s="6">
        <v>0.02</v>
      </c>
      <c r="J230" s="6">
        <v>10</v>
      </c>
      <c r="K230" s="6">
        <v>10.9</v>
      </c>
      <c r="L230" s="6">
        <v>4.5999999999999996</v>
      </c>
      <c r="M230" s="6">
        <v>1.6</v>
      </c>
      <c r="N230" s="6">
        <v>26</v>
      </c>
      <c r="O230" s="8"/>
      <c r="P230"/>
      <c r="Q230" s="6"/>
      <c r="R230" s="6" t="s">
        <v>44</v>
      </c>
    </row>
    <row r="231" spans="1:20" s="4" customFormat="1" x14ac:dyDescent="0.25">
      <c r="A231" s="6" t="s">
        <v>2</v>
      </c>
      <c r="B231" s="7">
        <v>35760</v>
      </c>
      <c r="C231" s="15">
        <f t="shared" si="3"/>
        <v>1.524</v>
      </c>
      <c r="D231" s="6">
        <v>1658</v>
      </c>
      <c r="E231" s="6">
        <v>4</v>
      </c>
      <c r="F231" s="6">
        <v>7.2</v>
      </c>
      <c r="G231" s="6">
        <v>26</v>
      </c>
      <c r="H231" s="6">
        <v>0.37</v>
      </c>
      <c r="I231" s="6">
        <v>0.02</v>
      </c>
      <c r="J231" s="6">
        <v>10</v>
      </c>
      <c r="K231" s="6">
        <v>10.7</v>
      </c>
      <c r="L231" s="6">
        <v>4.2</v>
      </c>
      <c r="M231" s="6">
        <v>1.8</v>
      </c>
      <c r="N231" s="6">
        <v>29</v>
      </c>
      <c r="O231" s="8"/>
      <c r="P231"/>
      <c r="Q231" s="6"/>
      <c r="R231" s="6"/>
      <c r="S231" s="6"/>
      <c r="T231" s="6"/>
    </row>
    <row r="232" spans="1:20" s="4" customFormat="1" x14ac:dyDescent="0.25">
      <c r="A232" s="6" t="s">
        <v>2</v>
      </c>
      <c r="B232" s="7">
        <v>35760</v>
      </c>
      <c r="C232" s="15">
        <f t="shared" si="3"/>
        <v>3.6576000000000004</v>
      </c>
      <c r="D232" s="6">
        <v>1651</v>
      </c>
      <c r="E232" s="6">
        <v>4</v>
      </c>
      <c r="F232" s="6">
        <v>7.2</v>
      </c>
      <c r="G232" s="6">
        <v>26</v>
      </c>
      <c r="H232" s="6">
        <v>0.4</v>
      </c>
      <c r="I232" s="6">
        <v>0.02</v>
      </c>
      <c r="J232" s="6">
        <v>12</v>
      </c>
      <c r="K232" s="6">
        <v>11</v>
      </c>
      <c r="L232" s="6">
        <v>5</v>
      </c>
      <c r="M232" s="6">
        <v>1.65</v>
      </c>
      <c r="N232" s="6">
        <v>35</v>
      </c>
      <c r="O232" s="8"/>
      <c r="P232"/>
      <c r="Q232" s="6"/>
      <c r="R232" s="6"/>
      <c r="S232" s="6"/>
      <c r="T232" s="6"/>
    </row>
    <row r="233" spans="1:20" s="4" customFormat="1" x14ac:dyDescent="0.25">
      <c r="A233" s="6" t="s">
        <v>2</v>
      </c>
      <c r="B233" s="7">
        <v>35760</v>
      </c>
      <c r="C233" s="15">
        <f t="shared" si="3"/>
        <v>6.0960000000000001</v>
      </c>
      <c r="D233" s="6">
        <v>1643</v>
      </c>
      <c r="E233" s="6">
        <v>4</v>
      </c>
      <c r="F233" s="6">
        <v>7.2</v>
      </c>
      <c r="G233" s="6">
        <v>26</v>
      </c>
      <c r="H233" s="6">
        <v>0.46</v>
      </c>
      <c r="I233" s="6">
        <v>0.03</v>
      </c>
      <c r="J233" s="6">
        <v>10</v>
      </c>
      <c r="K233" s="6">
        <v>10.6</v>
      </c>
      <c r="L233" s="6">
        <v>4</v>
      </c>
      <c r="M233" s="6">
        <v>1.8</v>
      </c>
      <c r="N233" s="6">
        <v>37</v>
      </c>
      <c r="O233" s="8"/>
      <c r="P233"/>
      <c r="Q233" s="6"/>
      <c r="R233" s="6"/>
      <c r="S233" s="6"/>
      <c r="T233" s="6"/>
    </row>
    <row r="234" spans="1:20" x14ac:dyDescent="0.25">
      <c r="A234" t="s">
        <v>2</v>
      </c>
      <c r="B234" s="2">
        <v>35781</v>
      </c>
      <c r="C234" s="15">
        <f t="shared" si="3"/>
        <v>0</v>
      </c>
      <c r="D234">
        <v>1663</v>
      </c>
      <c r="E234" s="6">
        <v>3.2</v>
      </c>
      <c r="F234" s="6">
        <v>7.2</v>
      </c>
      <c r="G234" s="6">
        <v>22</v>
      </c>
      <c r="H234" s="6">
        <v>0.35</v>
      </c>
      <c r="I234" s="6">
        <v>0.01</v>
      </c>
      <c r="J234" s="6">
        <v>8</v>
      </c>
      <c r="K234" s="6">
        <v>12.95009702352125</v>
      </c>
      <c r="L234" s="6">
        <v>4.2</v>
      </c>
      <c r="M234" s="6">
        <v>1.4</v>
      </c>
      <c r="N234" s="6">
        <v>33</v>
      </c>
      <c r="O234" s="8"/>
      <c r="Q234" s="6"/>
      <c r="R234" s="6" t="s">
        <v>44</v>
      </c>
      <c r="S234" s="6"/>
      <c r="T234" s="6"/>
    </row>
    <row r="235" spans="1:20" x14ac:dyDescent="0.25">
      <c r="A235" t="s">
        <v>2</v>
      </c>
      <c r="B235" s="2">
        <v>35781</v>
      </c>
      <c r="C235" s="15">
        <f t="shared" si="3"/>
        <v>1.524</v>
      </c>
      <c r="D235">
        <v>1658</v>
      </c>
      <c r="E235" s="6">
        <v>3</v>
      </c>
      <c r="F235" s="6">
        <v>7.2</v>
      </c>
      <c r="G235" s="6">
        <v>22</v>
      </c>
      <c r="H235" s="6">
        <v>0.35</v>
      </c>
      <c r="I235" s="6">
        <v>0.01</v>
      </c>
      <c r="J235" s="6">
        <v>10</v>
      </c>
      <c r="K235" s="6">
        <v>13.002001150664137</v>
      </c>
      <c r="L235" s="6">
        <v>4.2</v>
      </c>
      <c r="M235" s="6">
        <v>1.4</v>
      </c>
      <c r="N235" s="6">
        <v>30</v>
      </c>
      <c r="O235" s="8"/>
      <c r="Q235" s="6"/>
      <c r="R235" s="6"/>
      <c r="S235" s="6"/>
      <c r="T235" s="6"/>
    </row>
    <row r="236" spans="1:20" x14ac:dyDescent="0.25">
      <c r="A236" t="s">
        <v>2</v>
      </c>
      <c r="B236" s="2">
        <v>35781</v>
      </c>
      <c r="C236" s="15">
        <f t="shared" si="3"/>
        <v>3.6576000000000004</v>
      </c>
      <c r="D236">
        <v>1651</v>
      </c>
      <c r="E236">
        <v>3.2</v>
      </c>
      <c r="F236">
        <v>7.2</v>
      </c>
      <c r="G236">
        <v>24</v>
      </c>
      <c r="H236" s="28">
        <v>0.36</v>
      </c>
      <c r="I236">
        <v>0.01</v>
      </c>
      <c r="J236">
        <v>10</v>
      </c>
      <c r="K236" s="28">
        <v>12.95009702352125</v>
      </c>
      <c r="L236">
        <v>4.4000000000000004</v>
      </c>
      <c r="M236">
        <v>1.4</v>
      </c>
      <c r="N236">
        <v>29</v>
      </c>
    </row>
    <row r="237" spans="1:20" x14ac:dyDescent="0.25">
      <c r="A237" t="s">
        <v>2</v>
      </c>
      <c r="B237" s="2">
        <v>35781</v>
      </c>
      <c r="C237" s="15">
        <f t="shared" si="3"/>
        <v>6.0960000000000001</v>
      </c>
      <c r="D237">
        <v>1643</v>
      </c>
      <c r="E237">
        <v>2.5</v>
      </c>
      <c r="F237">
        <v>7.2</v>
      </c>
      <c r="G237">
        <v>23</v>
      </c>
      <c r="H237" s="28">
        <v>0.36</v>
      </c>
      <c r="I237">
        <v>0.01</v>
      </c>
      <c r="J237">
        <v>10</v>
      </c>
      <c r="K237" s="28">
        <v>12.7</v>
      </c>
      <c r="L237">
        <v>3.8</v>
      </c>
      <c r="M237">
        <v>1.5</v>
      </c>
      <c r="N237">
        <v>34</v>
      </c>
    </row>
    <row r="238" spans="1:20" x14ac:dyDescent="0.25">
      <c r="A238" t="s">
        <v>2</v>
      </c>
      <c r="B238" s="2">
        <v>35816</v>
      </c>
      <c r="C238" s="15">
        <f t="shared" si="3"/>
        <v>0</v>
      </c>
      <c r="D238">
        <v>1663</v>
      </c>
      <c r="E238">
        <v>4.5</v>
      </c>
      <c r="F238">
        <v>7.2</v>
      </c>
      <c r="G238">
        <v>20</v>
      </c>
      <c r="H238">
        <v>0.55000000000000004</v>
      </c>
      <c r="I238" s="28">
        <v>0.04</v>
      </c>
      <c r="J238">
        <v>8</v>
      </c>
      <c r="K238" s="28">
        <v>9.64</v>
      </c>
      <c r="L238">
        <v>5.8</v>
      </c>
      <c r="M238">
        <v>3.6</v>
      </c>
      <c r="N238">
        <v>47</v>
      </c>
      <c r="R238" t="s">
        <v>43</v>
      </c>
    </row>
    <row r="239" spans="1:20" x14ac:dyDescent="0.25">
      <c r="A239" t="s">
        <v>2</v>
      </c>
      <c r="B239" s="2">
        <v>35816</v>
      </c>
      <c r="C239" s="15">
        <f t="shared" si="3"/>
        <v>1.524</v>
      </c>
      <c r="D239">
        <v>1658</v>
      </c>
      <c r="E239">
        <v>3.5</v>
      </c>
      <c r="F239">
        <v>7.2</v>
      </c>
      <c r="G239">
        <v>18</v>
      </c>
      <c r="H239">
        <v>0.55000000000000004</v>
      </c>
      <c r="I239" s="28">
        <v>0.04</v>
      </c>
      <c r="J239">
        <v>8</v>
      </c>
      <c r="K239" s="28">
        <v>10.3</v>
      </c>
      <c r="L239">
        <v>5.6</v>
      </c>
      <c r="M239">
        <v>3.9</v>
      </c>
      <c r="N239">
        <v>53</v>
      </c>
    </row>
    <row r="240" spans="1:20" s="9" customFormat="1" x14ac:dyDescent="0.25">
      <c r="A240" s="9" t="s">
        <v>2</v>
      </c>
      <c r="B240" s="20">
        <v>35816</v>
      </c>
      <c r="C240" s="18">
        <f t="shared" si="3"/>
        <v>3.6576000000000004</v>
      </c>
      <c r="D240" s="9">
        <v>1651</v>
      </c>
      <c r="E240" s="9">
        <v>3.5</v>
      </c>
      <c r="F240" s="9">
        <v>7.3</v>
      </c>
      <c r="G240" s="9">
        <v>18</v>
      </c>
      <c r="H240" s="9">
        <v>0.6</v>
      </c>
      <c r="I240" s="9">
        <v>0.04</v>
      </c>
      <c r="J240" s="9">
        <v>8</v>
      </c>
      <c r="K240" s="9">
        <v>10.59</v>
      </c>
      <c r="L240" s="9">
        <v>5.4</v>
      </c>
      <c r="M240" s="9">
        <v>4</v>
      </c>
      <c r="N240" s="9">
        <v>54</v>
      </c>
    </row>
    <row r="241" spans="1:18" x14ac:dyDescent="0.25">
      <c r="A241" t="s">
        <v>2</v>
      </c>
      <c r="B241" s="2">
        <v>35816</v>
      </c>
      <c r="C241" s="15">
        <f t="shared" si="3"/>
        <v>6.0960000000000001</v>
      </c>
      <c r="D241">
        <v>1643</v>
      </c>
      <c r="E241">
        <v>3.5</v>
      </c>
      <c r="F241">
        <v>7.2</v>
      </c>
      <c r="G241">
        <v>18</v>
      </c>
      <c r="H241" s="28">
        <v>0.56999999999999995</v>
      </c>
      <c r="I241">
        <v>0.03</v>
      </c>
      <c r="J241">
        <v>10</v>
      </c>
      <c r="K241" s="28">
        <v>10.84</v>
      </c>
      <c r="L241">
        <v>5.2</v>
      </c>
      <c r="M241">
        <v>3.8</v>
      </c>
      <c r="N241">
        <v>54</v>
      </c>
    </row>
    <row r="242" spans="1:18" s="9" customFormat="1" x14ac:dyDescent="0.25">
      <c r="A242" s="9" t="s">
        <v>2</v>
      </c>
      <c r="B242" s="20">
        <v>35852</v>
      </c>
      <c r="C242" s="18">
        <f t="shared" si="3"/>
        <v>0</v>
      </c>
      <c r="D242" s="9">
        <v>1663</v>
      </c>
      <c r="E242" s="9">
        <v>6</v>
      </c>
      <c r="F242" s="9">
        <v>7.1</v>
      </c>
      <c r="G242" s="9">
        <v>18</v>
      </c>
      <c r="H242" s="9">
        <v>0.36</v>
      </c>
      <c r="I242" s="9">
        <v>0.03</v>
      </c>
      <c r="J242" s="9">
        <v>9</v>
      </c>
      <c r="K242" s="9">
        <v>10.18</v>
      </c>
      <c r="L242" s="9">
        <v>5.4</v>
      </c>
      <c r="M242" s="9">
        <v>5</v>
      </c>
      <c r="N242" s="9">
        <v>57</v>
      </c>
      <c r="R242" s="9" t="s">
        <v>45</v>
      </c>
    </row>
    <row r="243" spans="1:18" x14ac:dyDescent="0.25">
      <c r="A243" t="s">
        <v>2</v>
      </c>
      <c r="B243" s="2">
        <v>35852</v>
      </c>
      <c r="C243" s="15">
        <f t="shared" si="3"/>
        <v>1.524</v>
      </c>
      <c r="D243">
        <v>1658</v>
      </c>
      <c r="E243">
        <v>6</v>
      </c>
      <c r="F243">
        <v>7.1</v>
      </c>
      <c r="G243">
        <v>20</v>
      </c>
      <c r="H243">
        <v>0.39</v>
      </c>
      <c r="I243">
        <v>0.03</v>
      </c>
      <c r="J243">
        <v>9</v>
      </c>
      <c r="K243" s="28">
        <v>10.36</v>
      </c>
      <c r="L243">
        <v>5.2</v>
      </c>
      <c r="M243" s="28">
        <v>5.2</v>
      </c>
      <c r="N243">
        <v>61</v>
      </c>
    </row>
    <row r="244" spans="1:18" x14ac:dyDescent="0.25">
      <c r="A244" t="s">
        <v>2</v>
      </c>
      <c r="B244" s="2">
        <v>35852</v>
      </c>
      <c r="C244" s="15">
        <f t="shared" si="3"/>
        <v>3.6576000000000004</v>
      </c>
      <c r="D244">
        <v>1651</v>
      </c>
      <c r="E244">
        <v>5.8</v>
      </c>
      <c r="F244">
        <v>7.1</v>
      </c>
      <c r="G244">
        <v>18</v>
      </c>
      <c r="H244" s="28">
        <v>0.37</v>
      </c>
      <c r="I244">
        <v>0.03</v>
      </c>
      <c r="J244">
        <v>10</v>
      </c>
      <c r="K244" s="28">
        <v>10.77</v>
      </c>
      <c r="L244">
        <v>5.2</v>
      </c>
      <c r="M244" s="28">
        <v>5.2</v>
      </c>
      <c r="N244">
        <v>55</v>
      </c>
    </row>
    <row r="245" spans="1:18" x14ac:dyDescent="0.25">
      <c r="A245" t="s">
        <v>2</v>
      </c>
      <c r="B245" s="2">
        <v>35852</v>
      </c>
      <c r="C245" s="15">
        <f t="shared" si="3"/>
        <v>6.0960000000000001</v>
      </c>
      <c r="D245">
        <v>1643</v>
      </c>
      <c r="E245">
        <v>5.3</v>
      </c>
      <c r="F245">
        <v>7.1</v>
      </c>
      <c r="G245">
        <v>18</v>
      </c>
      <c r="H245">
        <v>0.4</v>
      </c>
      <c r="I245">
        <v>0.03</v>
      </c>
      <c r="J245">
        <v>9</v>
      </c>
      <c r="K245" s="28">
        <v>10.96</v>
      </c>
      <c r="L245">
        <v>4.4000000000000004</v>
      </c>
      <c r="M245" s="28">
        <v>5.3</v>
      </c>
      <c r="N245">
        <v>62</v>
      </c>
    </row>
    <row r="246" spans="1:18" s="9" customFormat="1" x14ac:dyDescent="0.25">
      <c r="A246" s="9" t="s">
        <v>2</v>
      </c>
      <c r="B246" s="20">
        <v>35877</v>
      </c>
      <c r="C246" s="18">
        <f t="shared" si="3"/>
        <v>0</v>
      </c>
      <c r="D246" s="9">
        <v>1663</v>
      </c>
      <c r="E246" s="9">
        <v>7</v>
      </c>
      <c r="F246" s="9">
        <v>7</v>
      </c>
      <c r="G246" s="9">
        <v>16</v>
      </c>
      <c r="H246" s="9">
        <v>0.42</v>
      </c>
      <c r="I246" s="9">
        <v>0.04</v>
      </c>
      <c r="J246" s="9">
        <v>10</v>
      </c>
      <c r="K246" s="9">
        <v>10.49</v>
      </c>
      <c r="L246" s="9">
        <v>2</v>
      </c>
      <c r="M246" s="9">
        <v>6.7</v>
      </c>
      <c r="N246" s="9">
        <v>80</v>
      </c>
      <c r="R246" s="9" t="s">
        <v>46</v>
      </c>
    </row>
    <row r="247" spans="1:18" s="9" customFormat="1" x14ac:dyDescent="0.25">
      <c r="A247" s="9" t="s">
        <v>2</v>
      </c>
      <c r="B247" s="20">
        <v>35877</v>
      </c>
      <c r="C247" s="18">
        <f t="shared" si="3"/>
        <v>1.524</v>
      </c>
      <c r="D247" s="9">
        <v>1658</v>
      </c>
      <c r="E247" s="9">
        <v>6.5</v>
      </c>
      <c r="F247" s="9">
        <v>6.9</v>
      </c>
      <c r="G247" s="9">
        <v>16</v>
      </c>
      <c r="H247" s="9">
        <v>0.42</v>
      </c>
      <c r="I247" s="9">
        <v>0.04</v>
      </c>
      <c r="J247" s="9">
        <v>10</v>
      </c>
      <c r="K247" s="9">
        <v>10.52</v>
      </c>
      <c r="L247" s="9">
        <v>2.6</v>
      </c>
      <c r="M247" s="9">
        <v>7.2</v>
      </c>
      <c r="N247" s="9">
        <v>70</v>
      </c>
    </row>
    <row r="248" spans="1:18" s="9" customFormat="1" x14ac:dyDescent="0.25">
      <c r="A248" s="9" t="s">
        <v>2</v>
      </c>
      <c r="B248" s="20">
        <v>35877</v>
      </c>
      <c r="C248" s="18">
        <f t="shared" si="3"/>
        <v>3.6576000000000004</v>
      </c>
      <c r="D248" s="9">
        <v>1651</v>
      </c>
      <c r="E248" s="9">
        <v>6.5</v>
      </c>
      <c r="F248" s="9">
        <v>7</v>
      </c>
      <c r="G248" s="9">
        <v>16</v>
      </c>
      <c r="H248" s="9">
        <v>0.45</v>
      </c>
      <c r="I248" s="9">
        <v>0.04</v>
      </c>
      <c r="J248" s="9">
        <v>10</v>
      </c>
      <c r="K248" s="9">
        <v>10.3</v>
      </c>
      <c r="L248" s="9">
        <v>2.6</v>
      </c>
      <c r="M248" s="9">
        <v>7</v>
      </c>
      <c r="N248" s="9">
        <v>88</v>
      </c>
    </row>
    <row r="249" spans="1:18" s="9" customFormat="1" x14ac:dyDescent="0.25">
      <c r="A249" s="9" t="s">
        <v>2</v>
      </c>
      <c r="B249" s="20">
        <v>35877</v>
      </c>
      <c r="C249" s="18">
        <f t="shared" si="3"/>
        <v>6.0960000000000001</v>
      </c>
      <c r="D249" s="9">
        <v>1643</v>
      </c>
      <c r="E249" s="9">
        <v>6</v>
      </c>
      <c r="F249" s="9">
        <v>7</v>
      </c>
      <c r="G249" s="9">
        <v>16</v>
      </c>
      <c r="H249" s="9">
        <v>0.45</v>
      </c>
      <c r="I249" s="9">
        <v>0.04</v>
      </c>
      <c r="J249" s="9">
        <v>10</v>
      </c>
      <c r="K249" s="9">
        <v>10.82</v>
      </c>
      <c r="L249" s="9">
        <v>2.8</v>
      </c>
      <c r="M249" s="9">
        <v>7</v>
      </c>
      <c r="N249" s="9">
        <v>73</v>
      </c>
    </row>
    <row r="250" spans="1:18" s="9" customFormat="1" x14ac:dyDescent="0.25">
      <c r="A250" s="9" t="s">
        <v>2</v>
      </c>
      <c r="B250" s="20">
        <v>35907</v>
      </c>
      <c r="C250" s="18">
        <f t="shared" si="3"/>
        <v>0</v>
      </c>
      <c r="D250" s="9">
        <v>1663</v>
      </c>
      <c r="E250" s="9">
        <v>13</v>
      </c>
      <c r="F250" s="9">
        <v>7.1</v>
      </c>
      <c r="G250" s="9">
        <v>16</v>
      </c>
      <c r="H250" s="9">
        <v>0.32</v>
      </c>
      <c r="I250" s="9">
        <v>0.04</v>
      </c>
      <c r="J250" s="9">
        <v>10</v>
      </c>
      <c r="K250" s="9">
        <v>10.645138193604035</v>
      </c>
      <c r="L250" s="9">
        <v>5.6</v>
      </c>
      <c r="M250" s="9">
        <v>2.5</v>
      </c>
      <c r="N250" s="9">
        <v>43</v>
      </c>
      <c r="R250" s="9" t="s">
        <v>47</v>
      </c>
    </row>
    <row r="251" spans="1:18" s="9" customFormat="1" x14ac:dyDescent="0.25">
      <c r="A251" s="9" t="s">
        <v>2</v>
      </c>
      <c r="B251" s="20">
        <v>35907</v>
      </c>
      <c r="C251" s="18">
        <f t="shared" si="3"/>
        <v>1.524</v>
      </c>
      <c r="D251" s="9">
        <v>1658</v>
      </c>
      <c r="E251" s="9">
        <v>12</v>
      </c>
      <c r="F251" s="9">
        <v>6.9</v>
      </c>
      <c r="G251" s="9">
        <v>16</v>
      </c>
      <c r="H251" s="9">
        <v>0.34</v>
      </c>
      <c r="I251" s="9">
        <v>0.04</v>
      </c>
      <c r="J251" s="9">
        <v>10</v>
      </c>
      <c r="K251" s="9">
        <v>10.860184249884837</v>
      </c>
      <c r="L251" s="9">
        <v>5.4</v>
      </c>
      <c r="M251" s="9">
        <v>2.9</v>
      </c>
      <c r="N251" s="9">
        <v>50</v>
      </c>
    </row>
    <row r="252" spans="1:18" s="9" customFormat="1" x14ac:dyDescent="0.25">
      <c r="A252" s="9" t="s">
        <v>2</v>
      </c>
      <c r="B252" s="20">
        <v>35907</v>
      </c>
      <c r="C252" s="18">
        <f t="shared" si="3"/>
        <v>3.6576000000000004</v>
      </c>
      <c r="D252" s="9">
        <v>1651</v>
      </c>
      <c r="E252" s="9">
        <v>11</v>
      </c>
      <c r="F252" s="9">
        <v>6.8</v>
      </c>
      <c r="G252" s="9">
        <v>20</v>
      </c>
      <c r="H252" s="9">
        <v>0.36</v>
      </c>
      <c r="I252" s="9">
        <v>0.04</v>
      </c>
      <c r="J252" s="9">
        <v>10</v>
      </c>
      <c r="K252" s="9">
        <v>11.079574524669978</v>
      </c>
      <c r="L252" s="9">
        <v>4.8</v>
      </c>
      <c r="M252" s="9">
        <v>3</v>
      </c>
      <c r="N252" s="9">
        <v>52</v>
      </c>
    </row>
    <row r="253" spans="1:18" s="9" customFormat="1" x14ac:dyDescent="0.25">
      <c r="A253" s="9" t="s">
        <v>2</v>
      </c>
      <c r="B253" s="20">
        <v>35907</v>
      </c>
      <c r="C253" s="18">
        <f t="shared" si="3"/>
        <v>6.0960000000000001</v>
      </c>
      <c r="D253" s="9">
        <v>1643</v>
      </c>
      <c r="E253" s="9">
        <v>10</v>
      </c>
      <c r="F253" s="9">
        <v>6.8</v>
      </c>
      <c r="G253" s="9">
        <v>20</v>
      </c>
      <c r="H253" s="9">
        <v>0.32</v>
      </c>
      <c r="I253" s="9">
        <v>0.04</v>
      </c>
      <c r="J253" s="9">
        <v>10</v>
      </c>
      <c r="K253" s="9">
        <v>11.303396776994616</v>
      </c>
      <c r="L253" s="9">
        <v>4.4000000000000004</v>
      </c>
      <c r="M253" s="9">
        <v>2.4</v>
      </c>
      <c r="N253" s="9">
        <v>50</v>
      </c>
    </row>
    <row r="254" spans="1:18" s="9" customFormat="1" x14ac:dyDescent="0.25">
      <c r="A254" s="9" t="s">
        <v>2</v>
      </c>
      <c r="B254" s="20">
        <v>35921</v>
      </c>
      <c r="C254" s="18">
        <f t="shared" si="3"/>
        <v>0</v>
      </c>
      <c r="D254" s="9">
        <v>1663</v>
      </c>
      <c r="E254" s="9">
        <v>16.3</v>
      </c>
      <c r="F254" s="9">
        <v>7</v>
      </c>
      <c r="G254" s="9">
        <v>16</v>
      </c>
      <c r="H254" s="9">
        <v>0.23</v>
      </c>
      <c r="I254" s="9">
        <v>0.02</v>
      </c>
      <c r="J254" s="9">
        <v>10</v>
      </c>
      <c r="K254" s="9">
        <v>10</v>
      </c>
      <c r="L254" s="9">
        <v>4.5999999999999996</v>
      </c>
      <c r="M254" s="9">
        <v>1</v>
      </c>
      <c r="N254" s="9">
        <v>25</v>
      </c>
      <c r="R254" s="9" t="s">
        <v>42</v>
      </c>
    </row>
    <row r="255" spans="1:18" s="9" customFormat="1" x14ac:dyDescent="0.25">
      <c r="A255" s="9" t="s">
        <v>2</v>
      </c>
      <c r="B255" s="20">
        <v>35921</v>
      </c>
      <c r="C255" s="18">
        <f t="shared" si="3"/>
        <v>1.524</v>
      </c>
      <c r="D255" s="9">
        <v>1658</v>
      </c>
      <c r="E255" s="9">
        <v>14.8</v>
      </c>
      <c r="F255" s="9">
        <v>6.3</v>
      </c>
      <c r="G255" s="9">
        <v>18</v>
      </c>
      <c r="H255" s="9">
        <v>0.24</v>
      </c>
      <c r="I255" s="9">
        <v>0.02</v>
      </c>
      <c r="J255" s="9">
        <v>10</v>
      </c>
      <c r="K255" s="9">
        <v>9.5</v>
      </c>
      <c r="L255" s="9">
        <v>4.8</v>
      </c>
      <c r="M255" s="9">
        <v>0.95</v>
      </c>
      <c r="N255" s="9">
        <v>27</v>
      </c>
    </row>
    <row r="256" spans="1:18" x14ac:dyDescent="0.25">
      <c r="A256" t="s">
        <v>2</v>
      </c>
      <c r="B256" s="2">
        <v>35921</v>
      </c>
      <c r="C256" s="15">
        <f t="shared" si="3"/>
        <v>3.6576000000000004</v>
      </c>
      <c r="D256">
        <v>1651</v>
      </c>
      <c r="E256">
        <v>13.8</v>
      </c>
      <c r="F256">
        <v>6.7</v>
      </c>
      <c r="G256">
        <v>18</v>
      </c>
      <c r="H256" s="28">
        <v>0.25</v>
      </c>
      <c r="I256">
        <v>0.04</v>
      </c>
      <c r="J256">
        <v>10</v>
      </c>
      <c r="K256" s="28">
        <v>8.1999999999999993</v>
      </c>
      <c r="L256">
        <v>4.5999999999999996</v>
      </c>
      <c r="M256" s="28">
        <v>1.4</v>
      </c>
      <c r="N256">
        <v>30</v>
      </c>
    </row>
    <row r="257" spans="1:18" x14ac:dyDescent="0.25">
      <c r="A257" t="s">
        <v>2</v>
      </c>
      <c r="B257" s="2">
        <v>35921</v>
      </c>
      <c r="C257" s="15">
        <f t="shared" si="3"/>
        <v>6.0960000000000001</v>
      </c>
      <c r="D257">
        <v>1643</v>
      </c>
      <c r="E257">
        <v>13.4</v>
      </c>
      <c r="F257">
        <v>6.6</v>
      </c>
      <c r="G257">
        <v>18</v>
      </c>
      <c r="H257" s="28">
        <v>0.31</v>
      </c>
      <c r="I257">
        <v>0.08</v>
      </c>
      <c r="J257">
        <v>10</v>
      </c>
      <c r="K257" s="28">
        <v>6.9</v>
      </c>
      <c r="L257">
        <v>4.2</v>
      </c>
      <c r="M257" s="28">
        <v>1.7</v>
      </c>
      <c r="N257">
        <v>31</v>
      </c>
    </row>
    <row r="258" spans="1:18" x14ac:dyDescent="0.25">
      <c r="A258" t="s">
        <v>2</v>
      </c>
      <c r="B258" s="2">
        <v>35963</v>
      </c>
      <c r="C258" s="15">
        <f t="shared" si="3"/>
        <v>0</v>
      </c>
      <c r="D258">
        <v>1663</v>
      </c>
      <c r="E258">
        <v>22.8</v>
      </c>
      <c r="F258">
        <v>7.6</v>
      </c>
      <c r="G258">
        <v>20</v>
      </c>
      <c r="H258" s="28">
        <v>0.49</v>
      </c>
      <c r="I258">
        <v>0.02</v>
      </c>
      <c r="J258">
        <v>10</v>
      </c>
      <c r="K258" s="28">
        <v>10.41</v>
      </c>
      <c r="L258">
        <v>6.6</v>
      </c>
      <c r="M258">
        <v>1.1000000000000001</v>
      </c>
      <c r="N258">
        <v>34</v>
      </c>
      <c r="R258" t="s">
        <v>43</v>
      </c>
    </row>
    <row r="259" spans="1:18" s="9" customFormat="1" x14ac:dyDescent="0.25">
      <c r="A259" s="9" t="s">
        <v>2</v>
      </c>
      <c r="B259" s="20">
        <v>35963</v>
      </c>
      <c r="C259" s="18">
        <f t="shared" ref="C259:C322" si="4">(1663-D259)*0.3048</f>
        <v>1.524</v>
      </c>
      <c r="D259" s="9">
        <v>1658</v>
      </c>
      <c r="E259" s="9">
        <v>20.2</v>
      </c>
      <c r="F259" s="9">
        <v>7.1</v>
      </c>
      <c r="G259" s="9">
        <v>20</v>
      </c>
      <c r="H259" s="9">
        <v>0.52</v>
      </c>
      <c r="I259" s="9">
        <v>0.02</v>
      </c>
      <c r="J259" s="9">
        <v>10</v>
      </c>
      <c r="K259" s="9">
        <v>9.3000000000000007</v>
      </c>
      <c r="L259" s="9">
        <v>7.4</v>
      </c>
      <c r="M259" s="9">
        <v>1.5</v>
      </c>
      <c r="N259" s="9">
        <v>35</v>
      </c>
    </row>
    <row r="260" spans="1:18" s="9" customFormat="1" x14ac:dyDescent="0.25">
      <c r="A260" s="9" t="s">
        <v>2</v>
      </c>
      <c r="B260" s="20">
        <v>35963</v>
      </c>
      <c r="C260" s="18">
        <f t="shared" si="4"/>
        <v>3.6576000000000004</v>
      </c>
      <c r="D260" s="9">
        <v>1651</v>
      </c>
      <c r="E260" s="9">
        <v>19.5</v>
      </c>
      <c r="F260" s="9">
        <v>6.8</v>
      </c>
      <c r="G260" s="9">
        <v>22</v>
      </c>
      <c r="H260" s="9">
        <v>0.61</v>
      </c>
      <c r="I260" s="9">
        <v>0.1</v>
      </c>
      <c r="J260" s="9">
        <v>12</v>
      </c>
      <c r="K260" s="9">
        <v>7.11</v>
      </c>
      <c r="L260" s="9">
        <v>6.8</v>
      </c>
      <c r="M260" s="9">
        <v>1.9</v>
      </c>
      <c r="N260" s="9">
        <v>43</v>
      </c>
    </row>
    <row r="261" spans="1:18" s="9" customFormat="1" x14ac:dyDescent="0.25">
      <c r="A261" s="9" t="s">
        <v>2</v>
      </c>
      <c r="B261" s="20">
        <v>35963</v>
      </c>
      <c r="C261" s="18">
        <f t="shared" si="4"/>
        <v>6.0960000000000001</v>
      </c>
      <c r="D261" s="9">
        <v>1643</v>
      </c>
      <c r="E261" s="9">
        <v>18</v>
      </c>
      <c r="F261" s="9">
        <v>6.8</v>
      </c>
      <c r="G261" s="9">
        <v>22</v>
      </c>
      <c r="H261" s="9">
        <v>0.94</v>
      </c>
      <c r="I261" s="9">
        <v>0.24</v>
      </c>
      <c r="J261" s="9">
        <v>12</v>
      </c>
      <c r="K261" s="9">
        <v>4.8600000000000003</v>
      </c>
      <c r="L261" s="9">
        <v>6.8</v>
      </c>
      <c r="M261" s="9">
        <v>3.9</v>
      </c>
      <c r="N261" s="9">
        <v>57</v>
      </c>
    </row>
    <row r="262" spans="1:18" s="9" customFormat="1" x14ac:dyDescent="0.25">
      <c r="A262" s="9" t="s">
        <v>2</v>
      </c>
      <c r="B262" s="20">
        <v>35972</v>
      </c>
      <c r="C262" s="18">
        <f t="shared" si="4"/>
        <v>0</v>
      </c>
      <c r="D262" s="9">
        <v>1663</v>
      </c>
      <c r="E262" s="9">
        <v>27.3</v>
      </c>
      <c r="F262" s="9">
        <v>7.6</v>
      </c>
      <c r="G262" s="9">
        <v>20</v>
      </c>
      <c r="H262" s="9">
        <v>0.5</v>
      </c>
      <c r="I262" s="9">
        <v>0.01</v>
      </c>
      <c r="J262" s="9">
        <v>11</v>
      </c>
      <c r="K262" s="9">
        <v>7.997294366443076</v>
      </c>
      <c r="L262" s="9">
        <v>5</v>
      </c>
      <c r="M262" s="9">
        <v>1</v>
      </c>
      <c r="N262" s="9">
        <v>31</v>
      </c>
      <c r="P262" s="9">
        <v>148500</v>
      </c>
      <c r="R262" s="9" t="s">
        <v>42</v>
      </c>
    </row>
    <row r="263" spans="1:18" s="9" customFormat="1" x14ac:dyDescent="0.25">
      <c r="A263" s="9" t="s">
        <v>2</v>
      </c>
      <c r="B263" s="20">
        <v>35972</v>
      </c>
      <c r="C263" s="18">
        <f t="shared" si="4"/>
        <v>1.524</v>
      </c>
      <c r="D263" s="9">
        <v>1658</v>
      </c>
      <c r="E263" s="9">
        <v>24</v>
      </c>
      <c r="F263" s="9">
        <v>7.4</v>
      </c>
      <c r="G263" s="9">
        <v>20</v>
      </c>
      <c r="H263" s="9">
        <v>0.62</v>
      </c>
      <c r="I263" s="9">
        <v>0.02</v>
      </c>
      <c r="J263" s="9">
        <v>11</v>
      </c>
      <c r="K263" s="9">
        <v>8.5429235072755798</v>
      </c>
      <c r="L263" s="9">
        <v>4.4000000000000004</v>
      </c>
      <c r="M263" s="9">
        <v>1.3</v>
      </c>
      <c r="N263" s="9">
        <v>38</v>
      </c>
      <c r="P263" s="9">
        <v>2750</v>
      </c>
    </row>
    <row r="264" spans="1:18" s="9" customFormat="1" x14ac:dyDescent="0.25">
      <c r="A264" s="9" t="s">
        <v>2</v>
      </c>
      <c r="B264" s="20">
        <v>35972</v>
      </c>
      <c r="C264" s="18">
        <f t="shared" si="4"/>
        <v>3.6576000000000004</v>
      </c>
      <c r="D264" s="9">
        <v>1651</v>
      </c>
      <c r="E264" s="9">
        <v>21.2</v>
      </c>
      <c r="F264" s="9">
        <v>6.9</v>
      </c>
      <c r="G264" s="9">
        <v>20</v>
      </c>
      <c r="H264" s="9">
        <v>1.1000000000000001</v>
      </c>
      <c r="I264" s="9">
        <v>0.17</v>
      </c>
      <c r="J264" s="9">
        <v>12</v>
      </c>
      <c r="K264" s="9">
        <v>6.03</v>
      </c>
      <c r="L264" s="9">
        <v>5</v>
      </c>
      <c r="M264" s="9">
        <v>2.2000000000000002</v>
      </c>
      <c r="N264" s="9">
        <v>53</v>
      </c>
      <c r="P264" s="9">
        <v>214500</v>
      </c>
    </row>
    <row r="265" spans="1:18" s="9" customFormat="1" x14ac:dyDescent="0.25">
      <c r="A265" s="9" t="s">
        <v>2</v>
      </c>
      <c r="B265" s="20">
        <v>35972</v>
      </c>
      <c r="C265" s="18">
        <f t="shared" si="4"/>
        <v>6.0960000000000001</v>
      </c>
      <c r="D265" s="9">
        <v>1643</v>
      </c>
      <c r="E265" s="9">
        <v>21</v>
      </c>
      <c r="F265" s="9">
        <v>6.7</v>
      </c>
      <c r="G265" s="9">
        <v>20</v>
      </c>
      <c r="H265" s="9">
        <v>1.48</v>
      </c>
      <c r="I265" s="9">
        <v>0.26</v>
      </c>
      <c r="J265" s="9">
        <v>12</v>
      </c>
      <c r="K265" s="9">
        <v>4.5199999999999996</v>
      </c>
      <c r="L265" s="9">
        <v>4.5999999999999996</v>
      </c>
      <c r="M265" s="9">
        <v>2.8</v>
      </c>
      <c r="N265" s="9">
        <v>64</v>
      </c>
      <c r="P265" s="9">
        <v>250250</v>
      </c>
    </row>
    <row r="266" spans="1:18" s="9" customFormat="1" x14ac:dyDescent="0.25">
      <c r="A266" s="9" t="s">
        <v>2</v>
      </c>
      <c r="B266" s="20">
        <v>35986</v>
      </c>
      <c r="C266" s="18">
        <f t="shared" si="4"/>
        <v>0</v>
      </c>
      <c r="D266" s="9">
        <v>1663</v>
      </c>
      <c r="E266" s="9">
        <v>26.5</v>
      </c>
      <c r="F266" s="9">
        <v>7.5</v>
      </c>
      <c r="G266" s="9">
        <v>16</v>
      </c>
      <c r="H266" s="9">
        <v>0.5</v>
      </c>
      <c r="I266" s="9">
        <v>0.01</v>
      </c>
      <c r="J266" s="9">
        <v>11</v>
      </c>
      <c r="K266" s="9">
        <v>8.1</v>
      </c>
      <c r="L266" s="9">
        <v>5</v>
      </c>
      <c r="M266" s="9">
        <v>1</v>
      </c>
      <c r="N266" s="9">
        <v>31</v>
      </c>
      <c r="R266" s="9" t="s">
        <v>41</v>
      </c>
    </row>
    <row r="267" spans="1:18" s="9" customFormat="1" x14ac:dyDescent="0.25">
      <c r="A267" s="9" t="s">
        <v>2</v>
      </c>
      <c r="B267" s="20">
        <v>35986</v>
      </c>
      <c r="C267" s="18">
        <f t="shared" si="4"/>
        <v>1.524</v>
      </c>
      <c r="D267" s="9">
        <v>1658</v>
      </c>
      <c r="E267" s="9">
        <v>25.4</v>
      </c>
      <c r="F267" s="9">
        <v>7.2</v>
      </c>
      <c r="G267" s="9">
        <v>18</v>
      </c>
      <c r="H267" s="9">
        <v>0.68</v>
      </c>
      <c r="I267" s="9">
        <v>0.02</v>
      </c>
      <c r="J267" s="9">
        <v>12</v>
      </c>
      <c r="K267" s="9">
        <v>8.02</v>
      </c>
      <c r="L267" s="9">
        <v>5.6</v>
      </c>
      <c r="M267" s="9">
        <v>1.7</v>
      </c>
      <c r="N267" s="9">
        <v>45</v>
      </c>
    </row>
    <row r="268" spans="1:18" s="9" customFormat="1" x14ac:dyDescent="0.25">
      <c r="A268" s="9" t="s">
        <v>2</v>
      </c>
      <c r="B268" s="20">
        <v>35986</v>
      </c>
      <c r="C268" s="18">
        <f t="shared" si="4"/>
        <v>3.6576000000000004</v>
      </c>
      <c r="D268" s="9">
        <v>1651</v>
      </c>
      <c r="E268" s="9">
        <v>20.7</v>
      </c>
      <c r="F268" s="9">
        <v>6.6</v>
      </c>
      <c r="G268" s="9">
        <v>19</v>
      </c>
      <c r="H268" s="9">
        <v>1.3</v>
      </c>
      <c r="I268" s="9">
        <v>0.27</v>
      </c>
      <c r="J268" s="9">
        <v>12</v>
      </c>
      <c r="K268" s="9">
        <v>2.1800000000000002</v>
      </c>
      <c r="L268" s="9">
        <v>5.6</v>
      </c>
      <c r="M268" s="9">
        <v>1.9</v>
      </c>
      <c r="N268" s="9">
        <v>60</v>
      </c>
    </row>
    <row r="269" spans="1:18" s="9" customFormat="1" x14ac:dyDescent="0.25">
      <c r="A269" s="9" t="s">
        <v>2</v>
      </c>
      <c r="B269" s="20">
        <v>35986</v>
      </c>
      <c r="C269" s="18">
        <f t="shared" si="4"/>
        <v>6.0960000000000001</v>
      </c>
      <c r="D269" s="9">
        <v>1643</v>
      </c>
      <c r="E269" s="9">
        <v>20.3</v>
      </c>
      <c r="F269" s="9">
        <v>6.7</v>
      </c>
      <c r="G269" s="9">
        <v>18</v>
      </c>
      <c r="H269" s="9">
        <v>2.5</v>
      </c>
      <c r="I269" s="9">
        <v>0.43</v>
      </c>
      <c r="J269" s="9">
        <v>12</v>
      </c>
      <c r="K269" s="9">
        <v>1.83</v>
      </c>
      <c r="L269" s="9">
        <v>5.6</v>
      </c>
      <c r="M269" s="9">
        <v>8.3000000000000007</v>
      </c>
      <c r="N269" s="9">
        <v>123</v>
      </c>
    </row>
    <row r="270" spans="1:18" s="9" customFormat="1" x14ac:dyDescent="0.25">
      <c r="A270" s="9" t="s">
        <v>2</v>
      </c>
      <c r="B270" s="20">
        <v>36011</v>
      </c>
      <c r="C270" s="18">
        <f t="shared" si="4"/>
        <v>0</v>
      </c>
      <c r="D270" s="9">
        <v>1663</v>
      </c>
      <c r="E270" s="9">
        <v>25</v>
      </c>
      <c r="F270" s="9">
        <v>7.3</v>
      </c>
      <c r="G270" s="9">
        <v>22</v>
      </c>
      <c r="H270" s="9">
        <v>0.53</v>
      </c>
      <c r="I270" s="9">
        <v>0.01</v>
      </c>
      <c r="J270" s="9">
        <v>11</v>
      </c>
      <c r="K270" s="9">
        <v>8.3737622879926157</v>
      </c>
      <c r="L270" s="9">
        <v>7.2</v>
      </c>
      <c r="M270" s="9">
        <v>1.2</v>
      </c>
      <c r="N270" s="9">
        <v>29</v>
      </c>
      <c r="R270" s="9" t="s">
        <v>40</v>
      </c>
    </row>
    <row r="271" spans="1:18" x14ac:dyDescent="0.25">
      <c r="A271" t="s">
        <v>2</v>
      </c>
      <c r="B271" s="2">
        <v>36011</v>
      </c>
      <c r="C271" s="15">
        <f t="shared" si="4"/>
        <v>1.524</v>
      </c>
      <c r="D271">
        <v>1658</v>
      </c>
      <c r="E271">
        <v>25</v>
      </c>
      <c r="F271">
        <v>7.5</v>
      </c>
      <c r="G271">
        <v>22</v>
      </c>
      <c r="H271">
        <v>0.5</v>
      </c>
      <c r="I271">
        <v>0.02</v>
      </c>
      <c r="J271">
        <v>11</v>
      </c>
      <c r="K271" s="28">
        <v>8.3737622879926157</v>
      </c>
      <c r="L271">
        <v>8</v>
      </c>
      <c r="M271">
        <v>1.1000000000000001</v>
      </c>
      <c r="N271">
        <v>30</v>
      </c>
    </row>
    <row r="272" spans="1:18" x14ac:dyDescent="0.25">
      <c r="A272" t="s">
        <v>2</v>
      </c>
      <c r="B272" s="2">
        <v>36011</v>
      </c>
      <c r="C272" s="15">
        <f t="shared" si="4"/>
        <v>3.6576000000000004</v>
      </c>
      <c r="D272">
        <v>1651</v>
      </c>
      <c r="E272">
        <v>21</v>
      </c>
      <c r="F272">
        <v>6.6</v>
      </c>
      <c r="G272">
        <v>27</v>
      </c>
      <c r="H272" s="9">
        <v>3.4</v>
      </c>
      <c r="I272" s="28">
        <v>0.7</v>
      </c>
      <c r="J272">
        <v>14</v>
      </c>
      <c r="K272" s="28">
        <v>2.6</v>
      </c>
      <c r="L272">
        <v>8.8000000000000007</v>
      </c>
      <c r="M272" s="9">
        <v>7</v>
      </c>
      <c r="N272">
        <v>150</v>
      </c>
    </row>
    <row r="273" spans="1:18" x14ac:dyDescent="0.25">
      <c r="A273" t="s">
        <v>2</v>
      </c>
      <c r="B273" s="2">
        <v>36011</v>
      </c>
      <c r="C273" s="15">
        <f t="shared" si="4"/>
        <v>6.0960000000000001</v>
      </c>
      <c r="D273">
        <v>1643</v>
      </c>
      <c r="E273">
        <v>19</v>
      </c>
      <c r="F273">
        <v>6.7</v>
      </c>
      <c r="G273">
        <v>32</v>
      </c>
      <c r="H273" s="9">
        <v>7.2</v>
      </c>
      <c r="I273" s="28">
        <v>0.6</v>
      </c>
      <c r="J273">
        <v>16</v>
      </c>
      <c r="K273" s="28">
        <v>1.65</v>
      </c>
      <c r="L273">
        <v>9.1999999999999993</v>
      </c>
      <c r="M273" s="28">
        <v>3.4</v>
      </c>
      <c r="N273">
        <v>162</v>
      </c>
    </row>
    <row r="274" spans="1:18" x14ac:dyDescent="0.25">
      <c r="A274" t="s">
        <v>2</v>
      </c>
      <c r="B274" s="2">
        <v>36042</v>
      </c>
      <c r="C274" s="15">
        <f t="shared" si="4"/>
        <v>0</v>
      </c>
      <c r="D274">
        <v>1663</v>
      </c>
      <c r="E274">
        <v>24</v>
      </c>
      <c r="F274">
        <v>7.2</v>
      </c>
      <c r="G274">
        <v>19</v>
      </c>
      <c r="H274" s="9">
        <v>0.61</v>
      </c>
      <c r="I274" s="9">
        <v>0.1</v>
      </c>
      <c r="J274">
        <v>14</v>
      </c>
      <c r="K274" s="28">
        <v>8.64</v>
      </c>
      <c r="L274">
        <v>5.2</v>
      </c>
      <c r="M274" s="28">
        <v>1.5</v>
      </c>
      <c r="N274">
        <v>1</v>
      </c>
      <c r="O274" s="9">
        <v>0.05</v>
      </c>
      <c r="R274" t="s">
        <v>39</v>
      </c>
    </row>
    <row r="275" spans="1:18" x14ac:dyDescent="0.25">
      <c r="A275" t="s">
        <v>2</v>
      </c>
      <c r="B275" s="2">
        <v>36042</v>
      </c>
      <c r="C275" s="15">
        <f t="shared" si="4"/>
        <v>1.524</v>
      </c>
      <c r="D275">
        <v>1658</v>
      </c>
      <c r="E275">
        <v>24</v>
      </c>
      <c r="F275">
        <v>7.2</v>
      </c>
      <c r="G275">
        <v>20</v>
      </c>
      <c r="H275" s="9">
        <v>0.67</v>
      </c>
      <c r="I275" s="9">
        <v>0.1</v>
      </c>
      <c r="J275">
        <v>16</v>
      </c>
      <c r="K275" s="28">
        <v>7.95</v>
      </c>
      <c r="L275">
        <v>4.8</v>
      </c>
      <c r="M275">
        <v>1.5</v>
      </c>
      <c r="N275">
        <v>1</v>
      </c>
      <c r="O275" s="9">
        <v>0.04</v>
      </c>
    </row>
    <row r="276" spans="1:18" x14ac:dyDescent="0.25">
      <c r="A276" t="s">
        <v>2</v>
      </c>
      <c r="B276" s="2">
        <v>36042</v>
      </c>
      <c r="C276" s="15">
        <f t="shared" si="4"/>
        <v>3.6576000000000004</v>
      </c>
      <c r="D276">
        <v>1651</v>
      </c>
      <c r="E276">
        <v>23</v>
      </c>
      <c r="F276">
        <v>6.6</v>
      </c>
      <c r="G276">
        <v>20</v>
      </c>
      <c r="H276" s="9">
        <v>0.67</v>
      </c>
      <c r="I276" s="9">
        <v>0.1</v>
      </c>
      <c r="J276">
        <v>16</v>
      </c>
      <c r="K276" s="28">
        <v>4.2</v>
      </c>
      <c r="L276">
        <v>4.8</v>
      </c>
      <c r="M276" s="28">
        <v>1.7</v>
      </c>
      <c r="N276">
        <v>1</v>
      </c>
      <c r="O276" s="9">
        <v>0.02</v>
      </c>
    </row>
    <row r="277" spans="1:18" x14ac:dyDescent="0.25">
      <c r="A277" t="s">
        <v>2</v>
      </c>
      <c r="B277" s="2">
        <v>36042</v>
      </c>
      <c r="C277" s="15">
        <f t="shared" si="4"/>
        <v>6.0960000000000001</v>
      </c>
      <c r="D277">
        <v>1643</v>
      </c>
      <c r="E277">
        <v>20</v>
      </c>
      <c r="F277">
        <v>6.5</v>
      </c>
      <c r="G277">
        <v>18</v>
      </c>
      <c r="H277" s="9">
        <v>3.4</v>
      </c>
      <c r="I277" s="9">
        <v>0.37</v>
      </c>
      <c r="J277">
        <v>16</v>
      </c>
      <c r="K277" s="28">
        <v>2.9</v>
      </c>
      <c r="L277">
        <v>7</v>
      </c>
      <c r="M277" s="28">
        <v>7.9</v>
      </c>
      <c r="N277">
        <v>141</v>
      </c>
      <c r="O277" s="9">
        <v>0.21</v>
      </c>
    </row>
    <row r="278" spans="1:18" x14ac:dyDescent="0.25">
      <c r="A278" t="s">
        <v>2</v>
      </c>
      <c r="B278" s="2">
        <v>36059</v>
      </c>
      <c r="C278" s="15">
        <f t="shared" si="4"/>
        <v>0</v>
      </c>
      <c r="D278">
        <v>1663</v>
      </c>
      <c r="E278">
        <v>23</v>
      </c>
      <c r="F278">
        <v>7.7</v>
      </c>
      <c r="G278">
        <v>20</v>
      </c>
      <c r="H278" s="28">
        <v>0.4</v>
      </c>
      <c r="I278" s="28">
        <v>0.04</v>
      </c>
      <c r="J278">
        <v>12</v>
      </c>
      <c r="K278" s="28">
        <v>8.7155020098686187</v>
      </c>
      <c r="L278">
        <v>2</v>
      </c>
      <c r="M278" s="28">
        <v>2.1</v>
      </c>
      <c r="N278">
        <v>39</v>
      </c>
      <c r="P278">
        <v>711765</v>
      </c>
      <c r="R278" t="s">
        <v>38</v>
      </c>
    </row>
    <row r="279" spans="1:18" x14ac:dyDescent="0.25">
      <c r="A279" t="s">
        <v>2</v>
      </c>
      <c r="B279" s="2">
        <v>36059</v>
      </c>
      <c r="C279" s="15">
        <f t="shared" si="4"/>
        <v>1.524</v>
      </c>
      <c r="D279">
        <v>1658</v>
      </c>
      <c r="E279">
        <v>22.5</v>
      </c>
      <c r="F279">
        <v>7.1</v>
      </c>
      <c r="G279">
        <v>18</v>
      </c>
      <c r="H279">
        <v>0.46</v>
      </c>
      <c r="I279" s="28">
        <v>0.04</v>
      </c>
      <c r="J279">
        <v>10</v>
      </c>
      <c r="K279" s="28">
        <v>8.8030942612902017</v>
      </c>
      <c r="L279">
        <v>2</v>
      </c>
      <c r="M279" s="28">
        <v>1.92</v>
      </c>
      <c r="N279">
        <v>39</v>
      </c>
      <c r="P279">
        <v>313824</v>
      </c>
    </row>
    <row r="280" spans="1:18" x14ac:dyDescent="0.25">
      <c r="A280" t="s">
        <v>2</v>
      </c>
      <c r="B280" s="2">
        <v>36059</v>
      </c>
      <c r="C280" s="15">
        <f t="shared" si="4"/>
        <v>3.6576000000000004</v>
      </c>
      <c r="D280">
        <v>1651</v>
      </c>
      <c r="E280">
        <v>21</v>
      </c>
      <c r="F280">
        <v>6.6</v>
      </c>
      <c r="G280">
        <v>20</v>
      </c>
      <c r="H280">
        <v>0.52</v>
      </c>
      <c r="I280">
        <v>0.08</v>
      </c>
      <c r="J280">
        <v>12</v>
      </c>
      <c r="K280" s="28">
        <v>4.8499999999999996</v>
      </c>
      <c r="L280">
        <v>2.2000000000000002</v>
      </c>
      <c r="M280" s="28">
        <v>2.02</v>
      </c>
      <c r="N280">
        <v>45</v>
      </c>
      <c r="P280">
        <v>320294</v>
      </c>
    </row>
    <row r="281" spans="1:18" x14ac:dyDescent="0.25">
      <c r="A281" t="s">
        <v>2</v>
      </c>
      <c r="B281" s="2">
        <v>36059</v>
      </c>
      <c r="C281" s="15">
        <f t="shared" si="4"/>
        <v>6.0960000000000001</v>
      </c>
      <c r="D281">
        <v>1643</v>
      </c>
      <c r="E281">
        <v>20</v>
      </c>
      <c r="F281">
        <v>6.4</v>
      </c>
      <c r="G281">
        <v>30</v>
      </c>
      <c r="H281" s="9">
        <v>3.3</v>
      </c>
      <c r="I281" s="28">
        <v>0.77</v>
      </c>
      <c r="J281">
        <v>16</v>
      </c>
      <c r="K281" s="28">
        <v>1.7</v>
      </c>
      <c r="L281">
        <v>5.2</v>
      </c>
      <c r="M281">
        <v>9.1199999999999992</v>
      </c>
      <c r="N281">
        <v>268</v>
      </c>
      <c r="P281">
        <v>220000</v>
      </c>
    </row>
    <row r="282" spans="1:18" x14ac:dyDescent="0.25">
      <c r="A282" t="s">
        <v>2</v>
      </c>
      <c r="B282" s="2">
        <v>36069</v>
      </c>
      <c r="C282" s="15">
        <f t="shared" si="4"/>
        <v>0</v>
      </c>
      <c r="D282">
        <v>1663</v>
      </c>
      <c r="E282">
        <v>22</v>
      </c>
      <c r="F282">
        <v>7.3</v>
      </c>
      <c r="G282">
        <v>16</v>
      </c>
      <c r="H282" s="28">
        <v>0.39</v>
      </c>
      <c r="I282">
        <v>0.03</v>
      </c>
      <c r="J282">
        <v>10</v>
      </c>
      <c r="K282" s="28">
        <v>9.98</v>
      </c>
      <c r="L282">
        <v>3</v>
      </c>
      <c r="M282">
        <v>1.39</v>
      </c>
      <c r="N282">
        <v>32</v>
      </c>
      <c r="R282" t="s">
        <v>32</v>
      </c>
    </row>
    <row r="283" spans="1:18" x14ac:dyDescent="0.25">
      <c r="A283" t="s">
        <v>2</v>
      </c>
      <c r="B283" s="2">
        <v>36069</v>
      </c>
      <c r="C283" s="15">
        <f t="shared" si="4"/>
        <v>1.524</v>
      </c>
      <c r="D283">
        <v>1658</v>
      </c>
      <c r="E283">
        <v>22</v>
      </c>
      <c r="F283">
        <v>7.3</v>
      </c>
      <c r="G283">
        <v>16</v>
      </c>
      <c r="H283" s="28">
        <v>0.43</v>
      </c>
      <c r="I283" s="28">
        <v>0.03</v>
      </c>
      <c r="J283">
        <v>10</v>
      </c>
      <c r="K283" s="28">
        <v>10.039999999999999</v>
      </c>
      <c r="L283">
        <v>3</v>
      </c>
      <c r="M283">
        <v>1.4</v>
      </c>
      <c r="N283">
        <v>33</v>
      </c>
    </row>
    <row r="284" spans="1:18" x14ac:dyDescent="0.25">
      <c r="A284" t="s">
        <v>2</v>
      </c>
      <c r="B284" s="2">
        <v>36069</v>
      </c>
      <c r="C284" s="15">
        <f t="shared" si="4"/>
        <v>3.6576000000000004</v>
      </c>
      <c r="D284">
        <v>1651</v>
      </c>
      <c r="E284">
        <v>21.5</v>
      </c>
      <c r="F284">
        <v>6.5</v>
      </c>
      <c r="G284">
        <v>18</v>
      </c>
      <c r="H284">
        <v>0.78</v>
      </c>
      <c r="I284">
        <v>0.06</v>
      </c>
      <c r="J284">
        <v>10</v>
      </c>
      <c r="K284" s="28">
        <v>5.07</v>
      </c>
      <c r="L284">
        <v>4</v>
      </c>
      <c r="M284" s="28">
        <v>2.04</v>
      </c>
      <c r="N284">
        <v>40</v>
      </c>
    </row>
    <row r="285" spans="1:18" s="9" customFormat="1" x14ac:dyDescent="0.25">
      <c r="A285" s="9" t="s">
        <v>2</v>
      </c>
      <c r="B285" s="20">
        <v>36069</v>
      </c>
      <c r="C285" s="18">
        <f t="shared" si="4"/>
        <v>6.0960000000000001</v>
      </c>
      <c r="D285" s="9">
        <v>1643</v>
      </c>
      <c r="E285" s="9">
        <v>21</v>
      </c>
      <c r="F285" s="9">
        <v>6.4</v>
      </c>
      <c r="G285" s="9">
        <v>18</v>
      </c>
      <c r="H285" s="9">
        <v>1.2</v>
      </c>
      <c r="I285" s="9">
        <v>0.41</v>
      </c>
      <c r="J285" s="9">
        <v>10</v>
      </c>
      <c r="K285" s="9">
        <v>3.2</v>
      </c>
      <c r="L285" s="9">
        <v>3.6</v>
      </c>
      <c r="M285" s="9">
        <v>3.48</v>
      </c>
      <c r="N285" s="9">
        <v>58</v>
      </c>
    </row>
    <row r="286" spans="1:18" x14ac:dyDescent="0.25">
      <c r="A286" t="s">
        <v>2</v>
      </c>
      <c r="B286" s="2">
        <v>36091</v>
      </c>
      <c r="C286" s="15">
        <f t="shared" si="4"/>
        <v>0</v>
      </c>
      <c r="D286">
        <v>1663</v>
      </c>
      <c r="E286">
        <v>13</v>
      </c>
      <c r="F286">
        <v>7.4</v>
      </c>
      <c r="G286">
        <v>16</v>
      </c>
      <c r="H286">
        <v>0.38</v>
      </c>
      <c r="I286" s="28">
        <v>0.05</v>
      </c>
      <c r="J286">
        <v>14</v>
      </c>
      <c r="K286" s="28">
        <v>9.52</v>
      </c>
      <c r="L286">
        <v>2.8</v>
      </c>
      <c r="M286" s="28">
        <v>2.1</v>
      </c>
      <c r="N286">
        <v>44</v>
      </c>
      <c r="P286">
        <v>1062600</v>
      </c>
    </row>
    <row r="287" spans="1:18" x14ac:dyDescent="0.25">
      <c r="A287" t="s">
        <v>2</v>
      </c>
      <c r="B287" s="2">
        <v>36091</v>
      </c>
      <c r="C287" s="15">
        <f t="shared" si="4"/>
        <v>1.524</v>
      </c>
      <c r="D287">
        <v>1658</v>
      </c>
      <c r="E287">
        <v>13</v>
      </c>
      <c r="F287">
        <v>7.4</v>
      </c>
      <c r="G287">
        <v>18</v>
      </c>
      <c r="H287" s="28">
        <v>0.43</v>
      </c>
      <c r="I287" s="28">
        <v>0.05</v>
      </c>
      <c r="J287">
        <v>10</v>
      </c>
      <c r="K287" s="28">
        <v>9.9499999999999993</v>
      </c>
      <c r="L287">
        <v>2.8</v>
      </c>
      <c r="M287" s="28">
        <v>2.2999999999999998</v>
      </c>
      <c r="N287">
        <v>54</v>
      </c>
      <c r="P287">
        <v>1210000</v>
      </c>
    </row>
    <row r="288" spans="1:18" x14ac:dyDescent="0.25">
      <c r="A288" t="s">
        <v>2</v>
      </c>
      <c r="B288" s="2">
        <v>36091</v>
      </c>
      <c r="C288" s="15">
        <f t="shared" si="4"/>
        <v>3.6576000000000004</v>
      </c>
      <c r="D288">
        <v>1651</v>
      </c>
      <c r="E288">
        <v>12.5</v>
      </c>
      <c r="F288">
        <v>7.3</v>
      </c>
      <c r="G288">
        <v>16</v>
      </c>
      <c r="H288" s="28">
        <v>0.41</v>
      </c>
      <c r="I288" s="28">
        <v>0.05</v>
      </c>
      <c r="J288">
        <v>12</v>
      </c>
      <c r="K288" s="28">
        <v>10.83</v>
      </c>
      <c r="L288">
        <v>2.8</v>
      </c>
      <c r="M288" s="28">
        <v>2.4</v>
      </c>
      <c r="N288">
        <v>58</v>
      </c>
      <c r="P288">
        <v>759000</v>
      </c>
    </row>
    <row r="289" spans="1:18" x14ac:dyDescent="0.25">
      <c r="A289" t="s">
        <v>2</v>
      </c>
      <c r="B289" s="2">
        <v>36091</v>
      </c>
      <c r="C289" s="15">
        <f t="shared" si="4"/>
        <v>6.0960000000000001</v>
      </c>
      <c r="D289">
        <v>1643</v>
      </c>
      <c r="E289">
        <v>13</v>
      </c>
      <c r="F289">
        <v>7.3</v>
      </c>
      <c r="G289">
        <v>14</v>
      </c>
      <c r="H289" s="28">
        <v>0.46</v>
      </c>
      <c r="I289" s="28">
        <v>0.05</v>
      </c>
      <c r="J289">
        <v>12</v>
      </c>
      <c r="K289" s="28">
        <v>11.05</v>
      </c>
      <c r="L289">
        <v>3.8</v>
      </c>
      <c r="M289" s="28">
        <v>2.5</v>
      </c>
      <c r="N289">
        <v>48</v>
      </c>
      <c r="P289">
        <v>1050500</v>
      </c>
    </row>
    <row r="290" spans="1:18" x14ac:dyDescent="0.25">
      <c r="A290" t="s">
        <v>2</v>
      </c>
      <c r="B290" s="2">
        <v>36098</v>
      </c>
      <c r="C290" s="15">
        <f t="shared" si="4"/>
        <v>0</v>
      </c>
      <c r="D290">
        <v>1663</v>
      </c>
      <c r="E290">
        <v>13.5</v>
      </c>
      <c r="F290">
        <v>7.4</v>
      </c>
      <c r="G290">
        <v>20</v>
      </c>
      <c r="H290">
        <v>0.32</v>
      </c>
      <c r="I290">
        <v>0.04</v>
      </c>
      <c r="J290">
        <v>12</v>
      </c>
      <c r="K290" s="28">
        <v>10.81</v>
      </c>
      <c r="L290">
        <v>3.2</v>
      </c>
      <c r="M290" s="28">
        <v>1.9</v>
      </c>
      <c r="N290">
        <v>49</v>
      </c>
      <c r="O290" s="9">
        <v>0.1</v>
      </c>
      <c r="P290">
        <v>2167000</v>
      </c>
      <c r="R290" t="s">
        <v>37</v>
      </c>
    </row>
    <row r="291" spans="1:18" s="9" customFormat="1" x14ac:dyDescent="0.25">
      <c r="A291" s="9" t="s">
        <v>2</v>
      </c>
      <c r="B291" s="20">
        <v>36098</v>
      </c>
      <c r="C291" s="18">
        <f t="shared" si="4"/>
        <v>1.524</v>
      </c>
      <c r="D291" s="9">
        <v>1658</v>
      </c>
      <c r="E291" s="9">
        <v>13.5</v>
      </c>
      <c r="F291" s="9">
        <v>7.4</v>
      </c>
      <c r="G291" s="9">
        <v>18</v>
      </c>
      <c r="H291" s="9">
        <v>0.3</v>
      </c>
      <c r="I291" s="9">
        <v>0.04</v>
      </c>
      <c r="J291" s="9">
        <v>10</v>
      </c>
      <c r="K291" s="9">
        <v>11.33</v>
      </c>
      <c r="L291" s="9">
        <v>3.4</v>
      </c>
      <c r="M291" s="9">
        <v>2</v>
      </c>
      <c r="N291" s="9">
        <v>46</v>
      </c>
      <c r="O291" s="9">
        <v>0.12</v>
      </c>
      <c r="P291" s="9">
        <v>1969000</v>
      </c>
    </row>
    <row r="292" spans="1:18" s="9" customFormat="1" x14ac:dyDescent="0.25">
      <c r="A292" s="9" t="s">
        <v>2</v>
      </c>
      <c r="B292" s="20">
        <v>36098</v>
      </c>
      <c r="C292" s="18">
        <f t="shared" si="4"/>
        <v>3.6576000000000004</v>
      </c>
      <c r="D292" s="9">
        <v>1651</v>
      </c>
      <c r="E292" s="9">
        <v>13.5</v>
      </c>
      <c r="F292" s="9">
        <v>7.3</v>
      </c>
      <c r="G292" s="9">
        <v>18</v>
      </c>
      <c r="H292" s="9">
        <v>0.33</v>
      </c>
      <c r="I292" s="9">
        <v>0.03</v>
      </c>
      <c r="J292" s="9">
        <v>12</v>
      </c>
      <c r="K292" s="9">
        <v>11.24</v>
      </c>
      <c r="L292" s="9">
        <v>3.4</v>
      </c>
      <c r="M292" s="9">
        <v>1.9</v>
      </c>
      <c r="N292" s="9">
        <v>46</v>
      </c>
      <c r="O292" s="9">
        <v>0.11</v>
      </c>
      <c r="P292" s="9">
        <v>1441000</v>
      </c>
    </row>
    <row r="293" spans="1:18" s="9" customFormat="1" x14ac:dyDescent="0.25">
      <c r="A293" s="9" t="s">
        <v>2</v>
      </c>
      <c r="B293" s="20">
        <v>36098</v>
      </c>
      <c r="C293" s="18">
        <f t="shared" si="4"/>
        <v>6.0960000000000001</v>
      </c>
      <c r="D293" s="9">
        <v>1643</v>
      </c>
      <c r="E293" s="9">
        <v>13</v>
      </c>
      <c r="F293" s="9">
        <v>7.2</v>
      </c>
      <c r="G293" s="9">
        <v>20</v>
      </c>
      <c r="H293" s="9">
        <v>0.37</v>
      </c>
      <c r="I293" s="9">
        <v>0.05</v>
      </c>
      <c r="J293" s="9">
        <v>10</v>
      </c>
      <c r="K293" s="9">
        <v>10</v>
      </c>
      <c r="L293" s="9">
        <v>3.8</v>
      </c>
      <c r="M293" s="9">
        <v>2.2999999999999998</v>
      </c>
      <c r="N293" s="9">
        <v>53</v>
      </c>
      <c r="O293" s="9">
        <v>0.1</v>
      </c>
      <c r="P293" s="9">
        <v>1100000</v>
      </c>
    </row>
    <row r="294" spans="1:18" s="9" customFormat="1" x14ac:dyDescent="0.25">
      <c r="A294" s="9" t="s">
        <v>2</v>
      </c>
      <c r="B294" s="20">
        <v>36111</v>
      </c>
      <c r="C294" s="18">
        <f t="shared" si="4"/>
        <v>0</v>
      </c>
      <c r="D294" s="9">
        <v>1663</v>
      </c>
      <c r="E294" s="9">
        <v>9.5</v>
      </c>
      <c r="F294" s="9">
        <v>7.1</v>
      </c>
      <c r="G294" s="9">
        <v>16</v>
      </c>
      <c r="H294" s="9">
        <v>0.32</v>
      </c>
      <c r="I294" s="9">
        <v>0.03</v>
      </c>
      <c r="J294" s="9">
        <v>12</v>
      </c>
      <c r="K294" s="9">
        <v>11.02</v>
      </c>
      <c r="L294" s="9">
        <v>5.2</v>
      </c>
      <c r="M294" s="9">
        <v>1.9</v>
      </c>
      <c r="N294" s="9">
        <v>41</v>
      </c>
      <c r="P294" s="9">
        <v>1501000</v>
      </c>
      <c r="R294" s="9" t="s">
        <v>32</v>
      </c>
    </row>
    <row r="295" spans="1:18" s="9" customFormat="1" x14ac:dyDescent="0.25">
      <c r="A295" s="9" t="s">
        <v>2</v>
      </c>
      <c r="B295" s="20">
        <v>36111</v>
      </c>
      <c r="C295" s="18">
        <f t="shared" si="4"/>
        <v>1.524</v>
      </c>
      <c r="D295" s="9">
        <v>1658</v>
      </c>
      <c r="E295" s="9">
        <v>9</v>
      </c>
      <c r="F295" s="9">
        <v>7.2</v>
      </c>
      <c r="G295" s="9">
        <v>18</v>
      </c>
      <c r="H295" s="9">
        <v>0.32</v>
      </c>
      <c r="I295" s="9">
        <v>0.03</v>
      </c>
      <c r="J295" s="9">
        <v>9</v>
      </c>
      <c r="K295" s="9">
        <v>11.75</v>
      </c>
      <c r="L295" s="9">
        <v>4.4000000000000004</v>
      </c>
      <c r="M295" s="9">
        <v>2</v>
      </c>
      <c r="N295" s="9">
        <v>41</v>
      </c>
      <c r="P295" s="9">
        <v>1606000</v>
      </c>
    </row>
    <row r="296" spans="1:18" s="9" customFormat="1" x14ac:dyDescent="0.25">
      <c r="A296" s="9" t="s">
        <v>2</v>
      </c>
      <c r="B296" s="20">
        <v>36111</v>
      </c>
      <c r="C296" s="18">
        <f t="shared" si="4"/>
        <v>3.6576000000000004</v>
      </c>
      <c r="D296" s="9">
        <v>1651</v>
      </c>
      <c r="E296" s="9">
        <v>9</v>
      </c>
      <c r="F296" s="9">
        <v>7.3</v>
      </c>
      <c r="G296" s="9">
        <v>18</v>
      </c>
      <c r="H296" s="9">
        <v>0.33</v>
      </c>
      <c r="I296" s="9">
        <v>0.03</v>
      </c>
      <c r="J296" s="9">
        <v>10</v>
      </c>
      <c r="K296" s="9">
        <v>11.8</v>
      </c>
      <c r="L296" s="9">
        <v>4.5999999999999996</v>
      </c>
      <c r="M296" s="9">
        <v>2.1</v>
      </c>
      <c r="N296" s="9">
        <v>43</v>
      </c>
      <c r="P296" s="9">
        <v>1408000</v>
      </c>
    </row>
    <row r="297" spans="1:18" x14ac:dyDescent="0.25">
      <c r="A297" t="s">
        <v>2</v>
      </c>
      <c r="B297" s="2">
        <v>36111</v>
      </c>
      <c r="C297" s="15">
        <f t="shared" si="4"/>
        <v>6.0960000000000001</v>
      </c>
      <c r="D297">
        <v>1643</v>
      </c>
      <c r="E297" s="6">
        <v>9</v>
      </c>
      <c r="F297" s="6">
        <v>7.3</v>
      </c>
      <c r="G297" s="6">
        <v>18</v>
      </c>
      <c r="H297" s="6">
        <v>0.34</v>
      </c>
      <c r="I297" s="6">
        <v>0.04</v>
      </c>
      <c r="J297" s="6">
        <v>10</v>
      </c>
      <c r="K297" s="6">
        <v>11.9</v>
      </c>
      <c r="L297" s="6">
        <v>4.5999999999999996</v>
      </c>
      <c r="M297" s="6">
        <v>2.2999999999999998</v>
      </c>
      <c r="N297" s="6">
        <v>43</v>
      </c>
      <c r="O297" s="8"/>
      <c r="P297" s="6">
        <v>1116500</v>
      </c>
      <c r="Q297" s="6"/>
      <c r="R297" s="6"/>
    </row>
    <row r="298" spans="1:18" x14ac:dyDescent="0.25">
      <c r="A298" t="s">
        <v>2</v>
      </c>
      <c r="B298" s="2">
        <v>36146</v>
      </c>
      <c r="C298" s="15">
        <f t="shared" si="4"/>
        <v>0</v>
      </c>
      <c r="D298">
        <v>1663</v>
      </c>
      <c r="E298">
        <v>8.5</v>
      </c>
      <c r="F298">
        <v>7.14</v>
      </c>
      <c r="G298">
        <v>18</v>
      </c>
      <c r="H298">
        <v>0.46</v>
      </c>
      <c r="I298">
        <v>0.04</v>
      </c>
      <c r="J298">
        <v>10</v>
      </c>
      <c r="K298" s="28">
        <v>11.51</v>
      </c>
      <c r="L298">
        <v>4.4000000000000004</v>
      </c>
      <c r="M298">
        <v>2.65</v>
      </c>
      <c r="N298">
        <v>59</v>
      </c>
      <c r="O298" s="9">
        <f>(0.2+0.21)/2</f>
        <v>0.20500000000000002</v>
      </c>
      <c r="P298">
        <v>286000</v>
      </c>
      <c r="R298" t="s">
        <v>36</v>
      </c>
    </row>
    <row r="299" spans="1:18" x14ac:dyDescent="0.25">
      <c r="A299" t="s">
        <v>2</v>
      </c>
      <c r="B299" s="2">
        <v>36146</v>
      </c>
      <c r="C299" s="15">
        <f t="shared" si="4"/>
        <v>1.524</v>
      </c>
      <c r="D299">
        <v>1658</v>
      </c>
      <c r="E299">
        <v>8.5</v>
      </c>
      <c r="F299">
        <v>7.16</v>
      </c>
      <c r="G299">
        <v>18</v>
      </c>
      <c r="H299">
        <v>0.46</v>
      </c>
      <c r="I299">
        <v>0.04</v>
      </c>
      <c r="J299">
        <v>12</v>
      </c>
      <c r="K299" s="28">
        <v>11.46</v>
      </c>
      <c r="L299">
        <v>4.5</v>
      </c>
      <c r="M299">
        <v>2.73</v>
      </c>
      <c r="N299">
        <v>57</v>
      </c>
      <c r="O299" s="9">
        <f>(0.13+0.22)/2</f>
        <v>0.17499999999999999</v>
      </c>
      <c r="P299">
        <v>231000</v>
      </c>
    </row>
    <row r="300" spans="1:18" x14ac:dyDescent="0.25">
      <c r="A300" t="s">
        <v>2</v>
      </c>
      <c r="B300" s="2">
        <v>36146</v>
      </c>
      <c r="C300" s="15">
        <f t="shared" si="4"/>
        <v>3.6576000000000004</v>
      </c>
      <c r="D300">
        <v>1651</v>
      </c>
      <c r="E300">
        <v>8.5</v>
      </c>
      <c r="F300">
        <v>7.25</v>
      </c>
      <c r="G300">
        <v>20</v>
      </c>
      <c r="H300" s="28">
        <v>0.46</v>
      </c>
      <c r="I300">
        <v>0.04</v>
      </c>
      <c r="J300">
        <v>10</v>
      </c>
      <c r="K300" s="28">
        <v>11.75</v>
      </c>
      <c r="L300">
        <v>4.3</v>
      </c>
      <c r="M300">
        <v>3.03</v>
      </c>
      <c r="N300">
        <v>57</v>
      </c>
      <c r="O300" s="9">
        <f>(0.23+0.28)/2</f>
        <v>0.255</v>
      </c>
      <c r="P300">
        <v>247000</v>
      </c>
    </row>
    <row r="301" spans="1:18" x14ac:dyDescent="0.25">
      <c r="A301" t="s">
        <v>2</v>
      </c>
      <c r="B301" s="2">
        <v>36146</v>
      </c>
      <c r="C301" s="15">
        <f t="shared" si="4"/>
        <v>6.0960000000000001</v>
      </c>
      <c r="D301">
        <v>1643</v>
      </c>
      <c r="E301">
        <v>8.5</v>
      </c>
      <c r="F301">
        <v>7.19</v>
      </c>
      <c r="G301">
        <v>20</v>
      </c>
      <c r="H301" s="28">
        <v>0.47</v>
      </c>
      <c r="I301">
        <v>0.05</v>
      </c>
      <c r="J301">
        <v>10</v>
      </c>
      <c r="K301" s="28">
        <v>11.56</v>
      </c>
      <c r="L301">
        <v>4.2</v>
      </c>
      <c r="M301" s="28">
        <v>3.02</v>
      </c>
      <c r="N301">
        <v>58</v>
      </c>
      <c r="O301" s="9">
        <f>(0.17+0.12)/2</f>
        <v>0.14500000000000002</v>
      </c>
      <c r="P301">
        <v>170500</v>
      </c>
    </row>
    <row r="302" spans="1:18" s="9" customFormat="1" x14ac:dyDescent="0.25">
      <c r="A302" s="9" t="s">
        <v>2</v>
      </c>
      <c r="B302" s="20">
        <v>36180</v>
      </c>
      <c r="C302" s="18">
        <f t="shared" si="4"/>
        <v>0</v>
      </c>
      <c r="D302" s="9">
        <v>1663</v>
      </c>
      <c r="E302" s="9">
        <v>5.5</v>
      </c>
      <c r="F302" s="9">
        <v>7.2</v>
      </c>
      <c r="G302" s="9">
        <v>19</v>
      </c>
      <c r="H302" s="9">
        <v>0.47</v>
      </c>
      <c r="I302" s="9">
        <v>0.03</v>
      </c>
      <c r="J302" s="9">
        <v>13</v>
      </c>
      <c r="K302" s="9">
        <v>10.92</v>
      </c>
      <c r="L302" s="9">
        <v>4</v>
      </c>
      <c r="M302" s="9">
        <v>2.2000000000000002</v>
      </c>
      <c r="N302" s="9">
        <v>55</v>
      </c>
      <c r="O302" s="9">
        <v>0.09</v>
      </c>
      <c r="P302" s="9">
        <v>192500</v>
      </c>
      <c r="R302" s="9" t="s">
        <v>35</v>
      </c>
    </row>
    <row r="303" spans="1:18" x14ac:dyDescent="0.25">
      <c r="A303" t="s">
        <v>2</v>
      </c>
      <c r="B303" s="2">
        <v>36180</v>
      </c>
      <c r="C303" s="15">
        <f t="shared" si="4"/>
        <v>1.524</v>
      </c>
      <c r="D303">
        <v>1658</v>
      </c>
      <c r="E303">
        <v>5.5</v>
      </c>
      <c r="F303">
        <v>7.1</v>
      </c>
      <c r="G303">
        <v>20</v>
      </c>
      <c r="H303" s="28">
        <v>0.49</v>
      </c>
      <c r="I303" s="28">
        <v>0.03</v>
      </c>
      <c r="J303">
        <v>12</v>
      </c>
      <c r="K303" s="28">
        <v>10.81</v>
      </c>
      <c r="L303">
        <v>3.8</v>
      </c>
      <c r="M303">
        <v>2.5</v>
      </c>
      <c r="N303">
        <v>55</v>
      </c>
      <c r="O303" s="9">
        <v>0.09</v>
      </c>
      <c r="P303">
        <v>110000</v>
      </c>
    </row>
    <row r="304" spans="1:18" x14ac:dyDescent="0.25">
      <c r="A304" t="s">
        <v>2</v>
      </c>
      <c r="B304" s="2">
        <v>36180</v>
      </c>
      <c r="C304" s="15">
        <f t="shared" si="4"/>
        <v>3.6576000000000004</v>
      </c>
      <c r="D304">
        <v>1651</v>
      </c>
      <c r="E304">
        <v>5</v>
      </c>
      <c r="F304">
        <v>7.2</v>
      </c>
      <c r="G304">
        <v>19</v>
      </c>
      <c r="H304">
        <v>0.5</v>
      </c>
      <c r="I304" s="28">
        <v>0.04</v>
      </c>
      <c r="J304">
        <v>9</v>
      </c>
      <c r="K304" s="28">
        <v>10.79</v>
      </c>
      <c r="L304">
        <v>4.2</v>
      </c>
      <c r="M304" s="28">
        <v>2.6</v>
      </c>
      <c r="N304">
        <v>62</v>
      </c>
      <c r="O304" s="9">
        <v>0.15</v>
      </c>
      <c r="P304">
        <v>71500</v>
      </c>
    </row>
    <row r="305" spans="1:18" x14ac:dyDescent="0.25">
      <c r="A305" t="s">
        <v>2</v>
      </c>
      <c r="B305" s="2">
        <v>36180</v>
      </c>
      <c r="C305" s="15">
        <f t="shared" si="4"/>
        <v>6.0960000000000001</v>
      </c>
      <c r="D305">
        <v>1643</v>
      </c>
      <c r="E305">
        <v>5</v>
      </c>
      <c r="F305">
        <v>7</v>
      </c>
      <c r="G305">
        <v>18</v>
      </c>
      <c r="H305">
        <v>0.6</v>
      </c>
      <c r="I305">
        <v>0.04</v>
      </c>
      <c r="J305">
        <v>12</v>
      </c>
      <c r="K305" s="28">
        <v>9.36</v>
      </c>
      <c r="L305">
        <v>4.4000000000000004</v>
      </c>
      <c r="M305">
        <v>2.8</v>
      </c>
      <c r="N305">
        <v>56</v>
      </c>
      <c r="O305" s="9">
        <v>0.1</v>
      </c>
      <c r="P305">
        <v>104500</v>
      </c>
    </row>
    <row r="306" spans="1:18" x14ac:dyDescent="0.25">
      <c r="A306" t="s">
        <v>2</v>
      </c>
      <c r="B306" s="2">
        <v>36202</v>
      </c>
      <c r="C306" s="15">
        <f t="shared" si="4"/>
        <v>0</v>
      </c>
      <c r="D306">
        <v>1663</v>
      </c>
      <c r="E306">
        <v>9.5</v>
      </c>
      <c r="F306">
        <v>7.2</v>
      </c>
      <c r="G306">
        <v>14</v>
      </c>
      <c r="H306">
        <v>0.63</v>
      </c>
      <c r="I306" s="28">
        <v>0.04</v>
      </c>
      <c r="J306">
        <v>10</v>
      </c>
      <c r="K306" s="28">
        <v>11.54</v>
      </c>
      <c r="L306">
        <v>7</v>
      </c>
      <c r="M306" s="28">
        <v>3.2</v>
      </c>
      <c r="N306">
        <v>67</v>
      </c>
      <c r="O306" s="9">
        <v>0.16</v>
      </c>
      <c r="P306">
        <v>137500</v>
      </c>
      <c r="R306" t="s">
        <v>32</v>
      </c>
    </row>
    <row r="307" spans="1:18" x14ac:dyDescent="0.25">
      <c r="A307" t="s">
        <v>2</v>
      </c>
      <c r="B307" s="2">
        <v>36202</v>
      </c>
      <c r="C307" s="15">
        <f t="shared" si="4"/>
        <v>1.524</v>
      </c>
      <c r="D307">
        <v>1658</v>
      </c>
      <c r="E307">
        <v>9</v>
      </c>
      <c r="F307">
        <v>7.2</v>
      </c>
      <c r="G307">
        <v>14</v>
      </c>
      <c r="H307">
        <v>0.64</v>
      </c>
      <c r="I307" s="28">
        <v>0.04</v>
      </c>
      <c r="J307">
        <v>10</v>
      </c>
      <c r="K307" s="28">
        <v>11.49</v>
      </c>
      <c r="L307">
        <v>7.2</v>
      </c>
      <c r="M307" s="28">
        <v>3.2</v>
      </c>
      <c r="N307">
        <v>69</v>
      </c>
      <c r="O307" s="9">
        <v>0.14000000000000001</v>
      </c>
      <c r="P307">
        <v>577500</v>
      </c>
    </row>
    <row r="308" spans="1:18" x14ac:dyDescent="0.25">
      <c r="A308" t="s">
        <v>2</v>
      </c>
      <c r="B308" s="2">
        <v>36202</v>
      </c>
      <c r="C308" s="15">
        <f t="shared" si="4"/>
        <v>3.6576000000000004</v>
      </c>
      <c r="D308">
        <v>1651</v>
      </c>
      <c r="E308">
        <v>9</v>
      </c>
      <c r="F308">
        <v>7.2</v>
      </c>
      <c r="G308">
        <v>16</v>
      </c>
      <c r="H308">
        <v>0.64</v>
      </c>
      <c r="I308" s="28">
        <v>0.04</v>
      </c>
      <c r="J308">
        <v>12</v>
      </c>
      <c r="K308" s="28">
        <v>11.4</v>
      </c>
      <c r="L308">
        <v>6.4</v>
      </c>
      <c r="M308">
        <v>3.2</v>
      </c>
      <c r="N308">
        <v>69</v>
      </c>
      <c r="O308" s="9">
        <v>0.16</v>
      </c>
      <c r="P308">
        <v>143000</v>
      </c>
    </row>
    <row r="309" spans="1:18" x14ac:dyDescent="0.25">
      <c r="A309" t="s">
        <v>2</v>
      </c>
      <c r="B309" s="2">
        <v>36202</v>
      </c>
      <c r="C309" s="15">
        <f t="shared" si="4"/>
        <v>6.0960000000000001</v>
      </c>
      <c r="D309">
        <v>1643</v>
      </c>
      <c r="E309">
        <v>9</v>
      </c>
      <c r="F309">
        <v>7.2</v>
      </c>
      <c r="G309">
        <v>14</v>
      </c>
      <c r="H309">
        <v>0.65</v>
      </c>
      <c r="I309" s="28">
        <v>0.04</v>
      </c>
      <c r="J309">
        <v>10</v>
      </c>
      <c r="K309" s="28">
        <v>11.4</v>
      </c>
      <c r="L309">
        <v>5.4</v>
      </c>
      <c r="M309" s="28">
        <v>3.5</v>
      </c>
      <c r="N309">
        <v>69</v>
      </c>
      <c r="O309" s="9">
        <v>0.15</v>
      </c>
      <c r="P309">
        <v>44000</v>
      </c>
    </row>
    <row r="310" spans="1:18" x14ac:dyDescent="0.25">
      <c r="A310" t="s">
        <v>2</v>
      </c>
      <c r="B310" s="2">
        <v>36236</v>
      </c>
      <c r="C310" s="15">
        <f t="shared" si="4"/>
        <v>0</v>
      </c>
      <c r="D310">
        <v>1663</v>
      </c>
      <c r="E310">
        <v>7</v>
      </c>
      <c r="F310">
        <v>7</v>
      </c>
      <c r="G310">
        <v>19</v>
      </c>
      <c r="H310">
        <v>0.76</v>
      </c>
      <c r="I310" s="28">
        <v>0.04</v>
      </c>
      <c r="J310">
        <v>12</v>
      </c>
      <c r="K310" s="28">
        <v>9.4700000000000006</v>
      </c>
      <c r="L310">
        <v>6.6</v>
      </c>
      <c r="M310" s="28">
        <v>4.4000000000000004</v>
      </c>
      <c r="N310">
        <v>71</v>
      </c>
      <c r="O310" s="9">
        <v>0.19</v>
      </c>
      <c r="P310">
        <v>143000</v>
      </c>
      <c r="R310" t="s">
        <v>33</v>
      </c>
    </row>
    <row r="311" spans="1:18" x14ac:dyDescent="0.25">
      <c r="A311" t="s">
        <v>2</v>
      </c>
      <c r="B311" s="2">
        <v>36236</v>
      </c>
      <c r="C311" s="15">
        <f t="shared" si="4"/>
        <v>1.524</v>
      </c>
      <c r="D311">
        <v>1658</v>
      </c>
      <c r="E311">
        <v>7</v>
      </c>
      <c r="F311">
        <v>7.1</v>
      </c>
      <c r="G311">
        <v>18</v>
      </c>
      <c r="H311" s="28">
        <v>0.77</v>
      </c>
      <c r="I311" s="28">
        <v>0.04</v>
      </c>
      <c r="J311">
        <v>9</v>
      </c>
      <c r="K311" s="28">
        <v>9.48</v>
      </c>
      <c r="L311">
        <v>7.2</v>
      </c>
      <c r="M311">
        <v>4.16</v>
      </c>
      <c r="N311">
        <v>72</v>
      </c>
      <c r="O311" s="9">
        <v>0.18</v>
      </c>
      <c r="P311">
        <v>220000</v>
      </c>
    </row>
    <row r="312" spans="1:18" x14ac:dyDescent="0.25">
      <c r="A312" t="s">
        <v>2</v>
      </c>
      <c r="B312" s="2">
        <v>36236</v>
      </c>
      <c r="C312" s="15">
        <f t="shared" si="4"/>
        <v>3.6576000000000004</v>
      </c>
      <c r="D312">
        <v>1651</v>
      </c>
      <c r="E312">
        <v>7</v>
      </c>
      <c r="F312">
        <v>7.2</v>
      </c>
      <c r="G312">
        <v>17</v>
      </c>
      <c r="H312" s="28">
        <v>0.78</v>
      </c>
      <c r="I312" s="28">
        <v>0.04</v>
      </c>
      <c r="J312">
        <v>12</v>
      </c>
      <c r="K312" s="28">
        <v>9.3800000000000008</v>
      </c>
      <c r="L312">
        <v>6.2</v>
      </c>
      <c r="M312">
        <v>4.59</v>
      </c>
      <c r="N312">
        <v>73</v>
      </c>
      <c r="O312" s="9">
        <v>0.22</v>
      </c>
      <c r="P312">
        <v>137500</v>
      </c>
    </row>
    <row r="313" spans="1:18" x14ac:dyDescent="0.25">
      <c r="A313" t="s">
        <v>2</v>
      </c>
      <c r="B313" s="2">
        <v>36236</v>
      </c>
      <c r="C313" s="15">
        <f t="shared" si="4"/>
        <v>6.0960000000000001</v>
      </c>
      <c r="D313">
        <v>1643</v>
      </c>
      <c r="E313">
        <v>6.5</v>
      </c>
      <c r="F313">
        <v>7.2</v>
      </c>
      <c r="G313">
        <v>19</v>
      </c>
      <c r="H313" s="28">
        <v>0.77</v>
      </c>
      <c r="I313" s="28">
        <v>0.04</v>
      </c>
      <c r="J313">
        <v>8</v>
      </c>
      <c r="K313" s="28">
        <v>9.15</v>
      </c>
      <c r="L313">
        <v>5.4</v>
      </c>
      <c r="M313">
        <v>4.5</v>
      </c>
      <c r="N313">
        <v>71</v>
      </c>
      <c r="O313" s="9">
        <v>0.14000000000000001</v>
      </c>
      <c r="P313">
        <v>154000</v>
      </c>
    </row>
    <row r="314" spans="1:18" x14ac:dyDescent="0.25">
      <c r="A314" t="s">
        <v>2</v>
      </c>
      <c r="B314" s="2">
        <v>36245</v>
      </c>
      <c r="C314" s="15">
        <f t="shared" si="4"/>
        <v>0</v>
      </c>
      <c r="D314">
        <v>1663</v>
      </c>
      <c r="E314">
        <v>10</v>
      </c>
      <c r="F314">
        <v>7.1</v>
      </c>
      <c r="G314">
        <v>19</v>
      </c>
      <c r="H314" s="28">
        <v>0.73</v>
      </c>
      <c r="I314">
        <v>0.04</v>
      </c>
      <c r="J314">
        <v>8</v>
      </c>
      <c r="K314" s="28">
        <v>10.11</v>
      </c>
      <c r="L314">
        <v>7</v>
      </c>
      <c r="M314" s="28">
        <v>4.3</v>
      </c>
      <c r="N314">
        <v>79</v>
      </c>
      <c r="O314" s="9">
        <v>0.17</v>
      </c>
      <c r="P314">
        <v>209000</v>
      </c>
      <c r="Q314">
        <v>35</v>
      </c>
      <c r="R314" t="s">
        <v>32</v>
      </c>
    </row>
    <row r="315" spans="1:18" x14ac:dyDescent="0.25">
      <c r="A315" t="s">
        <v>2</v>
      </c>
      <c r="B315" s="2">
        <v>36245</v>
      </c>
      <c r="C315" s="15">
        <f t="shared" si="4"/>
        <v>1.524</v>
      </c>
      <c r="D315">
        <v>1658</v>
      </c>
      <c r="E315">
        <v>9.5</v>
      </c>
      <c r="F315">
        <v>7.2</v>
      </c>
      <c r="G315">
        <v>18</v>
      </c>
      <c r="H315" s="28">
        <v>0.74</v>
      </c>
      <c r="I315" s="28">
        <v>0.04</v>
      </c>
      <c r="J315">
        <v>11</v>
      </c>
      <c r="K315" s="28">
        <v>9.3800000000000008</v>
      </c>
      <c r="L315">
        <v>6.2</v>
      </c>
      <c r="M315">
        <v>4.3</v>
      </c>
      <c r="N315">
        <v>79</v>
      </c>
      <c r="O315" s="9">
        <v>0.12</v>
      </c>
      <c r="P315">
        <v>247000</v>
      </c>
      <c r="Q315">
        <v>50</v>
      </c>
    </row>
    <row r="316" spans="1:18" x14ac:dyDescent="0.25">
      <c r="A316" t="s">
        <v>2</v>
      </c>
      <c r="B316" s="2">
        <v>36245</v>
      </c>
      <c r="C316" s="15">
        <f t="shared" si="4"/>
        <v>3.6576000000000004</v>
      </c>
      <c r="D316">
        <v>1651</v>
      </c>
      <c r="E316">
        <v>8</v>
      </c>
      <c r="F316">
        <v>7.1</v>
      </c>
      <c r="G316">
        <v>20</v>
      </c>
      <c r="H316">
        <v>0.76</v>
      </c>
      <c r="I316" s="28">
        <v>0.04</v>
      </c>
      <c r="J316">
        <v>10</v>
      </c>
      <c r="K316" s="28">
        <v>9.26</v>
      </c>
      <c r="L316">
        <v>5.2</v>
      </c>
      <c r="M316" s="28">
        <v>4.4000000000000004</v>
      </c>
      <c r="N316">
        <v>82</v>
      </c>
      <c r="O316" s="9">
        <v>0.18</v>
      </c>
      <c r="P316">
        <v>154000</v>
      </c>
      <c r="Q316">
        <v>24</v>
      </c>
    </row>
    <row r="317" spans="1:18" s="9" customFormat="1" x14ac:dyDescent="0.25">
      <c r="A317" s="9" t="s">
        <v>2</v>
      </c>
      <c r="B317" s="20">
        <v>36245</v>
      </c>
      <c r="C317" s="18">
        <f t="shared" si="4"/>
        <v>6.0960000000000001</v>
      </c>
      <c r="D317" s="9">
        <v>1643</v>
      </c>
      <c r="E317" s="9">
        <v>7.5</v>
      </c>
      <c r="F317" s="9">
        <v>7</v>
      </c>
      <c r="G317" s="9">
        <v>20</v>
      </c>
      <c r="H317" s="9">
        <v>1.3</v>
      </c>
      <c r="I317" s="9">
        <v>0.14000000000000001</v>
      </c>
      <c r="J317" s="9">
        <v>9</v>
      </c>
      <c r="K317" s="9">
        <v>10.29</v>
      </c>
      <c r="L317" s="9">
        <v>5</v>
      </c>
      <c r="M317" s="9">
        <v>5.2</v>
      </c>
      <c r="N317" s="9">
        <v>117</v>
      </c>
      <c r="O317" s="9">
        <v>0.14000000000000001</v>
      </c>
      <c r="P317" s="9">
        <v>165000</v>
      </c>
      <c r="Q317" s="9">
        <v>50</v>
      </c>
    </row>
    <row r="318" spans="1:18" x14ac:dyDescent="0.25">
      <c r="A318" t="s">
        <v>2</v>
      </c>
      <c r="B318" s="2">
        <v>36258</v>
      </c>
      <c r="C318" s="15">
        <f t="shared" si="4"/>
        <v>0</v>
      </c>
      <c r="D318">
        <v>1663</v>
      </c>
      <c r="E318">
        <v>16</v>
      </c>
      <c r="F318">
        <v>7.5</v>
      </c>
      <c r="G318">
        <v>20</v>
      </c>
      <c r="H318" s="28">
        <v>0.7</v>
      </c>
      <c r="I318">
        <v>0.04</v>
      </c>
      <c r="J318">
        <v>12</v>
      </c>
      <c r="K318" s="28">
        <v>9.6300000000000008</v>
      </c>
      <c r="L318">
        <v>8</v>
      </c>
      <c r="M318" s="28">
        <v>3.3</v>
      </c>
      <c r="N318">
        <v>69</v>
      </c>
      <c r="O318" s="9">
        <v>0.15</v>
      </c>
      <c r="P318">
        <v>467000</v>
      </c>
      <c r="R318" t="s">
        <v>33</v>
      </c>
    </row>
    <row r="319" spans="1:18" x14ac:dyDescent="0.25">
      <c r="A319" t="s">
        <v>2</v>
      </c>
      <c r="B319" s="2">
        <v>36258</v>
      </c>
      <c r="C319" s="15">
        <f t="shared" si="4"/>
        <v>1.524</v>
      </c>
      <c r="D319">
        <v>1658</v>
      </c>
      <c r="E319">
        <v>14</v>
      </c>
      <c r="F319">
        <v>7.4</v>
      </c>
      <c r="G319">
        <v>16</v>
      </c>
      <c r="H319" s="28">
        <v>0.7</v>
      </c>
      <c r="I319" s="28">
        <v>0.04</v>
      </c>
      <c r="J319">
        <v>14</v>
      </c>
      <c r="K319" s="28">
        <v>10.66</v>
      </c>
      <c r="L319">
        <v>7.8</v>
      </c>
      <c r="M319" s="28">
        <v>3.5</v>
      </c>
      <c r="N319">
        <v>73</v>
      </c>
      <c r="O319" s="9">
        <v>0.17</v>
      </c>
      <c r="P319">
        <v>649000</v>
      </c>
    </row>
    <row r="320" spans="1:18" x14ac:dyDescent="0.25">
      <c r="A320" t="s">
        <v>2</v>
      </c>
      <c r="B320" s="2">
        <v>36258</v>
      </c>
      <c r="C320" s="15">
        <f t="shared" si="4"/>
        <v>3.6576000000000004</v>
      </c>
      <c r="D320">
        <v>1651</v>
      </c>
      <c r="E320">
        <v>11.5</v>
      </c>
      <c r="F320">
        <v>7.1</v>
      </c>
      <c r="G320">
        <v>16</v>
      </c>
      <c r="H320" s="28">
        <v>0.67</v>
      </c>
      <c r="I320" s="28">
        <v>0.04</v>
      </c>
      <c r="J320">
        <v>14</v>
      </c>
      <c r="K320" s="28">
        <v>10.26</v>
      </c>
      <c r="L320">
        <v>6.6</v>
      </c>
      <c r="M320">
        <v>3.6</v>
      </c>
      <c r="N320">
        <v>70</v>
      </c>
      <c r="O320" s="9">
        <v>0.18</v>
      </c>
      <c r="P320">
        <v>429000</v>
      </c>
    </row>
    <row r="321" spans="1:18" x14ac:dyDescent="0.25">
      <c r="A321" t="s">
        <v>2</v>
      </c>
      <c r="B321" s="2">
        <v>36258</v>
      </c>
      <c r="C321" s="15">
        <f t="shared" si="4"/>
        <v>6.0960000000000001</v>
      </c>
      <c r="D321">
        <v>1643</v>
      </c>
      <c r="E321">
        <v>10.5</v>
      </c>
      <c r="F321">
        <v>7</v>
      </c>
      <c r="G321">
        <v>18</v>
      </c>
      <c r="H321">
        <v>0.68</v>
      </c>
      <c r="I321" s="28">
        <v>0.04</v>
      </c>
      <c r="J321">
        <v>14</v>
      </c>
      <c r="K321" s="28">
        <v>9.7799999999999994</v>
      </c>
      <c r="L321">
        <v>5.2</v>
      </c>
      <c r="M321" s="28">
        <v>3.7</v>
      </c>
      <c r="N321">
        <v>67</v>
      </c>
      <c r="O321" s="9">
        <v>0.13</v>
      </c>
      <c r="P321">
        <v>649000</v>
      </c>
    </row>
    <row r="322" spans="1:18" x14ac:dyDescent="0.25">
      <c r="A322" t="s">
        <v>2</v>
      </c>
      <c r="B322" s="2">
        <v>36280</v>
      </c>
      <c r="C322" s="15">
        <f t="shared" si="4"/>
        <v>0</v>
      </c>
      <c r="D322">
        <v>1663</v>
      </c>
      <c r="E322">
        <v>15</v>
      </c>
      <c r="F322">
        <v>7.2</v>
      </c>
      <c r="G322">
        <v>22</v>
      </c>
      <c r="H322" s="28">
        <v>0.52</v>
      </c>
      <c r="I322" s="28">
        <v>0.04</v>
      </c>
      <c r="J322">
        <v>10</v>
      </c>
      <c r="K322" s="28">
        <v>8.82</v>
      </c>
      <c r="L322">
        <v>3.6</v>
      </c>
      <c r="M322" s="28">
        <v>1.41</v>
      </c>
      <c r="N322">
        <v>33</v>
      </c>
      <c r="O322" s="9">
        <v>0.04</v>
      </c>
      <c r="P322">
        <v>137500</v>
      </c>
      <c r="R322" t="s">
        <v>34</v>
      </c>
    </row>
    <row r="323" spans="1:18" x14ac:dyDescent="0.25">
      <c r="A323" t="s">
        <v>2</v>
      </c>
      <c r="B323" s="2">
        <v>36280</v>
      </c>
      <c r="C323" s="15">
        <f t="shared" ref="C323:C386" si="5">(1663-D323)*0.3048</f>
        <v>1.524</v>
      </c>
      <c r="D323">
        <v>1658</v>
      </c>
      <c r="E323">
        <v>14.5</v>
      </c>
      <c r="F323">
        <v>7.1</v>
      </c>
      <c r="G323">
        <v>20</v>
      </c>
      <c r="H323" s="28">
        <v>0.52</v>
      </c>
      <c r="I323" s="28">
        <v>0.04</v>
      </c>
      <c r="J323">
        <v>10</v>
      </c>
      <c r="K323" s="28">
        <v>8.69</v>
      </c>
      <c r="L323">
        <v>3.8</v>
      </c>
      <c r="M323">
        <v>1.66</v>
      </c>
      <c r="N323">
        <v>30</v>
      </c>
      <c r="O323" s="9">
        <v>0.05</v>
      </c>
      <c r="P323">
        <v>231000</v>
      </c>
    </row>
    <row r="324" spans="1:18" x14ac:dyDescent="0.25">
      <c r="A324" t="s">
        <v>2</v>
      </c>
      <c r="B324" s="2">
        <v>36280</v>
      </c>
      <c r="C324" s="15">
        <f t="shared" si="5"/>
        <v>3.6576000000000004</v>
      </c>
      <c r="D324">
        <v>1651</v>
      </c>
      <c r="E324">
        <v>13.5</v>
      </c>
      <c r="F324">
        <v>6.6</v>
      </c>
      <c r="G324">
        <v>20</v>
      </c>
      <c r="H324">
        <v>0.52</v>
      </c>
      <c r="I324" s="28">
        <v>0.03</v>
      </c>
      <c r="J324">
        <v>10</v>
      </c>
      <c r="K324" s="28">
        <v>7.74</v>
      </c>
      <c r="L324">
        <v>3.4</v>
      </c>
      <c r="M324">
        <v>1.73</v>
      </c>
      <c r="N324">
        <v>37</v>
      </c>
      <c r="O324" s="9">
        <v>0.04</v>
      </c>
      <c r="P324">
        <v>121000</v>
      </c>
    </row>
    <row r="325" spans="1:18" x14ac:dyDescent="0.25">
      <c r="A325" t="s">
        <v>2</v>
      </c>
      <c r="B325" s="2">
        <v>36280</v>
      </c>
      <c r="C325" s="15">
        <f t="shared" si="5"/>
        <v>6.0960000000000001</v>
      </c>
      <c r="D325">
        <v>1643</v>
      </c>
      <c r="E325">
        <v>12.5</v>
      </c>
      <c r="F325">
        <v>6.91</v>
      </c>
      <c r="G325">
        <v>18</v>
      </c>
      <c r="H325" s="28">
        <v>0.64</v>
      </c>
      <c r="I325" s="28">
        <v>7.0000000000000007E-2</v>
      </c>
      <c r="J325">
        <v>10</v>
      </c>
      <c r="K325" s="28">
        <v>7.6</v>
      </c>
      <c r="L325">
        <v>4.5999999999999996</v>
      </c>
      <c r="M325" s="28">
        <v>2.71</v>
      </c>
      <c r="N325">
        <v>60</v>
      </c>
      <c r="O325" s="9">
        <v>0.09</v>
      </c>
      <c r="P325">
        <v>143000</v>
      </c>
    </row>
    <row r="326" spans="1:18" x14ac:dyDescent="0.25">
      <c r="A326" t="s">
        <v>2</v>
      </c>
      <c r="B326" s="2">
        <v>36292</v>
      </c>
      <c r="C326" s="15">
        <f t="shared" si="5"/>
        <v>0</v>
      </c>
      <c r="D326">
        <v>1663</v>
      </c>
      <c r="E326">
        <v>21.5</v>
      </c>
      <c r="F326">
        <v>6.8</v>
      </c>
      <c r="G326">
        <v>18</v>
      </c>
      <c r="H326" s="28">
        <v>0.55000000000000004</v>
      </c>
      <c r="I326" s="28">
        <v>0.04</v>
      </c>
      <c r="J326">
        <v>8</v>
      </c>
      <c r="K326" s="28">
        <v>8.8699999999999992</v>
      </c>
      <c r="L326">
        <v>3</v>
      </c>
      <c r="M326">
        <v>1.5</v>
      </c>
      <c r="N326">
        <v>31</v>
      </c>
      <c r="O326" s="9">
        <v>0.04</v>
      </c>
      <c r="Q326">
        <v>24</v>
      </c>
      <c r="R326" t="s">
        <v>31</v>
      </c>
    </row>
    <row r="327" spans="1:18" s="9" customFormat="1" x14ac:dyDescent="0.25">
      <c r="A327" s="9" t="s">
        <v>2</v>
      </c>
      <c r="B327" s="20">
        <v>36292</v>
      </c>
      <c r="C327" s="18">
        <f t="shared" si="5"/>
        <v>1.524</v>
      </c>
      <c r="D327" s="9">
        <v>1658</v>
      </c>
      <c r="E327" s="9">
        <v>20.5</v>
      </c>
      <c r="F327" s="9">
        <v>7</v>
      </c>
      <c r="G327" s="9">
        <v>17</v>
      </c>
      <c r="H327" s="9">
        <v>0.57999999999999996</v>
      </c>
      <c r="I327" s="9">
        <v>0.04</v>
      </c>
      <c r="J327" s="9">
        <v>12</v>
      </c>
      <c r="K327" s="9">
        <v>8.2799999999999994</v>
      </c>
      <c r="L327" s="9">
        <v>3.5</v>
      </c>
      <c r="M327" s="9">
        <v>1.9</v>
      </c>
      <c r="N327" s="9">
        <v>34</v>
      </c>
      <c r="O327" s="9">
        <v>7.0000000000000007E-2</v>
      </c>
      <c r="Q327" s="9">
        <v>24</v>
      </c>
    </row>
    <row r="328" spans="1:18" s="9" customFormat="1" x14ac:dyDescent="0.25">
      <c r="A328" s="9" t="s">
        <v>2</v>
      </c>
      <c r="B328" s="20">
        <v>36292</v>
      </c>
      <c r="C328" s="18">
        <f t="shared" si="5"/>
        <v>3.6576000000000004</v>
      </c>
      <c r="D328" s="9">
        <v>1651</v>
      </c>
      <c r="E328" s="9">
        <v>16.5</v>
      </c>
      <c r="F328" s="9">
        <v>6.7</v>
      </c>
      <c r="G328" s="9">
        <v>18</v>
      </c>
      <c r="H328" s="9">
        <v>0.42</v>
      </c>
      <c r="I328" s="9">
        <v>7.0000000000000007E-2</v>
      </c>
      <c r="J328" s="9">
        <v>10</v>
      </c>
      <c r="K328" s="9">
        <v>6.46</v>
      </c>
      <c r="L328" s="9">
        <v>4.3</v>
      </c>
      <c r="M328" s="9">
        <v>1.3</v>
      </c>
      <c r="N328" s="9">
        <v>24</v>
      </c>
      <c r="O328" s="9">
        <v>0.04</v>
      </c>
      <c r="Q328" s="9">
        <v>17</v>
      </c>
    </row>
    <row r="329" spans="1:18" s="9" customFormat="1" x14ac:dyDescent="0.25">
      <c r="A329" s="9" t="s">
        <v>2</v>
      </c>
      <c r="B329" s="20">
        <v>36292</v>
      </c>
      <c r="C329" s="18">
        <f t="shared" si="5"/>
        <v>6.0960000000000001</v>
      </c>
      <c r="D329" s="9">
        <v>1643</v>
      </c>
      <c r="E329" s="9">
        <v>13.5</v>
      </c>
      <c r="F329" s="9">
        <v>6.6</v>
      </c>
      <c r="G329" s="9">
        <v>20</v>
      </c>
      <c r="H329" s="9">
        <v>0.57999999999999996</v>
      </c>
      <c r="I329" s="9">
        <v>0.2</v>
      </c>
      <c r="J329" s="9">
        <v>9</v>
      </c>
      <c r="K329" s="9">
        <v>5.4</v>
      </c>
      <c r="L329" s="9">
        <v>3</v>
      </c>
      <c r="M329" s="9">
        <v>2.4</v>
      </c>
      <c r="N329" s="9">
        <v>38</v>
      </c>
      <c r="O329" s="9">
        <v>0.09</v>
      </c>
      <c r="Q329" s="9">
        <v>17</v>
      </c>
    </row>
    <row r="330" spans="1:18" x14ac:dyDescent="0.25">
      <c r="A330" t="s">
        <v>2</v>
      </c>
      <c r="B330" s="2">
        <v>36306</v>
      </c>
      <c r="C330" s="15">
        <f t="shared" si="5"/>
        <v>0</v>
      </c>
      <c r="D330">
        <v>1663</v>
      </c>
      <c r="E330">
        <v>20.5</v>
      </c>
      <c r="F330">
        <v>7.3</v>
      </c>
      <c r="G330">
        <v>18</v>
      </c>
      <c r="H330" s="28">
        <v>0.44</v>
      </c>
      <c r="I330" s="28">
        <v>0.02</v>
      </c>
      <c r="J330">
        <v>14</v>
      </c>
      <c r="K330" s="28">
        <v>9.1623553533820257</v>
      </c>
      <c r="L330">
        <v>4</v>
      </c>
      <c r="M330" s="28">
        <v>1.5</v>
      </c>
      <c r="N330">
        <v>38</v>
      </c>
      <c r="O330" s="9">
        <v>0.05</v>
      </c>
      <c r="Q330">
        <v>35</v>
      </c>
      <c r="R330" t="s">
        <v>30</v>
      </c>
    </row>
    <row r="331" spans="1:18" x14ac:dyDescent="0.25">
      <c r="A331" t="s">
        <v>2</v>
      </c>
      <c r="B331" s="2">
        <v>36306</v>
      </c>
      <c r="C331" s="15">
        <f t="shared" si="5"/>
        <v>1.524</v>
      </c>
      <c r="D331">
        <v>1658</v>
      </c>
      <c r="E331">
        <v>20.5</v>
      </c>
      <c r="F331">
        <v>7.3</v>
      </c>
      <c r="G331">
        <v>19</v>
      </c>
      <c r="H331" s="28">
        <v>0.45</v>
      </c>
      <c r="I331" s="28">
        <v>0.02</v>
      </c>
      <c r="J331">
        <v>15</v>
      </c>
      <c r="K331" s="28">
        <v>10.15</v>
      </c>
      <c r="L331">
        <v>4</v>
      </c>
      <c r="M331">
        <v>1.6</v>
      </c>
      <c r="N331">
        <v>36</v>
      </c>
      <c r="O331" s="9">
        <v>0.04</v>
      </c>
      <c r="Q331">
        <v>17</v>
      </c>
    </row>
    <row r="332" spans="1:18" s="9" customFormat="1" x14ac:dyDescent="0.25">
      <c r="A332" s="9" t="s">
        <v>2</v>
      </c>
      <c r="B332" s="20">
        <v>36306</v>
      </c>
      <c r="C332" s="18">
        <f t="shared" si="5"/>
        <v>3.6576000000000004</v>
      </c>
      <c r="D332" s="9">
        <v>1651</v>
      </c>
      <c r="E332" s="9">
        <v>16</v>
      </c>
      <c r="F332" s="9">
        <v>6.7</v>
      </c>
      <c r="G332" s="9">
        <v>22</v>
      </c>
      <c r="H332" s="9">
        <v>0.43</v>
      </c>
      <c r="I332" s="9">
        <v>0.2</v>
      </c>
      <c r="J332" s="9">
        <v>16</v>
      </c>
      <c r="K332" s="9">
        <v>5.28</v>
      </c>
      <c r="L332" s="9">
        <v>3.5</v>
      </c>
      <c r="M332" s="9">
        <v>1.9</v>
      </c>
      <c r="N332" s="9">
        <v>38</v>
      </c>
      <c r="O332" s="9">
        <v>0.04</v>
      </c>
      <c r="Q332" s="9">
        <v>35</v>
      </c>
    </row>
    <row r="333" spans="1:18" s="9" customFormat="1" x14ac:dyDescent="0.25">
      <c r="A333" s="9" t="s">
        <v>2</v>
      </c>
      <c r="B333" s="20">
        <v>36306</v>
      </c>
      <c r="C333" s="18">
        <f t="shared" si="5"/>
        <v>6.0960000000000001</v>
      </c>
      <c r="D333" s="9">
        <v>1643</v>
      </c>
      <c r="E333" s="9">
        <v>13</v>
      </c>
      <c r="F333" s="9">
        <v>6.6</v>
      </c>
      <c r="G333" s="9">
        <v>21</v>
      </c>
      <c r="H333" s="9">
        <v>0.96</v>
      </c>
      <c r="I333" s="9">
        <v>0.39</v>
      </c>
      <c r="J333" s="9">
        <v>13</v>
      </c>
      <c r="K333" s="9">
        <v>4.32</v>
      </c>
      <c r="L333" s="9">
        <v>3.5</v>
      </c>
      <c r="M333" s="9">
        <v>2.6</v>
      </c>
      <c r="N333" s="9">
        <v>47</v>
      </c>
      <c r="O333" s="9">
        <v>0.05</v>
      </c>
      <c r="Q333" s="9">
        <v>24</v>
      </c>
    </row>
    <row r="334" spans="1:18" s="9" customFormat="1" x14ac:dyDescent="0.25">
      <c r="A334" s="9" t="s">
        <v>2</v>
      </c>
      <c r="B334" s="20">
        <v>36320</v>
      </c>
      <c r="C334" s="18">
        <f t="shared" si="5"/>
        <v>0</v>
      </c>
      <c r="D334" s="9">
        <v>1663</v>
      </c>
      <c r="E334" s="9">
        <v>26</v>
      </c>
      <c r="F334" s="9">
        <v>7.5</v>
      </c>
      <c r="G334" s="9">
        <v>18</v>
      </c>
      <c r="H334" s="9">
        <v>0.4</v>
      </c>
      <c r="I334" s="9">
        <v>0.02</v>
      </c>
      <c r="J334" s="9">
        <v>10</v>
      </c>
      <c r="K334" s="9">
        <v>7.23</v>
      </c>
      <c r="L334" s="9">
        <v>5.8</v>
      </c>
      <c r="M334" s="9">
        <v>0.98</v>
      </c>
      <c r="N334" s="9">
        <v>57</v>
      </c>
      <c r="O334" s="9">
        <v>0.05</v>
      </c>
      <c r="P334" s="9">
        <v>3622666</v>
      </c>
      <c r="Q334" s="9">
        <v>8</v>
      </c>
      <c r="R334" s="9" t="s">
        <v>29</v>
      </c>
    </row>
    <row r="335" spans="1:18" x14ac:dyDescent="0.25">
      <c r="A335" t="s">
        <v>2</v>
      </c>
      <c r="B335" s="2">
        <v>36320</v>
      </c>
      <c r="C335" s="15">
        <f t="shared" si="5"/>
        <v>1.524</v>
      </c>
      <c r="D335">
        <v>1658</v>
      </c>
      <c r="E335">
        <v>25</v>
      </c>
      <c r="F335">
        <v>7.4</v>
      </c>
      <c r="G335">
        <v>22</v>
      </c>
      <c r="H335" s="28">
        <v>0.42</v>
      </c>
      <c r="I335" s="28">
        <v>0.03</v>
      </c>
      <c r="J335">
        <v>10</v>
      </c>
      <c r="K335" s="28">
        <v>8.0399999999999991</v>
      </c>
      <c r="L335">
        <v>4.3</v>
      </c>
      <c r="M335" s="28">
        <v>1.42</v>
      </c>
      <c r="N335">
        <v>51</v>
      </c>
      <c r="O335" s="9">
        <v>0.04</v>
      </c>
      <c r="P335">
        <v>5485333</v>
      </c>
      <c r="Q335">
        <v>8</v>
      </c>
    </row>
    <row r="336" spans="1:18" s="9" customFormat="1" x14ac:dyDescent="0.25">
      <c r="A336" s="9" t="s">
        <v>2</v>
      </c>
      <c r="B336" s="20">
        <v>36320</v>
      </c>
      <c r="C336" s="18">
        <f t="shared" si="5"/>
        <v>3.6576000000000004</v>
      </c>
      <c r="D336" s="9">
        <v>1651</v>
      </c>
      <c r="E336" s="9">
        <v>19</v>
      </c>
      <c r="F336" s="9">
        <v>6.7</v>
      </c>
      <c r="G336" s="9">
        <v>24</v>
      </c>
      <c r="H336" s="9">
        <v>0.66</v>
      </c>
      <c r="I336" s="9">
        <v>0.25</v>
      </c>
      <c r="J336" s="9">
        <v>10</v>
      </c>
      <c r="K336" s="9">
        <v>3.31</v>
      </c>
      <c r="L336" s="9">
        <v>6</v>
      </c>
      <c r="M336" s="9">
        <v>2.4700000000000002</v>
      </c>
      <c r="N336" s="9">
        <v>26</v>
      </c>
      <c r="O336" s="9">
        <v>0.08</v>
      </c>
      <c r="P336" s="9">
        <v>5602666</v>
      </c>
      <c r="Q336" s="9">
        <v>17</v>
      </c>
    </row>
    <row r="337" spans="1:18" s="9" customFormat="1" x14ac:dyDescent="0.25">
      <c r="A337" s="9" t="s">
        <v>2</v>
      </c>
      <c r="B337" s="20">
        <v>36320</v>
      </c>
      <c r="C337" s="18">
        <f t="shared" si="5"/>
        <v>6.0960000000000001</v>
      </c>
      <c r="D337" s="9">
        <v>1643</v>
      </c>
      <c r="E337" s="9">
        <v>16</v>
      </c>
      <c r="F337" s="9">
        <v>6.6</v>
      </c>
      <c r="G337" s="9">
        <v>24</v>
      </c>
      <c r="H337" s="9">
        <v>1.61</v>
      </c>
      <c r="I337" s="9">
        <v>0.56000000000000005</v>
      </c>
      <c r="J337" s="9">
        <v>10</v>
      </c>
      <c r="K337" s="9">
        <v>8.31</v>
      </c>
      <c r="L337" s="9">
        <v>6</v>
      </c>
      <c r="M337" s="9">
        <v>4.3</v>
      </c>
      <c r="N337" s="9">
        <v>22</v>
      </c>
      <c r="O337" s="9">
        <v>0.7</v>
      </c>
      <c r="P337" s="9">
        <v>6497333</v>
      </c>
      <c r="Q337" s="9">
        <v>17</v>
      </c>
    </row>
    <row r="338" spans="1:18" x14ac:dyDescent="0.25">
      <c r="A338" t="s">
        <v>2</v>
      </c>
      <c r="B338" s="2">
        <v>36334</v>
      </c>
      <c r="C338" s="15">
        <f t="shared" si="5"/>
        <v>0</v>
      </c>
      <c r="D338">
        <v>1663</v>
      </c>
      <c r="E338">
        <v>22</v>
      </c>
      <c r="F338">
        <v>7.2</v>
      </c>
      <c r="G338">
        <v>18</v>
      </c>
      <c r="H338" s="28">
        <v>0.38</v>
      </c>
      <c r="I338" s="28">
        <v>0.02</v>
      </c>
      <c r="J338">
        <v>10</v>
      </c>
      <c r="K338" s="28">
        <v>7.89</v>
      </c>
      <c r="L338">
        <v>4.3</v>
      </c>
      <c r="M338">
        <v>1.35</v>
      </c>
      <c r="N338">
        <v>45</v>
      </c>
      <c r="O338" s="9">
        <v>0.05</v>
      </c>
      <c r="P338">
        <v>6512000</v>
      </c>
      <c r="R338" t="s">
        <v>28</v>
      </c>
    </row>
    <row r="339" spans="1:18" x14ac:dyDescent="0.25">
      <c r="A339" t="s">
        <v>2</v>
      </c>
      <c r="B339" s="2">
        <v>36334</v>
      </c>
      <c r="C339" s="15">
        <f t="shared" si="5"/>
        <v>1.524</v>
      </c>
      <c r="D339">
        <v>1658</v>
      </c>
      <c r="E339">
        <v>22</v>
      </c>
      <c r="F339">
        <v>7.1</v>
      </c>
      <c r="G339">
        <v>16</v>
      </c>
      <c r="H339" s="28">
        <v>0.39</v>
      </c>
      <c r="I339" s="28">
        <v>0.02</v>
      </c>
      <c r="J339">
        <v>10</v>
      </c>
      <c r="K339" s="28">
        <v>7.91</v>
      </c>
      <c r="L339">
        <v>5.5</v>
      </c>
      <c r="M339" s="28">
        <v>1.72</v>
      </c>
      <c r="N339">
        <v>34</v>
      </c>
      <c r="O339" s="9">
        <v>7.0000000000000007E-2</v>
      </c>
      <c r="P339">
        <v>5192000</v>
      </c>
    </row>
    <row r="340" spans="1:18" x14ac:dyDescent="0.25">
      <c r="A340" t="s">
        <v>2</v>
      </c>
      <c r="B340" s="2">
        <v>36334</v>
      </c>
      <c r="C340" s="15">
        <f t="shared" si="5"/>
        <v>3.6576000000000004</v>
      </c>
      <c r="D340">
        <v>1651</v>
      </c>
      <c r="E340">
        <v>20</v>
      </c>
      <c r="F340">
        <v>6.5</v>
      </c>
      <c r="G340">
        <v>20</v>
      </c>
      <c r="H340" s="28">
        <v>0.5</v>
      </c>
      <c r="I340" s="28">
        <v>0.06</v>
      </c>
      <c r="J340">
        <v>10</v>
      </c>
      <c r="K340" s="28">
        <v>6.62</v>
      </c>
      <c r="L340">
        <v>7.5</v>
      </c>
      <c r="M340">
        <v>2.2799999999999998</v>
      </c>
      <c r="N340">
        <v>22</v>
      </c>
      <c r="O340" s="9">
        <v>0.08</v>
      </c>
      <c r="P340">
        <v>5907000</v>
      </c>
    </row>
    <row r="341" spans="1:18" s="9" customFormat="1" x14ac:dyDescent="0.25">
      <c r="A341" s="9" t="s">
        <v>2</v>
      </c>
      <c r="B341" s="20">
        <v>36334</v>
      </c>
      <c r="C341" s="18">
        <f t="shared" si="5"/>
        <v>6.0960000000000001</v>
      </c>
      <c r="D341" s="9">
        <v>1643</v>
      </c>
      <c r="E341" s="9">
        <v>19.5</v>
      </c>
      <c r="F341" s="9">
        <v>6.7</v>
      </c>
      <c r="G341" s="9">
        <v>24</v>
      </c>
      <c r="H341" s="9">
        <v>1.08</v>
      </c>
      <c r="I341" s="9">
        <v>0.27</v>
      </c>
      <c r="J341" s="9">
        <v>10</v>
      </c>
      <c r="K341" s="9">
        <v>5.84</v>
      </c>
      <c r="L341" s="9">
        <v>5</v>
      </c>
      <c r="M341" s="9">
        <v>3.1</v>
      </c>
      <c r="N341" s="9">
        <v>17</v>
      </c>
      <c r="O341" s="9">
        <v>0.08</v>
      </c>
      <c r="P341" s="9">
        <v>4873000</v>
      </c>
    </row>
    <row r="342" spans="1:18" s="9" customFormat="1" x14ac:dyDescent="0.25">
      <c r="A342" s="9" t="s">
        <v>2</v>
      </c>
      <c r="B342" s="20">
        <v>36348</v>
      </c>
      <c r="C342" s="18">
        <f t="shared" si="5"/>
        <v>0</v>
      </c>
      <c r="D342" s="9">
        <v>1663</v>
      </c>
      <c r="E342" s="9">
        <v>28.5</v>
      </c>
      <c r="F342" s="9">
        <v>7.3</v>
      </c>
      <c r="G342" s="9">
        <v>16</v>
      </c>
      <c r="H342" s="9">
        <v>0.38</v>
      </c>
      <c r="I342" s="9">
        <v>0.02</v>
      </c>
      <c r="J342" s="9">
        <v>6</v>
      </c>
      <c r="K342" s="9">
        <v>6.52</v>
      </c>
      <c r="L342" s="9">
        <v>9.1999999999999993</v>
      </c>
      <c r="M342" s="9">
        <v>1</v>
      </c>
      <c r="N342" s="9">
        <v>32</v>
      </c>
      <c r="O342" s="9">
        <v>0.06</v>
      </c>
      <c r="Q342" s="9">
        <v>12</v>
      </c>
      <c r="R342" s="9" t="s">
        <v>27</v>
      </c>
    </row>
    <row r="343" spans="1:18" s="9" customFormat="1" x14ac:dyDescent="0.25">
      <c r="A343" s="9" t="s">
        <v>2</v>
      </c>
      <c r="B343" s="20">
        <v>36348</v>
      </c>
      <c r="C343" s="18">
        <f t="shared" si="5"/>
        <v>1.524</v>
      </c>
      <c r="D343" s="9">
        <v>1658</v>
      </c>
      <c r="E343" s="9">
        <v>25.5</v>
      </c>
      <c r="F343" s="9">
        <v>7.3</v>
      </c>
      <c r="G343" s="9">
        <v>20</v>
      </c>
      <c r="H343" s="9">
        <v>0.38</v>
      </c>
      <c r="I343" s="9">
        <v>0.03</v>
      </c>
      <c r="J343" s="9">
        <v>11</v>
      </c>
      <c r="K343" s="9">
        <v>6.96</v>
      </c>
      <c r="L343" s="9">
        <v>8.5</v>
      </c>
      <c r="M343" s="9">
        <v>1.3</v>
      </c>
      <c r="N343" s="9">
        <v>34</v>
      </c>
      <c r="O343" s="9">
        <v>0.09</v>
      </c>
      <c r="Q343" s="9">
        <v>24</v>
      </c>
    </row>
    <row r="344" spans="1:18" s="9" customFormat="1" x14ac:dyDescent="0.25">
      <c r="A344" s="9" t="s">
        <v>2</v>
      </c>
      <c r="B344" s="20">
        <v>36348</v>
      </c>
      <c r="C344" s="18">
        <f t="shared" si="5"/>
        <v>3.6576000000000004</v>
      </c>
      <c r="D344" s="9">
        <v>1651</v>
      </c>
      <c r="E344" s="9">
        <v>23.5</v>
      </c>
      <c r="F344" s="9">
        <v>6.6</v>
      </c>
      <c r="G344" s="9">
        <v>21</v>
      </c>
      <c r="H344" s="9">
        <v>0.79</v>
      </c>
      <c r="I344" s="9">
        <v>0.18</v>
      </c>
      <c r="J344" s="9">
        <v>12</v>
      </c>
      <c r="K344" s="9">
        <v>4.28</v>
      </c>
      <c r="L344" s="9">
        <v>6.4</v>
      </c>
      <c r="M344" s="9">
        <v>2.2000000000000002</v>
      </c>
      <c r="N344" s="9">
        <v>49</v>
      </c>
      <c r="O344" s="9">
        <v>0.09</v>
      </c>
      <c r="Q344" s="9">
        <v>17</v>
      </c>
    </row>
    <row r="345" spans="1:18" s="9" customFormat="1" x14ac:dyDescent="0.25">
      <c r="A345" s="9" t="s">
        <v>2</v>
      </c>
      <c r="B345" s="20">
        <v>36348</v>
      </c>
      <c r="C345" s="18">
        <f t="shared" si="5"/>
        <v>6.0960000000000001</v>
      </c>
      <c r="D345" s="9">
        <v>1643</v>
      </c>
      <c r="E345" s="9">
        <v>19</v>
      </c>
      <c r="F345" s="9">
        <v>6.6</v>
      </c>
      <c r="G345" s="9">
        <v>24</v>
      </c>
      <c r="H345" s="9">
        <v>3</v>
      </c>
      <c r="I345" s="9">
        <v>0.67</v>
      </c>
      <c r="J345" s="9">
        <v>14</v>
      </c>
      <c r="K345" s="9">
        <v>3.66</v>
      </c>
      <c r="L345" s="9">
        <v>6.6</v>
      </c>
      <c r="M345" s="9">
        <v>2.2999999999999998</v>
      </c>
      <c r="N345" s="9">
        <v>66</v>
      </c>
      <c r="O345" s="9">
        <v>0.08</v>
      </c>
      <c r="Q345" s="9">
        <v>35</v>
      </c>
    </row>
    <row r="346" spans="1:18" s="9" customFormat="1" x14ac:dyDescent="0.25">
      <c r="A346" s="9" t="s">
        <v>2</v>
      </c>
      <c r="B346" s="20">
        <v>36362</v>
      </c>
      <c r="C346" s="18">
        <f t="shared" si="5"/>
        <v>0</v>
      </c>
      <c r="D346" s="9">
        <v>1663</v>
      </c>
      <c r="E346" s="9">
        <v>27</v>
      </c>
      <c r="F346" s="9">
        <v>7.1</v>
      </c>
      <c r="G346" s="9">
        <v>17</v>
      </c>
      <c r="H346" s="9">
        <v>0.44</v>
      </c>
      <c r="I346" s="9">
        <v>0.03</v>
      </c>
      <c r="J346" s="9">
        <v>6</v>
      </c>
      <c r="K346" s="9">
        <v>7.9</v>
      </c>
      <c r="L346" s="9">
        <v>11</v>
      </c>
      <c r="M346" s="9">
        <v>1.6</v>
      </c>
      <c r="N346" s="9">
        <v>42</v>
      </c>
      <c r="O346" s="9">
        <v>0.08</v>
      </c>
      <c r="P346" s="9">
        <v>3476000</v>
      </c>
      <c r="Q346" s="9">
        <v>17</v>
      </c>
      <c r="R346" s="9" t="s">
        <v>26</v>
      </c>
    </row>
    <row r="347" spans="1:18" s="9" customFormat="1" x14ac:dyDescent="0.25">
      <c r="A347" s="9" t="s">
        <v>2</v>
      </c>
      <c r="B347" s="20">
        <v>36362</v>
      </c>
      <c r="C347" s="18">
        <f t="shared" si="5"/>
        <v>1.524</v>
      </c>
      <c r="D347" s="9">
        <v>1658</v>
      </c>
      <c r="E347" s="9">
        <v>25</v>
      </c>
      <c r="F347" s="9">
        <v>7.1</v>
      </c>
      <c r="G347" s="9">
        <v>22</v>
      </c>
      <c r="H347" s="9">
        <v>0.41</v>
      </c>
      <c r="I347" s="9">
        <v>0.03</v>
      </c>
      <c r="J347" s="9">
        <v>10</v>
      </c>
      <c r="K347" s="9">
        <v>8</v>
      </c>
      <c r="L347" s="9">
        <v>7.4</v>
      </c>
      <c r="M347" s="9">
        <v>1.5</v>
      </c>
      <c r="N347" s="9">
        <v>44</v>
      </c>
      <c r="O347" s="9">
        <v>7.0000000000000007E-2</v>
      </c>
      <c r="P347" s="9">
        <v>4136000</v>
      </c>
      <c r="Q347" s="9">
        <v>12</v>
      </c>
    </row>
    <row r="348" spans="1:18" s="9" customFormat="1" x14ac:dyDescent="0.25">
      <c r="A348" s="9" t="s">
        <v>2</v>
      </c>
      <c r="B348" s="20">
        <v>36362</v>
      </c>
      <c r="C348" s="18">
        <f t="shared" si="5"/>
        <v>3.6576000000000004</v>
      </c>
      <c r="D348" s="9">
        <v>1651</v>
      </c>
      <c r="E348" s="9">
        <v>22</v>
      </c>
      <c r="F348" s="9">
        <v>6.4</v>
      </c>
      <c r="G348" s="9">
        <v>20</v>
      </c>
      <c r="H348" s="9">
        <v>1.9</v>
      </c>
      <c r="I348" s="9">
        <v>0.67</v>
      </c>
      <c r="J348" s="9">
        <v>11</v>
      </c>
      <c r="K348" s="9">
        <v>5.0999999999999996</v>
      </c>
      <c r="L348" s="9">
        <v>1.4</v>
      </c>
      <c r="M348" s="9">
        <v>4.5999999999999996</v>
      </c>
      <c r="N348" s="9">
        <v>101</v>
      </c>
      <c r="O348" s="9">
        <v>0.15</v>
      </c>
      <c r="P348" s="9">
        <v>5632000</v>
      </c>
      <c r="Q348" s="9">
        <v>24</v>
      </c>
    </row>
    <row r="349" spans="1:18" s="9" customFormat="1" x14ac:dyDescent="0.25">
      <c r="A349" s="9" t="s">
        <v>2</v>
      </c>
      <c r="B349" s="20">
        <v>36362</v>
      </c>
      <c r="C349" s="18">
        <f t="shared" si="5"/>
        <v>6.0960000000000001</v>
      </c>
      <c r="D349" s="9">
        <v>1643</v>
      </c>
      <c r="E349" s="9">
        <v>18.5</v>
      </c>
      <c r="F349" s="9">
        <v>6.5</v>
      </c>
      <c r="G349" s="9">
        <v>29</v>
      </c>
      <c r="H349" s="9">
        <v>5.0999999999999996</v>
      </c>
      <c r="I349" s="9">
        <v>0.76</v>
      </c>
      <c r="J349" s="9">
        <v>14</v>
      </c>
      <c r="K349" s="9">
        <v>3.7</v>
      </c>
      <c r="L349" s="9">
        <v>1</v>
      </c>
      <c r="M349" s="9">
        <v>3.2</v>
      </c>
      <c r="N349" s="9">
        <v>132</v>
      </c>
      <c r="O349" s="9">
        <v>0.16</v>
      </c>
      <c r="P349" s="9">
        <v>3201000</v>
      </c>
      <c r="Q349" s="9">
        <v>35</v>
      </c>
    </row>
    <row r="350" spans="1:18" s="9" customFormat="1" x14ac:dyDescent="0.25">
      <c r="A350" s="9" t="s">
        <v>2</v>
      </c>
      <c r="B350" s="20">
        <v>36377</v>
      </c>
      <c r="C350" s="18">
        <f t="shared" si="5"/>
        <v>0</v>
      </c>
      <c r="D350" s="9">
        <v>1663</v>
      </c>
      <c r="E350" s="9">
        <v>27.5</v>
      </c>
      <c r="F350" s="9">
        <v>7.7</v>
      </c>
      <c r="G350" s="9">
        <v>18</v>
      </c>
      <c r="H350" s="9">
        <v>0.47</v>
      </c>
      <c r="I350" s="9">
        <v>0.03</v>
      </c>
      <c r="J350" s="9">
        <v>8</v>
      </c>
      <c r="K350" s="9">
        <v>7.8</v>
      </c>
      <c r="L350" s="9">
        <v>1.4</v>
      </c>
      <c r="M350" s="9">
        <v>1.6</v>
      </c>
      <c r="N350" s="9">
        <v>33</v>
      </c>
      <c r="O350" s="9">
        <v>0.03</v>
      </c>
      <c r="P350" s="9">
        <v>11121000</v>
      </c>
      <c r="Q350" s="9">
        <v>17</v>
      </c>
    </row>
    <row r="351" spans="1:18" x14ac:dyDescent="0.25">
      <c r="A351" t="s">
        <v>2</v>
      </c>
      <c r="B351" s="2">
        <v>36377</v>
      </c>
      <c r="C351" s="15">
        <f t="shared" si="5"/>
        <v>1.524</v>
      </c>
      <c r="D351">
        <v>1658</v>
      </c>
      <c r="E351">
        <v>27</v>
      </c>
      <c r="F351">
        <v>7</v>
      </c>
      <c r="G351">
        <v>16</v>
      </c>
      <c r="H351" s="28">
        <v>0.47</v>
      </c>
      <c r="I351" s="28">
        <v>0.03</v>
      </c>
      <c r="J351">
        <v>10</v>
      </c>
      <c r="K351" s="28">
        <v>7.8</v>
      </c>
      <c r="L351">
        <v>1.2</v>
      </c>
      <c r="M351" s="28">
        <v>1.7</v>
      </c>
      <c r="N351">
        <v>30</v>
      </c>
      <c r="O351" s="9">
        <v>0.03</v>
      </c>
      <c r="P351">
        <v>3839000</v>
      </c>
      <c r="Q351">
        <v>17</v>
      </c>
    </row>
    <row r="352" spans="1:18" s="9" customFormat="1" x14ac:dyDescent="0.25">
      <c r="A352" s="9" t="s">
        <v>2</v>
      </c>
      <c r="B352" s="20">
        <v>36377</v>
      </c>
      <c r="C352" s="18">
        <f t="shared" si="5"/>
        <v>3.6576000000000004</v>
      </c>
      <c r="D352" s="9">
        <v>1651</v>
      </c>
      <c r="E352" s="9">
        <v>23.5</v>
      </c>
      <c r="F352" s="9">
        <v>7</v>
      </c>
      <c r="G352" s="9">
        <v>12</v>
      </c>
      <c r="H352" s="9">
        <v>1.2</v>
      </c>
      <c r="I352" s="9">
        <v>0.67</v>
      </c>
      <c r="J352" s="9">
        <v>10</v>
      </c>
      <c r="K352" s="9">
        <v>1.5</v>
      </c>
      <c r="L352" s="9">
        <v>1.8</v>
      </c>
      <c r="M352" s="9">
        <v>3.1</v>
      </c>
      <c r="N352" s="9">
        <v>80</v>
      </c>
      <c r="O352" s="9">
        <v>0.09</v>
      </c>
      <c r="P352" s="9">
        <v>2211000</v>
      </c>
      <c r="Q352" s="9">
        <v>24</v>
      </c>
    </row>
    <row r="353" spans="1:18" s="9" customFormat="1" x14ac:dyDescent="0.25">
      <c r="A353" s="9" t="s">
        <v>2</v>
      </c>
      <c r="B353" s="20">
        <v>36377</v>
      </c>
      <c r="C353" s="18">
        <f t="shared" si="5"/>
        <v>6.0960000000000001</v>
      </c>
      <c r="D353" s="9">
        <v>1643</v>
      </c>
      <c r="E353" s="9">
        <v>19</v>
      </c>
      <c r="F353" s="9">
        <v>6.6</v>
      </c>
      <c r="G353" s="9">
        <v>26</v>
      </c>
      <c r="H353" s="9">
        <v>3.3</v>
      </c>
      <c r="I353" s="9">
        <v>0.77</v>
      </c>
      <c r="J353" s="9">
        <v>14</v>
      </c>
      <c r="K353" s="9">
        <v>2.5</v>
      </c>
      <c r="L353" s="9">
        <v>1.6</v>
      </c>
      <c r="M353" s="9">
        <v>4.0999999999999996</v>
      </c>
      <c r="N353" s="9">
        <v>133</v>
      </c>
      <c r="O353" s="9">
        <v>0.14000000000000001</v>
      </c>
      <c r="P353" s="9">
        <v>2651000</v>
      </c>
      <c r="Q353" s="9">
        <v>24</v>
      </c>
    </row>
    <row r="354" spans="1:18" s="9" customFormat="1" x14ac:dyDescent="0.25">
      <c r="A354" s="9" t="s">
        <v>2</v>
      </c>
      <c r="B354" s="20">
        <v>36391</v>
      </c>
      <c r="C354" s="18">
        <f t="shared" si="5"/>
        <v>0</v>
      </c>
      <c r="D354" s="9">
        <v>1663</v>
      </c>
      <c r="E354" s="9">
        <v>27.5</v>
      </c>
      <c r="F354" s="9">
        <v>7</v>
      </c>
      <c r="G354" s="9">
        <v>17</v>
      </c>
      <c r="H354" s="9">
        <v>0.54</v>
      </c>
      <c r="I354" s="9">
        <v>0.08</v>
      </c>
      <c r="J354" s="9">
        <v>14</v>
      </c>
      <c r="K354" s="9">
        <v>9.07</v>
      </c>
      <c r="L354" s="9">
        <v>2</v>
      </c>
      <c r="M354" s="9">
        <v>2.8</v>
      </c>
      <c r="N354" s="9">
        <v>60</v>
      </c>
      <c r="O354" s="9">
        <v>0.16</v>
      </c>
      <c r="P354" s="9">
        <v>5610000</v>
      </c>
      <c r="Q354" s="9">
        <v>17</v>
      </c>
      <c r="R354" s="9" t="s">
        <v>25</v>
      </c>
    </row>
    <row r="355" spans="1:18" s="9" customFormat="1" x14ac:dyDescent="0.25">
      <c r="A355" s="9" t="s">
        <v>2</v>
      </c>
      <c r="B355" s="20">
        <v>36391</v>
      </c>
      <c r="C355" s="18">
        <f t="shared" si="5"/>
        <v>1.524</v>
      </c>
      <c r="D355" s="9">
        <v>1658</v>
      </c>
      <c r="E355" s="9">
        <v>26</v>
      </c>
      <c r="F355" s="9">
        <v>7</v>
      </c>
      <c r="G355" s="9">
        <v>19</v>
      </c>
      <c r="H355" s="9">
        <v>0.59</v>
      </c>
      <c r="I355" s="9">
        <v>0.06</v>
      </c>
      <c r="J355" s="9">
        <v>14</v>
      </c>
      <c r="K355" s="9">
        <v>9.5399999999999991</v>
      </c>
      <c r="L355" s="9">
        <v>1.2</v>
      </c>
      <c r="M355" s="9">
        <v>6.5</v>
      </c>
      <c r="N355" s="9">
        <v>63</v>
      </c>
      <c r="O355" s="9">
        <v>0.09</v>
      </c>
      <c r="P355" s="9">
        <v>9647000</v>
      </c>
      <c r="Q355" s="9">
        <v>24</v>
      </c>
    </row>
    <row r="356" spans="1:18" s="9" customFormat="1" x14ac:dyDescent="0.25">
      <c r="A356" s="9" t="s">
        <v>2</v>
      </c>
      <c r="B356" s="20">
        <v>36391</v>
      </c>
      <c r="C356" s="18">
        <f t="shared" si="5"/>
        <v>3.6576000000000004</v>
      </c>
      <c r="D356" s="9">
        <v>1651</v>
      </c>
      <c r="E356" s="9">
        <v>23</v>
      </c>
      <c r="F356" s="9">
        <v>6.6</v>
      </c>
      <c r="G356" s="9">
        <v>16</v>
      </c>
      <c r="H356" s="9">
        <v>1.2</v>
      </c>
      <c r="I356" s="9">
        <v>0.77</v>
      </c>
      <c r="J356" s="9">
        <v>16</v>
      </c>
      <c r="K356" s="9">
        <v>5.34</v>
      </c>
      <c r="L356" s="9">
        <v>1.6</v>
      </c>
      <c r="M356" s="9">
        <v>3.3</v>
      </c>
      <c r="N356" s="9">
        <v>98</v>
      </c>
      <c r="O356" s="9">
        <v>0.14000000000000001</v>
      </c>
      <c r="P356" s="9">
        <v>9152000</v>
      </c>
      <c r="Q356" s="9">
        <v>17</v>
      </c>
    </row>
    <row r="357" spans="1:18" s="9" customFormat="1" x14ac:dyDescent="0.25">
      <c r="A357" s="9" t="s">
        <v>2</v>
      </c>
      <c r="B357" s="20">
        <v>36391</v>
      </c>
      <c r="C357" s="18">
        <f t="shared" si="5"/>
        <v>6.0960000000000001</v>
      </c>
      <c r="D357" s="9">
        <v>1643</v>
      </c>
      <c r="E357" s="9">
        <v>20</v>
      </c>
      <c r="F357" s="9">
        <v>6.7</v>
      </c>
      <c r="G357" s="9">
        <v>22</v>
      </c>
      <c r="H357" s="9">
        <v>3.3</v>
      </c>
      <c r="I357" s="9">
        <v>0.77</v>
      </c>
      <c r="J357" s="9">
        <v>16</v>
      </c>
      <c r="K357" s="9">
        <v>4.3099999999999996</v>
      </c>
      <c r="L357" s="9">
        <v>1.8</v>
      </c>
      <c r="M357" s="9">
        <v>8.6</v>
      </c>
      <c r="N357" s="9">
        <v>180</v>
      </c>
      <c r="O357" s="9">
        <v>0.25</v>
      </c>
      <c r="P357" s="9">
        <v>8371000</v>
      </c>
      <c r="Q357" s="9">
        <v>50</v>
      </c>
    </row>
    <row r="358" spans="1:18" x14ac:dyDescent="0.25">
      <c r="A358" t="s">
        <v>2</v>
      </c>
      <c r="B358" s="2">
        <v>36404</v>
      </c>
      <c r="C358" s="15">
        <f t="shared" si="5"/>
        <v>0</v>
      </c>
      <c r="D358">
        <v>1663</v>
      </c>
      <c r="E358">
        <v>22.5</v>
      </c>
      <c r="F358">
        <v>6.5</v>
      </c>
      <c r="G358">
        <v>20</v>
      </c>
      <c r="H358" s="28">
        <v>0.7</v>
      </c>
      <c r="I358" s="28">
        <v>0.12</v>
      </c>
      <c r="J358">
        <v>12</v>
      </c>
      <c r="K358" s="28">
        <v>7.8</v>
      </c>
      <c r="L358">
        <v>2</v>
      </c>
      <c r="M358" s="28">
        <v>3.8</v>
      </c>
      <c r="N358">
        <v>86</v>
      </c>
      <c r="O358" s="9">
        <v>0.09</v>
      </c>
      <c r="P358">
        <v>2002000</v>
      </c>
      <c r="Q358">
        <v>50</v>
      </c>
      <c r="R358" t="s">
        <v>24</v>
      </c>
    </row>
    <row r="359" spans="1:18" s="9" customFormat="1" x14ac:dyDescent="0.25">
      <c r="A359" s="9" t="s">
        <v>2</v>
      </c>
      <c r="B359" s="20">
        <v>36404</v>
      </c>
      <c r="C359" s="18">
        <f t="shared" si="5"/>
        <v>1.524</v>
      </c>
      <c r="D359" s="9">
        <v>1658</v>
      </c>
      <c r="E359" s="9">
        <v>22.5</v>
      </c>
      <c r="F359" s="9">
        <v>6.5</v>
      </c>
      <c r="G359" s="9">
        <v>20</v>
      </c>
      <c r="H359" s="9">
        <v>0.69</v>
      </c>
      <c r="I359" s="9">
        <v>0.13</v>
      </c>
      <c r="J359" s="9">
        <v>13</v>
      </c>
      <c r="K359" s="9">
        <v>7.8</v>
      </c>
      <c r="L359" s="9">
        <v>2.2000000000000002</v>
      </c>
      <c r="M359" s="9">
        <v>3.9</v>
      </c>
      <c r="N359" s="9">
        <v>80</v>
      </c>
      <c r="O359" s="9">
        <v>0.12</v>
      </c>
      <c r="P359" s="9">
        <v>1430000</v>
      </c>
      <c r="Q359" s="9">
        <v>35</v>
      </c>
    </row>
    <row r="360" spans="1:18" s="9" customFormat="1" x14ac:dyDescent="0.25">
      <c r="A360" s="9" t="s">
        <v>2</v>
      </c>
      <c r="B360" s="20">
        <v>36404</v>
      </c>
      <c r="C360" s="18">
        <f t="shared" si="5"/>
        <v>3.6576000000000004</v>
      </c>
      <c r="D360" s="9">
        <v>1651</v>
      </c>
      <c r="E360" s="9">
        <v>20.5</v>
      </c>
      <c r="F360" s="9">
        <v>6</v>
      </c>
      <c r="G360" s="9">
        <v>25</v>
      </c>
      <c r="H360" s="9">
        <v>3.8</v>
      </c>
      <c r="I360" s="9">
        <v>1.24</v>
      </c>
      <c r="J360" s="9">
        <v>10</v>
      </c>
      <c r="K360" s="9">
        <v>2.6</v>
      </c>
      <c r="L360" s="9">
        <v>1.4</v>
      </c>
      <c r="M360" s="9">
        <v>11.7</v>
      </c>
      <c r="N360" s="9">
        <v>237</v>
      </c>
      <c r="O360" s="9">
        <v>0.28999999999999998</v>
      </c>
      <c r="P360" s="9">
        <v>4884000</v>
      </c>
      <c r="Q360" s="9">
        <v>12</v>
      </c>
    </row>
    <row r="361" spans="1:18" s="9" customFormat="1" x14ac:dyDescent="0.25">
      <c r="A361" s="9" t="s">
        <v>2</v>
      </c>
      <c r="B361" s="20">
        <v>36404</v>
      </c>
      <c r="C361" s="18">
        <f t="shared" si="5"/>
        <v>6.0960000000000001</v>
      </c>
      <c r="D361" s="9">
        <v>1643</v>
      </c>
      <c r="E361" s="9">
        <v>18</v>
      </c>
      <c r="F361" s="9">
        <v>6.4</v>
      </c>
      <c r="G361" s="9">
        <v>38</v>
      </c>
      <c r="H361" s="9">
        <v>9.1999999999999993</v>
      </c>
      <c r="I361" s="9">
        <v>0.92</v>
      </c>
      <c r="J361" s="9">
        <v>18</v>
      </c>
      <c r="K361" s="9">
        <v>0.73</v>
      </c>
      <c r="L361" s="9">
        <v>1.4</v>
      </c>
      <c r="M361" s="9">
        <v>9.4</v>
      </c>
      <c r="N361" s="9">
        <v>252</v>
      </c>
      <c r="O361" s="9">
        <v>0.28000000000000003</v>
      </c>
      <c r="P361" s="9">
        <v>3652000</v>
      </c>
      <c r="Q361" s="9">
        <v>35</v>
      </c>
    </row>
    <row r="362" spans="1:18" x14ac:dyDescent="0.25">
      <c r="A362" t="s">
        <v>2</v>
      </c>
      <c r="B362" s="2">
        <v>36417</v>
      </c>
      <c r="C362" s="15">
        <f t="shared" si="5"/>
        <v>0</v>
      </c>
      <c r="D362">
        <v>1663</v>
      </c>
      <c r="E362">
        <v>22.5</v>
      </c>
      <c r="F362">
        <v>7.1</v>
      </c>
      <c r="G362">
        <v>21</v>
      </c>
      <c r="H362" s="28">
        <v>0.44</v>
      </c>
      <c r="I362" s="28">
        <v>0.04</v>
      </c>
      <c r="J362">
        <v>7</v>
      </c>
      <c r="K362" s="28">
        <v>8.5</v>
      </c>
      <c r="L362">
        <v>2</v>
      </c>
      <c r="M362" s="28">
        <v>2.6</v>
      </c>
      <c r="N362">
        <v>39</v>
      </c>
      <c r="O362" s="9">
        <v>0.05</v>
      </c>
      <c r="P362">
        <v>2123000</v>
      </c>
      <c r="Q362">
        <v>24</v>
      </c>
      <c r="R362" t="s">
        <v>23</v>
      </c>
    </row>
    <row r="363" spans="1:18" s="9" customFormat="1" x14ac:dyDescent="0.25">
      <c r="A363" s="9" t="s">
        <v>2</v>
      </c>
      <c r="B363" s="20">
        <v>36417</v>
      </c>
      <c r="C363" s="18">
        <f t="shared" si="5"/>
        <v>1.524</v>
      </c>
      <c r="D363" s="9">
        <v>1658</v>
      </c>
      <c r="E363" s="9">
        <v>22.5</v>
      </c>
      <c r="F363" s="9">
        <v>7.1</v>
      </c>
      <c r="G363" s="9">
        <v>21</v>
      </c>
      <c r="H363" s="9">
        <v>0.45</v>
      </c>
      <c r="I363" s="9">
        <v>0.05</v>
      </c>
      <c r="J363" s="9">
        <v>15</v>
      </c>
      <c r="K363" s="9">
        <v>7.9</v>
      </c>
      <c r="L363" s="9">
        <v>1.4</v>
      </c>
      <c r="M363" s="9">
        <v>3</v>
      </c>
      <c r="N363" s="9">
        <v>44</v>
      </c>
      <c r="O363" s="9">
        <v>0.06</v>
      </c>
      <c r="P363" s="9">
        <v>2409000</v>
      </c>
      <c r="Q363" s="9">
        <v>24</v>
      </c>
    </row>
    <row r="364" spans="1:18" s="9" customFormat="1" x14ac:dyDescent="0.25">
      <c r="A364" s="9" t="s">
        <v>2</v>
      </c>
      <c r="B364" s="20">
        <v>36417</v>
      </c>
      <c r="C364" s="18">
        <f t="shared" si="5"/>
        <v>3.6576000000000004</v>
      </c>
      <c r="D364" s="9">
        <v>1651</v>
      </c>
      <c r="E364" s="9">
        <v>21</v>
      </c>
      <c r="F364" s="9">
        <v>6.6</v>
      </c>
      <c r="G364" s="9">
        <v>24</v>
      </c>
      <c r="H364" s="9">
        <v>1.02</v>
      </c>
      <c r="I364" s="9">
        <v>0.43</v>
      </c>
      <c r="J364" s="9">
        <v>10</v>
      </c>
      <c r="K364" s="9">
        <v>3.7</v>
      </c>
      <c r="L364" s="9">
        <v>1.4</v>
      </c>
      <c r="M364" s="9">
        <v>4.4000000000000004</v>
      </c>
      <c r="N364" s="9">
        <v>78</v>
      </c>
      <c r="O364" s="9">
        <v>0.09</v>
      </c>
      <c r="P364" s="9">
        <v>3157000</v>
      </c>
      <c r="Q364" s="9">
        <v>12</v>
      </c>
    </row>
    <row r="365" spans="1:18" s="9" customFormat="1" x14ac:dyDescent="0.25">
      <c r="A365" s="9" t="s">
        <v>2</v>
      </c>
      <c r="B365" s="20">
        <v>36417</v>
      </c>
      <c r="C365" s="18">
        <f t="shared" si="5"/>
        <v>6.0960000000000001</v>
      </c>
      <c r="D365" s="9">
        <v>1643</v>
      </c>
      <c r="E365" s="9">
        <v>17</v>
      </c>
      <c r="F365" s="9">
        <v>6.6</v>
      </c>
      <c r="G365" s="9">
        <v>35</v>
      </c>
      <c r="H365" s="8">
        <v>11.44</v>
      </c>
      <c r="I365" s="9">
        <v>0.46</v>
      </c>
      <c r="J365" s="9">
        <v>13</v>
      </c>
      <c r="K365" s="9">
        <v>1.1000000000000001</v>
      </c>
      <c r="L365" s="9">
        <v>1.3</v>
      </c>
      <c r="M365" s="9">
        <v>7.9</v>
      </c>
      <c r="N365" s="9">
        <v>245</v>
      </c>
      <c r="P365" s="9">
        <v>1320000</v>
      </c>
      <c r="Q365" s="9">
        <v>50</v>
      </c>
    </row>
    <row r="366" spans="1:18" s="9" customFormat="1" x14ac:dyDescent="0.25">
      <c r="A366" s="9" t="s">
        <v>2</v>
      </c>
      <c r="B366" s="20">
        <v>36440</v>
      </c>
      <c r="C366" s="18">
        <f t="shared" si="5"/>
        <v>0</v>
      </c>
      <c r="D366" s="9">
        <v>1663</v>
      </c>
      <c r="E366" s="9">
        <v>17</v>
      </c>
      <c r="F366" s="9">
        <v>6.9</v>
      </c>
      <c r="G366" s="9">
        <v>18</v>
      </c>
      <c r="H366" s="9">
        <v>0.61</v>
      </c>
      <c r="I366" s="9">
        <v>0.1</v>
      </c>
      <c r="J366" s="9">
        <v>18</v>
      </c>
      <c r="K366" s="9">
        <v>9.14</v>
      </c>
      <c r="L366" s="9">
        <v>1.5</v>
      </c>
      <c r="M366" s="9">
        <v>2.1</v>
      </c>
      <c r="N366" s="9">
        <v>41</v>
      </c>
      <c r="P366" s="9">
        <v>594000</v>
      </c>
      <c r="Q366" s="9">
        <v>24</v>
      </c>
      <c r="R366" s="9" t="s">
        <v>22</v>
      </c>
    </row>
    <row r="367" spans="1:18" s="9" customFormat="1" x14ac:dyDescent="0.25">
      <c r="A367" s="9" t="s">
        <v>2</v>
      </c>
      <c r="B367" s="20">
        <v>36440</v>
      </c>
      <c r="C367" s="18">
        <f t="shared" si="5"/>
        <v>1.524</v>
      </c>
      <c r="D367" s="9">
        <v>1658</v>
      </c>
      <c r="E367" s="9">
        <v>17</v>
      </c>
      <c r="F367" s="9">
        <v>7.3</v>
      </c>
      <c r="G367" s="9">
        <v>20</v>
      </c>
      <c r="H367" s="9">
        <v>0.62</v>
      </c>
      <c r="I367" s="9">
        <v>0.1</v>
      </c>
      <c r="J367" s="9">
        <v>14</v>
      </c>
      <c r="K367" s="9">
        <v>9.06</v>
      </c>
      <c r="L367" s="9">
        <v>1.5</v>
      </c>
      <c r="M367" s="9">
        <v>2.2000000000000002</v>
      </c>
      <c r="N367" s="9">
        <v>34</v>
      </c>
      <c r="P367" s="9">
        <v>1683000</v>
      </c>
      <c r="Q367" s="9">
        <v>24</v>
      </c>
    </row>
    <row r="368" spans="1:18" x14ac:dyDescent="0.25">
      <c r="A368" t="s">
        <v>2</v>
      </c>
      <c r="B368" s="2">
        <v>36440</v>
      </c>
      <c r="C368" s="15">
        <f t="shared" si="5"/>
        <v>3.6576000000000004</v>
      </c>
      <c r="D368">
        <v>1651</v>
      </c>
      <c r="E368">
        <v>16.5</v>
      </c>
      <c r="F368">
        <v>7.2</v>
      </c>
      <c r="G368">
        <v>12</v>
      </c>
      <c r="H368" s="28">
        <v>0.74</v>
      </c>
      <c r="I368" s="28">
        <v>0.13</v>
      </c>
      <c r="J368">
        <v>12</v>
      </c>
      <c r="K368" s="28">
        <v>7.67</v>
      </c>
      <c r="L368">
        <v>1.6</v>
      </c>
      <c r="M368" s="28">
        <v>2.5</v>
      </c>
      <c r="N368">
        <v>48</v>
      </c>
      <c r="P368">
        <v>462000</v>
      </c>
      <c r="Q368">
        <v>50</v>
      </c>
    </row>
    <row r="369" spans="1:20" x14ac:dyDescent="0.25">
      <c r="A369" t="s">
        <v>2</v>
      </c>
      <c r="B369" s="2">
        <v>36440</v>
      </c>
      <c r="C369" s="15">
        <f t="shared" si="5"/>
        <v>6.0960000000000001</v>
      </c>
      <c r="D369">
        <v>1643</v>
      </c>
      <c r="E369">
        <v>15</v>
      </c>
      <c r="F369">
        <v>6.8</v>
      </c>
      <c r="G369">
        <v>28</v>
      </c>
      <c r="H369" s="28">
        <v>3.4</v>
      </c>
      <c r="I369" s="28">
        <v>0.8</v>
      </c>
      <c r="J369">
        <v>18</v>
      </c>
      <c r="K369" s="28">
        <v>2.74</v>
      </c>
      <c r="L369">
        <v>1.4</v>
      </c>
      <c r="M369" s="28">
        <v>10.1</v>
      </c>
      <c r="N369">
        <v>118</v>
      </c>
      <c r="P369">
        <v>198000</v>
      </c>
      <c r="Q369">
        <v>35</v>
      </c>
    </row>
    <row r="370" spans="1:20" x14ac:dyDescent="0.25">
      <c r="A370" s="6" t="s">
        <v>2</v>
      </c>
      <c r="B370" s="7">
        <v>36461</v>
      </c>
      <c r="C370" s="15">
        <f t="shared" si="5"/>
        <v>0</v>
      </c>
      <c r="D370" s="6">
        <v>1663</v>
      </c>
      <c r="K370" s="28">
        <v>0</v>
      </c>
      <c r="R370" s="6" t="s">
        <v>20</v>
      </c>
    </row>
    <row r="371" spans="1:20" s="4" customFormat="1" x14ac:dyDescent="0.25">
      <c r="A371" s="6" t="s">
        <v>2</v>
      </c>
      <c r="B371" s="7">
        <v>36461</v>
      </c>
      <c r="C371" s="15">
        <f t="shared" si="5"/>
        <v>1.524</v>
      </c>
      <c r="D371" s="6">
        <v>1658</v>
      </c>
      <c r="E371" s="6">
        <v>19</v>
      </c>
      <c r="F371" s="6">
        <v>6.8</v>
      </c>
      <c r="G371" s="6">
        <v>22</v>
      </c>
      <c r="H371" s="8">
        <v>1.2</v>
      </c>
      <c r="I371" s="6">
        <v>0.12</v>
      </c>
      <c r="J371" s="6">
        <v>12</v>
      </c>
      <c r="K371" s="6">
        <v>8.44</v>
      </c>
      <c r="L371" s="6">
        <v>1.4</v>
      </c>
      <c r="M371" s="6">
        <v>3</v>
      </c>
      <c r="N371" s="6">
        <v>64</v>
      </c>
      <c r="O371" s="8">
        <v>0.21</v>
      </c>
      <c r="P371" s="6">
        <v>924000</v>
      </c>
      <c r="Q371" s="6">
        <v>50</v>
      </c>
      <c r="S371" s="6"/>
      <c r="T371" s="6"/>
    </row>
    <row r="372" spans="1:20" s="4" customFormat="1" x14ac:dyDescent="0.25">
      <c r="A372" s="6" t="s">
        <v>2</v>
      </c>
      <c r="B372" s="7">
        <v>36461</v>
      </c>
      <c r="C372" s="15">
        <f t="shared" si="5"/>
        <v>3.6576000000000004</v>
      </c>
      <c r="D372" s="6">
        <v>1651</v>
      </c>
      <c r="E372" s="6">
        <v>17</v>
      </c>
      <c r="F372" s="6">
        <v>7.3</v>
      </c>
      <c r="G372" s="6">
        <v>20</v>
      </c>
      <c r="H372" s="8">
        <v>1.2</v>
      </c>
      <c r="I372" s="6">
        <v>0.11</v>
      </c>
      <c r="J372" s="6">
        <v>12</v>
      </c>
      <c r="K372" s="6">
        <v>8.67</v>
      </c>
      <c r="L372" s="6">
        <v>1.7</v>
      </c>
      <c r="M372" s="6">
        <v>3</v>
      </c>
      <c r="N372" s="6">
        <v>64</v>
      </c>
      <c r="O372" s="8">
        <v>0.21</v>
      </c>
      <c r="P372" s="6">
        <v>1298000</v>
      </c>
      <c r="Q372" s="6">
        <v>50</v>
      </c>
      <c r="R372" s="6"/>
      <c r="S372" s="6"/>
      <c r="T372" s="6"/>
    </row>
    <row r="373" spans="1:20" s="4" customFormat="1" x14ac:dyDescent="0.25">
      <c r="A373" s="6" t="s">
        <v>2</v>
      </c>
      <c r="B373" s="7">
        <v>36461</v>
      </c>
      <c r="C373" s="15">
        <f t="shared" si="5"/>
        <v>6.0960000000000001</v>
      </c>
      <c r="D373" s="6">
        <v>1643</v>
      </c>
      <c r="E373" s="6">
        <v>16</v>
      </c>
      <c r="F373" s="6">
        <v>7.2</v>
      </c>
      <c r="G373" s="6">
        <v>20</v>
      </c>
      <c r="H373" s="8">
        <v>1.2</v>
      </c>
      <c r="I373" s="6">
        <v>0.13</v>
      </c>
      <c r="J373" s="6">
        <v>14</v>
      </c>
      <c r="K373" s="6">
        <v>8.52</v>
      </c>
      <c r="L373" s="6">
        <v>1.4</v>
      </c>
      <c r="M373" s="6">
        <v>3.3</v>
      </c>
      <c r="N373" s="6">
        <v>71</v>
      </c>
      <c r="O373" s="8">
        <v>0.25</v>
      </c>
      <c r="P373" s="6">
        <v>1287000</v>
      </c>
      <c r="Q373" s="6">
        <v>50</v>
      </c>
      <c r="R373" s="6" t="s">
        <v>21</v>
      </c>
      <c r="S373" s="6"/>
      <c r="T373" s="6"/>
    </row>
    <row r="374" spans="1:20" s="4" customFormat="1" x14ac:dyDescent="0.25">
      <c r="A374" s="6" t="s">
        <v>2</v>
      </c>
      <c r="B374" s="7">
        <v>36487</v>
      </c>
      <c r="C374" s="15">
        <f t="shared" si="5"/>
        <v>0</v>
      </c>
      <c r="D374" s="6">
        <v>1663</v>
      </c>
      <c r="E374" s="6"/>
      <c r="F374" s="6"/>
      <c r="G374" s="6"/>
      <c r="H374" s="8"/>
      <c r="I374" s="6"/>
      <c r="J374" s="6"/>
      <c r="K374" s="6">
        <v>0</v>
      </c>
      <c r="L374" s="6"/>
      <c r="M374" s="6"/>
      <c r="N374" s="6"/>
      <c r="O374" s="8"/>
      <c r="P374" s="6"/>
      <c r="Q374" s="6"/>
      <c r="R374" s="6" t="s">
        <v>18</v>
      </c>
      <c r="S374" s="6"/>
      <c r="T374" s="6"/>
    </row>
    <row r="375" spans="1:20" s="4" customFormat="1" x14ac:dyDescent="0.25">
      <c r="A375" s="6" t="s">
        <v>2</v>
      </c>
      <c r="B375" s="7">
        <v>36487</v>
      </c>
      <c r="C375" s="15">
        <f t="shared" si="5"/>
        <v>1.524</v>
      </c>
      <c r="D375" s="6">
        <v>1658</v>
      </c>
      <c r="E375" s="6">
        <v>11.4</v>
      </c>
      <c r="F375" s="6">
        <v>7.3</v>
      </c>
      <c r="G375" s="6">
        <v>20</v>
      </c>
      <c r="H375" s="8">
        <v>1.1299999999999999</v>
      </c>
      <c r="I375" s="6">
        <v>6.0999999999999999E-2</v>
      </c>
      <c r="J375" s="6">
        <v>10</v>
      </c>
      <c r="K375" s="6">
        <v>9.5500000000000007</v>
      </c>
      <c r="L375" s="6">
        <v>0.4</v>
      </c>
      <c r="M375" s="6">
        <v>3.94</v>
      </c>
      <c r="N375" s="6">
        <v>75</v>
      </c>
      <c r="O375" s="8">
        <v>0.13500000000000001</v>
      </c>
      <c r="P375" s="6">
        <v>2343000</v>
      </c>
      <c r="Q375" s="6">
        <v>12</v>
      </c>
      <c r="S375" s="6"/>
      <c r="T375" s="6"/>
    </row>
    <row r="376" spans="1:20" s="4" customFormat="1" x14ac:dyDescent="0.25">
      <c r="A376" s="6" t="s">
        <v>2</v>
      </c>
      <c r="B376" s="7">
        <v>36487</v>
      </c>
      <c r="C376" s="15">
        <f t="shared" si="5"/>
        <v>3.6576000000000004</v>
      </c>
      <c r="D376" s="6">
        <v>1651</v>
      </c>
      <c r="E376" s="6">
        <v>11</v>
      </c>
      <c r="F376" s="6">
        <v>7.3</v>
      </c>
      <c r="G376" s="6">
        <v>18</v>
      </c>
      <c r="H376" s="8">
        <v>1.1299999999999999</v>
      </c>
      <c r="I376" s="6">
        <v>6.2E-2</v>
      </c>
      <c r="J376" s="6">
        <v>10</v>
      </c>
      <c r="K376" s="6">
        <v>8.51</v>
      </c>
      <c r="L376" s="6">
        <v>0.3</v>
      </c>
      <c r="M376" s="6">
        <v>4.2</v>
      </c>
      <c r="N376" s="6">
        <v>79</v>
      </c>
      <c r="O376" s="8">
        <v>0.158</v>
      </c>
      <c r="P376" s="6">
        <v>1738000</v>
      </c>
      <c r="Q376" s="6">
        <v>12</v>
      </c>
      <c r="R376" s="6" t="s">
        <v>19</v>
      </c>
      <c r="S376" s="6"/>
      <c r="T376" s="6"/>
    </row>
    <row r="377" spans="1:20" s="4" customFormat="1" x14ac:dyDescent="0.25">
      <c r="A377" s="6" t="s">
        <v>2</v>
      </c>
      <c r="B377" s="7">
        <v>36487</v>
      </c>
      <c r="C377" s="15">
        <f t="shared" si="5"/>
        <v>6.0960000000000001</v>
      </c>
      <c r="D377" s="6">
        <v>1643</v>
      </c>
      <c r="E377" s="6">
        <v>10.199999999999999</v>
      </c>
      <c r="F377" s="6">
        <v>7.4</v>
      </c>
      <c r="G377" s="6">
        <v>24</v>
      </c>
      <c r="H377" s="8">
        <v>1.1499999999999999</v>
      </c>
      <c r="I377" s="6">
        <v>6.7000000000000004E-2</v>
      </c>
      <c r="J377" s="6">
        <v>10</v>
      </c>
      <c r="K377" s="6">
        <v>7.73</v>
      </c>
      <c r="L377" s="6">
        <v>0.3</v>
      </c>
      <c r="M377" s="6">
        <v>4.5</v>
      </c>
      <c r="N377" s="6">
        <v>82</v>
      </c>
      <c r="O377" s="8">
        <v>0.17199999999999999</v>
      </c>
      <c r="P377" s="6">
        <v>1232000</v>
      </c>
      <c r="Q377" s="6">
        <v>17</v>
      </c>
      <c r="R377" s="6"/>
      <c r="S377" s="6"/>
      <c r="T377" s="6"/>
    </row>
    <row r="378" spans="1:20" x14ac:dyDescent="0.25">
      <c r="A378" t="s">
        <v>2</v>
      </c>
      <c r="B378" s="2">
        <v>36510</v>
      </c>
      <c r="C378" s="15">
        <f t="shared" si="5"/>
        <v>0</v>
      </c>
      <c r="D378">
        <v>1663</v>
      </c>
      <c r="E378" s="6">
        <v>12</v>
      </c>
      <c r="F378" s="6">
        <v>6.9</v>
      </c>
      <c r="G378" s="6">
        <v>24</v>
      </c>
      <c r="H378" s="8">
        <v>0.79</v>
      </c>
      <c r="I378" s="6">
        <v>0.03</v>
      </c>
      <c r="J378" s="6">
        <v>16</v>
      </c>
      <c r="K378" s="6">
        <v>12.34</v>
      </c>
      <c r="L378" s="6">
        <v>1.5</v>
      </c>
      <c r="M378" s="6">
        <v>3.4</v>
      </c>
      <c r="N378" s="6">
        <v>61</v>
      </c>
      <c r="O378" s="8">
        <v>0.26</v>
      </c>
      <c r="P378" s="6">
        <v>770000</v>
      </c>
      <c r="Q378" s="6">
        <v>50</v>
      </c>
      <c r="R378" s="6" t="s">
        <v>100</v>
      </c>
      <c r="S378" s="6"/>
      <c r="T378" s="6"/>
    </row>
    <row r="379" spans="1:20" x14ac:dyDescent="0.25">
      <c r="A379" t="s">
        <v>2</v>
      </c>
      <c r="B379" s="2">
        <v>36510</v>
      </c>
      <c r="C379" s="15">
        <f t="shared" si="5"/>
        <v>1.524</v>
      </c>
      <c r="D379">
        <v>1658</v>
      </c>
      <c r="E379" s="6">
        <v>11.5</v>
      </c>
      <c r="F379" s="6">
        <v>7.4</v>
      </c>
      <c r="G379" s="6">
        <v>22</v>
      </c>
      <c r="H379" s="6">
        <v>0.82</v>
      </c>
      <c r="I379" s="6">
        <v>0.04</v>
      </c>
      <c r="J379" s="6">
        <v>16</v>
      </c>
      <c r="K379" s="6">
        <v>11.48</v>
      </c>
      <c r="L379" s="6">
        <v>1.5</v>
      </c>
      <c r="M379" s="6">
        <v>3.5</v>
      </c>
      <c r="N379" s="6">
        <v>74</v>
      </c>
      <c r="O379" s="8">
        <v>0.33</v>
      </c>
      <c r="P379" s="6">
        <v>363000</v>
      </c>
      <c r="Q379" s="6">
        <v>50</v>
      </c>
      <c r="R379" s="6"/>
      <c r="S379" s="6"/>
      <c r="T379" s="6"/>
    </row>
    <row r="380" spans="1:20" x14ac:dyDescent="0.25">
      <c r="A380" t="s">
        <v>2</v>
      </c>
      <c r="B380" s="2">
        <v>36510</v>
      </c>
      <c r="C380" s="15">
        <f t="shared" si="5"/>
        <v>3.6576000000000004</v>
      </c>
      <c r="D380">
        <v>1651</v>
      </c>
      <c r="E380" s="6">
        <v>10.5</v>
      </c>
      <c r="F380" s="6">
        <v>7</v>
      </c>
      <c r="G380" s="6">
        <v>26</v>
      </c>
      <c r="H380" s="6">
        <v>0.81</v>
      </c>
      <c r="I380" s="6">
        <v>0.04</v>
      </c>
      <c r="J380" s="6">
        <v>24</v>
      </c>
      <c r="K380" s="6">
        <v>11.21</v>
      </c>
      <c r="L380" s="6">
        <v>0.75</v>
      </c>
      <c r="M380" s="6">
        <v>3.3</v>
      </c>
      <c r="N380" s="6">
        <v>68</v>
      </c>
      <c r="O380" s="8">
        <v>0.35</v>
      </c>
      <c r="P380" s="6">
        <v>1001000</v>
      </c>
      <c r="Q380" s="6">
        <v>50</v>
      </c>
      <c r="R380" s="6"/>
      <c r="S380" s="6"/>
      <c r="T380" s="6"/>
    </row>
    <row r="381" spans="1:20" x14ac:dyDescent="0.25">
      <c r="A381" t="s">
        <v>2</v>
      </c>
      <c r="B381" s="2">
        <v>36510</v>
      </c>
      <c r="C381" s="15">
        <f t="shared" si="5"/>
        <v>6.0960000000000001</v>
      </c>
      <c r="D381">
        <v>1643</v>
      </c>
      <c r="E381">
        <v>10.5</v>
      </c>
      <c r="F381">
        <v>7.4</v>
      </c>
      <c r="G381">
        <v>18</v>
      </c>
      <c r="H381">
        <v>0.84</v>
      </c>
      <c r="I381">
        <v>0.03</v>
      </c>
      <c r="J381">
        <v>22</v>
      </c>
      <c r="K381" s="28">
        <v>11.2</v>
      </c>
      <c r="L381">
        <v>0.5</v>
      </c>
      <c r="M381">
        <v>3.4</v>
      </c>
      <c r="N381">
        <v>65</v>
      </c>
      <c r="P381">
        <v>946000</v>
      </c>
      <c r="Q381">
        <v>50</v>
      </c>
    </row>
    <row r="382" spans="1:20" x14ac:dyDescent="0.25">
      <c r="A382" t="s">
        <v>2</v>
      </c>
      <c r="B382" s="2">
        <v>36536</v>
      </c>
      <c r="C382" s="15">
        <f t="shared" si="5"/>
        <v>0</v>
      </c>
      <c r="D382">
        <v>1663</v>
      </c>
      <c r="E382">
        <v>7</v>
      </c>
      <c r="F382">
        <v>7.4</v>
      </c>
      <c r="G382">
        <v>22</v>
      </c>
      <c r="H382">
        <v>0.73</v>
      </c>
      <c r="I382">
        <v>0.04</v>
      </c>
      <c r="J382">
        <v>16</v>
      </c>
      <c r="K382" s="28">
        <v>11.78</v>
      </c>
      <c r="L382">
        <v>0.5</v>
      </c>
      <c r="M382">
        <v>3.6</v>
      </c>
      <c r="N382">
        <v>59</v>
      </c>
      <c r="O382" s="9">
        <v>0.06</v>
      </c>
      <c r="Q382">
        <v>70</v>
      </c>
      <c r="R382" t="s">
        <v>101</v>
      </c>
    </row>
    <row r="383" spans="1:20" x14ac:dyDescent="0.25">
      <c r="A383" t="s">
        <v>2</v>
      </c>
      <c r="B383" s="2">
        <v>36536</v>
      </c>
      <c r="C383" s="15">
        <f t="shared" si="5"/>
        <v>1.524</v>
      </c>
      <c r="D383">
        <v>1658</v>
      </c>
      <c r="E383">
        <v>6</v>
      </c>
      <c r="F383">
        <v>7.4</v>
      </c>
      <c r="G383">
        <v>20</v>
      </c>
      <c r="H383">
        <v>0.72</v>
      </c>
      <c r="I383">
        <v>0.03</v>
      </c>
      <c r="J383">
        <v>12</v>
      </c>
      <c r="K383" s="28">
        <v>11.69</v>
      </c>
      <c r="L383">
        <v>0.4</v>
      </c>
      <c r="M383">
        <v>3.3</v>
      </c>
      <c r="N383">
        <v>53</v>
      </c>
      <c r="O383" s="9">
        <v>0.1</v>
      </c>
      <c r="Q383">
        <v>70</v>
      </c>
    </row>
    <row r="384" spans="1:20" x14ac:dyDescent="0.25">
      <c r="A384" t="s">
        <v>2</v>
      </c>
      <c r="B384" s="2">
        <v>36536</v>
      </c>
      <c r="C384" s="15">
        <f t="shared" si="5"/>
        <v>3.6576000000000004</v>
      </c>
      <c r="D384">
        <v>1651</v>
      </c>
      <c r="E384">
        <v>5.5</v>
      </c>
      <c r="F384">
        <v>7.4</v>
      </c>
      <c r="G384">
        <v>28</v>
      </c>
      <c r="H384">
        <v>0.76</v>
      </c>
      <c r="I384">
        <v>0.04</v>
      </c>
      <c r="J384">
        <v>14</v>
      </c>
      <c r="K384" s="28">
        <v>11.66</v>
      </c>
      <c r="L384">
        <v>0.4</v>
      </c>
      <c r="M384">
        <v>3.7</v>
      </c>
      <c r="N384">
        <v>56</v>
      </c>
      <c r="O384" s="9">
        <v>0.12</v>
      </c>
      <c r="Q384">
        <v>70</v>
      </c>
    </row>
    <row r="385" spans="1:18" x14ac:dyDescent="0.25">
      <c r="A385" t="s">
        <v>2</v>
      </c>
      <c r="B385" s="2">
        <v>36536</v>
      </c>
      <c r="C385" s="15">
        <f t="shared" si="5"/>
        <v>6.0960000000000001</v>
      </c>
      <c r="D385">
        <v>1643</v>
      </c>
      <c r="E385">
        <v>5</v>
      </c>
      <c r="F385">
        <v>7.3</v>
      </c>
      <c r="G385">
        <v>22</v>
      </c>
      <c r="H385">
        <v>0.75</v>
      </c>
      <c r="I385">
        <v>0.04</v>
      </c>
      <c r="J385">
        <v>18</v>
      </c>
      <c r="K385" s="28">
        <v>11.57</v>
      </c>
      <c r="L385">
        <v>0.35</v>
      </c>
      <c r="M385">
        <v>3.5</v>
      </c>
      <c r="N385">
        <v>55</v>
      </c>
      <c r="O385" s="9">
        <v>0.04</v>
      </c>
      <c r="Q385">
        <v>50</v>
      </c>
    </row>
    <row r="386" spans="1:18" s="9" customFormat="1" x14ac:dyDescent="0.25">
      <c r="A386" s="9" t="s">
        <v>2</v>
      </c>
      <c r="B386" s="20">
        <v>36572</v>
      </c>
      <c r="C386" s="18">
        <f t="shared" si="5"/>
        <v>0</v>
      </c>
      <c r="D386" s="9">
        <v>1663</v>
      </c>
      <c r="E386" s="9">
        <v>7</v>
      </c>
      <c r="F386" s="9">
        <v>7.8</v>
      </c>
      <c r="G386" s="9">
        <v>22</v>
      </c>
      <c r="H386" s="9">
        <v>0.44</v>
      </c>
      <c r="I386" s="9">
        <v>0.01</v>
      </c>
      <c r="J386" s="9">
        <v>18</v>
      </c>
      <c r="K386" s="9">
        <v>11.5</v>
      </c>
      <c r="L386" s="9">
        <v>1.5</v>
      </c>
      <c r="M386" s="9">
        <v>1.3</v>
      </c>
      <c r="N386" s="9">
        <v>34</v>
      </c>
      <c r="O386" s="9">
        <v>0.12</v>
      </c>
      <c r="P386" s="9">
        <v>781000</v>
      </c>
      <c r="Q386" s="9">
        <v>50</v>
      </c>
      <c r="R386" s="9" t="s">
        <v>102</v>
      </c>
    </row>
    <row r="387" spans="1:18" x14ac:dyDescent="0.25">
      <c r="A387" t="s">
        <v>2</v>
      </c>
      <c r="B387" s="2">
        <v>36572</v>
      </c>
      <c r="C387" s="15">
        <f t="shared" ref="C387:C450" si="6">(1663-D387)*0.3048</f>
        <v>1.524</v>
      </c>
      <c r="D387">
        <v>1658</v>
      </c>
      <c r="E387">
        <v>7</v>
      </c>
      <c r="F387">
        <v>7.6</v>
      </c>
      <c r="G387">
        <v>20</v>
      </c>
      <c r="H387">
        <v>0.5</v>
      </c>
      <c r="I387">
        <v>0.02</v>
      </c>
      <c r="J387">
        <v>14</v>
      </c>
      <c r="K387" s="28">
        <v>10</v>
      </c>
      <c r="L387">
        <v>0.6</v>
      </c>
      <c r="M387">
        <v>1.9</v>
      </c>
      <c r="N387">
        <v>34</v>
      </c>
      <c r="O387" s="9">
        <v>0.15</v>
      </c>
      <c r="P387">
        <v>1749000</v>
      </c>
      <c r="Q387">
        <v>35</v>
      </c>
    </row>
    <row r="388" spans="1:18" x14ac:dyDescent="0.25">
      <c r="A388" t="s">
        <v>2</v>
      </c>
      <c r="B388" s="2">
        <v>36572</v>
      </c>
      <c r="C388" s="15">
        <f t="shared" si="6"/>
        <v>3.6576000000000004</v>
      </c>
      <c r="D388">
        <v>1651</v>
      </c>
      <c r="E388">
        <v>5.5</v>
      </c>
      <c r="F388">
        <v>7.5</v>
      </c>
      <c r="G388">
        <v>28</v>
      </c>
      <c r="H388">
        <v>0.66</v>
      </c>
      <c r="I388" s="9">
        <v>0.11</v>
      </c>
      <c r="J388">
        <v>20</v>
      </c>
      <c r="K388" s="28">
        <v>11.3</v>
      </c>
      <c r="L388">
        <v>1</v>
      </c>
      <c r="M388">
        <v>7.3</v>
      </c>
      <c r="N388">
        <v>67</v>
      </c>
      <c r="O388" s="9">
        <v>0.23</v>
      </c>
      <c r="P388">
        <v>825000</v>
      </c>
      <c r="Q388">
        <v>50</v>
      </c>
    </row>
    <row r="389" spans="1:18" x14ac:dyDescent="0.25">
      <c r="A389" t="s">
        <v>2</v>
      </c>
      <c r="B389" s="2">
        <v>36572</v>
      </c>
      <c r="C389" s="15">
        <f t="shared" si="6"/>
        <v>6.0960000000000001</v>
      </c>
      <c r="D389">
        <v>1643</v>
      </c>
      <c r="E389">
        <v>5</v>
      </c>
      <c r="F389">
        <v>7.6</v>
      </c>
      <c r="G389">
        <v>30</v>
      </c>
      <c r="H389">
        <v>0.6</v>
      </c>
      <c r="I389">
        <v>0.02</v>
      </c>
      <c r="J389">
        <v>22</v>
      </c>
      <c r="K389" s="28">
        <v>9.4</v>
      </c>
      <c r="L389">
        <v>0.5</v>
      </c>
      <c r="M389">
        <v>2.6</v>
      </c>
      <c r="N389">
        <v>51</v>
      </c>
      <c r="O389" s="9">
        <v>0.14000000000000001</v>
      </c>
      <c r="P389">
        <v>1452000</v>
      </c>
      <c r="Q389">
        <v>50</v>
      </c>
    </row>
    <row r="390" spans="1:18" x14ac:dyDescent="0.25">
      <c r="A390" t="s">
        <v>2</v>
      </c>
      <c r="B390" s="2">
        <v>36588</v>
      </c>
      <c r="C390" s="15">
        <f t="shared" si="6"/>
        <v>0</v>
      </c>
      <c r="D390">
        <v>1663</v>
      </c>
      <c r="E390">
        <v>9</v>
      </c>
      <c r="F390">
        <v>6</v>
      </c>
      <c r="G390">
        <v>22</v>
      </c>
      <c r="H390">
        <v>0.46</v>
      </c>
      <c r="I390">
        <v>0.02</v>
      </c>
      <c r="J390">
        <v>16</v>
      </c>
      <c r="K390" s="28">
        <v>12.5</v>
      </c>
      <c r="L390">
        <v>0.75</v>
      </c>
      <c r="M390">
        <v>2.2999999999999998</v>
      </c>
      <c r="N390">
        <v>45</v>
      </c>
      <c r="O390" s="8">
        <v>0</v>
      </c>
      <c r="P390">
        <v>1023000</v>
      </c>
      <c r="Q390">
        <v>17</v>
      </c>
      <c r="R390" t="s">
        <v>103</v>
      </c>
    </row>
    <row r="391" spans="1:18" x14ac:dyDescent="0.25">
      <c r="A391" t="s">
        <v>2</v>
      </c>
      <c r="B391" s="2">
        <v>36588</v>
      </c>
      <c r="C391" s="15">
        <f t="shared" si="6"/>
        <v>1.524</v>
      </c>
      <c r="D391">
        <v>1658</v>
      </c>
      <c r="E391">
        <v>8.5</v>
      </c>
      <c r="F391">
        <v>6.6</v>
      </c>
      <c r="G391">
        <v>17</v>
      </c>
      <c r="H391">
        <v>0.46</v>
      </c>
      <c r="I391">
        <v>0.02</v>
      </c>
      <c r="J391">
        <v>16</v>
      </c>
      <c r="K391" s="28">
        <v>12.4</v>
      </c>
      <c r="L391">
        <v>0.8</v>
      </c>
      <c r="M391">
        <v>2.4</v>
      </c>
      <c r="N391">
        <v>43</v>
      </c>
      <c r="O391" s="9">
        <v>0.09</v>
      </c>
      <c r="P391">
        <v>583000</v>
      </c>
      <c r="Q391">
        <v>24</v>
      </c>
    </row>
    <row r="392" spans="1:18" x14ac:dyDescent="0.25">
      <c r="A392" t="s">
        <v>2</v>
      </c>
      <c r="B392" s="2">
        <v>36588</v>
      </c>
      <c r="C392" s="15">
        <f t="shared" si="6"/>
        <v>3.6576000000000004</v>
      </c>
      <c r="D392">
        <v>1651</v>
      </c>
      <c r="E392">
        <v>8.5</v>
      </c>
      <c r="F392">
        <v>6.8</v>
      </c>
      <c r="G392">
        <v>20</v>
      </c>
      <c r="H392">
        <v>0.47</v>
      </c>
      <c r="I392">
        <v>0.03</v>
      </c>
      <c r="J392">
        <v>13</v>
      </c>
      <c r="K392" s="28">
        <v>12.1</v>
      </c>
      <c r="L392">
        <v>0.5</v>
      </c>
      <c r="M392">
        <v>2.7</v>
      </c>
      <c r="N392">
        <v>45</v>
      </c>
      <c r="O392" s="9">
        <v>0.13</v>
      </c>
      <c r="P392">
        <v>803000</v>
      </c>
      <c r="Q392">
        <v>24</v>
      </c>
    </row>
    <row r="393" spans="1:18" x14ac:dyDescent="0.25">
      <c r="A393" t="s">
        <v>2</v>
      </c>
      <c r="B393" s="2">
        <v>36588</v>
      </c>
      <c r="C393" s="15">
        <f t="shared" si="6"/>
        <v>6.0960000000000001</v>
      </c>
      <c r="D393">
        <v>1643</v>
      </c>
      <c r="E393">
        <v>6.5</v>
      </c>
      <c r="F393">
        <v>7</v>
      </c>
      <c r="G393">
        <v>26</v>
      </c>
      <c r="H393">
        <v>0.61</v>
      </c>
      <c r="I393">
        <v>0.04</v>
      </c>
      <c r="J393">
        <v>13</v>
      </c>
      <c r="K393" s="28">
        <v>10.9</v>
      </c>
      <c r="L393">
        <v>0.5</v>
      </c>
      <c r="M393">
        <v>3.2</v>
      </c>
      <c r="N393">
        <v>54</v>
      </c>
      <c r="O393" s="9">
        <v>7.0000000000000007E-2</v>
      </c>
      <c r="P393">
        <v>442000</v>
      </c>
      <c r="Q393">
        <v>17</v>
      </c>
    </row>
    <row r="394" spans="1:18" x14ac:dyDescent="0.25">
      <c r="A394" t="s">
        <v>2</v>
      </c>
      <c r="B394" s="2">
        <v>36606</v>
      </c>
      <c r="C394" s="15">
        <f t="shared" si="6"/>
        <v>0</v>
      </c>
      <c r="D394">
        <v>1663</v>
      </c>
      <c r="E394">
        <v>9</v>
      </c>
      <c r="F394">
        <v>6.5</v>
      </c>
      <c r="G394">
        <v>14</v>
      </c>
      <c r="H394">
        <v>0.36</v>
      </c>
      <c r="I394">
        <v>0.02</v>
      </c>
      <c r="J394">
        <v>14</v>
      </c>
      <c r="K394" s="28">
        <v>9.6199999999999992</v>
      </c>
      <c r="L394">
        <v>0.15</v>
      </c>
      <c r="M394">
        <v>2.2000000000000002</v>
      </c>
      <c r="N394">
        <v>37</v>
      </c>
      <c r="O394" s="9">
        <v>0.23</v>
      </c>
      <c r="Q394">
        <v>50</v>
      </c>
      <c r="R394" t="s">
        <v>104</v>
      </c>
    </row>
    <row r="395" spans="1:18" x14ac:dyDescent="0.25">
      <c r="A395" t="s">
        <v>2</v>
      </c>
      <c r="B395" s="2">
        <v>36606</v>
      </c>
      <c r="C395" s="15">
        <f t="shared" si="6"/>
        <v>1.524</v>
      </c>
      <c r="D395">
        <v>1658</v>
      </c>
      <c r="E395">
        <v>9</v>
      </c>
      <c r="F395">
        <v>7</v>
      </c>
      <c r="G395">
        <v>16</v>
      </c>
      <c r="H395">
        <v>0.38</v>
      </c>
      <c r="I395">
        <v>0.02</v>
      </c>
      <c r="J395">
        <v>15</v>
      </c>
      <c r="K395" s="28">
        <v>9.9499999999999993</v>
      </c>
      <c r="L395">
        <v>0.1</v>
      </c>
      <c r="M395">
        <v>2.2999999999999998</v>
      </c>
      <c r="N395">
        <v>43</v>
      </c>
      <c r="O395" s="9">
        <v>0.23</v>
      </c>
      <c r="Q395">
        <v>50</v>
      </c>
    </row>
    <row r="396" spans="1:18" x14ac:dyDescent="0.25">
      <c r="A396" t="s">
        <v>2</v>
      </c>
      <c r="B396" s="2">
        <v>36606</v>
      </c>
      <c r="C396" s="15">
        <f t="shared" si="6"/>
        <v>3.6576000000000004</v>
      </c>
      <c r="D396">
        <v>1651</v>
      </c>
      <c r="E396">
        <v>9</v>
      </c>
      <c r="F396">
        <v>7.1</v>
      </c>
      <c r="G396">
        <v>16</v>
      </c>
      <c r="H396">
        <v>0.39</v>
      </c>
      <c r="I396">
        <v>0.03</v>
      </c>
      <c r="J396">
        <v>14</v>
      </c>
      <c r="K396" s="28">
        <v>10.220000000000001</v>
      </c>
      <c r="L396">
        <v>0.1</v>
      </c>
      <c r="M396">
        <v>2.6</v>
      </c>
      <c r="N396">
        <v>39</v>
      </c>
      <c r="O396" s="9">
        <v>0.22</v>
      </c>
      <c r="Q396">
        <v>50</v>
      </c>
    </row>
    <row r="397" spans="1:18" x14ac:dyDescent="0.25">
      <c r="A397" t="s">
        <v>2</v>
      </c>
      <c r="B397" s="2">
        <v>36606</v>
      </c>
      <c r="C397" s="15">
        <f t="shared" si="6"/>
        <v>6.0960000000000001</v>
      </c>
      <c r="D397">
        <v>1643</v>
      </c>
      <c r="E397">
        <v>8.5</v>
      </c>
      <c r="F397">
        <v>7</v>
      </c>
      <c r="G397">
        <v>18</v>
      </c>
      <c r="H397">
        <v>0.44</v>
      </c>
      <c r="I397">
        <v>0.03</v>
      </c>
      <c r="J397">
        <v>24</v>
      </c>
      <c r="K397" s="28">
        <v>7.91</v>
      </c>
      <c r="L397">
        <v>0.1</v>
      </c>
      <c r="M397">
        <v>2.2000000000000002</v>
      </c>
      <c r="N397">
        <v>32</v>
      </c>
      <c r="O397" s="9">
        <v>0.17</v>
      </c>
      <c r="Q397">
        <v>35</v>
      </c>
    </row>
    <row r="398" spans="1:18" x14ac:dyDescent="0.25">
      <c r="A398" t="s">
        <v>2</v>
      </c>
      <c r="B398" s="2">
        <v>36622</v>
      </c>
      <c r="C398" s="15">
        <f t="shared" si="6"/>
        <v>0</v>
      </c>
      <c r="D398">
        <v>1663</v>
      </c>
      <c r="E398">
        <v>13</v>
      </c>
      <c r="F398">
        <v>7.4</v>
      </c>
      <c r="G398">
        <v>16</v>
      </c>
      <c r="H398">
        <v>0.32</v>
      </c>
      <c r="I398">
        <v>0.03</v>
      </c>
      <c r="J398">
        <v>14</v>
      </c>
      <c r="K398" s="28">
        <v>9.7100000000000009</v>
      </c>
      <c r="L398">
        <v>0.6</v>
      </c>
      <c r="M398">
        <v>2.1</v>
      </c>
      <c r="N398">
        <v>41</v>
      </c>
      <c r="O398" s="9">
        <v>0.09</v>
      </c>
      <c r="P398">
        <v>5907000</v>
      </c>
      <c r="Q398">
        <v>50</v>
      </c>
    </row>
    <row r="399" spans="1:18" x14ac:dyDescent="0.25">
      <c r="A399" t="s">
        <v>2</v>
      </c>
      <c r="B399" s="2">
        <v>36622</v>
      </c>
      <c r="C399" s="15">
        <f t="shared" si="6"/>
        <v>1.524</v>
      </c>
      <c r="D399">
        <v>1658</v>
      </c>
      <c r="E399">
        <v>12</v>
      </c>
      <c r="F399">
        <v>7.4</v>
      </c>
      <c r="G399">
        <v>16</v>
      </c>
      <c r="H399">
        <v>0.34</v>
      </c>
      <c r="I399">
        <v>0.04</v>
      </c>
      <c r="J399">
        <v>10</v>
      </c>
      <c r="K399" s="28">
        <v>9.32</v>
      </c>
      <c r="L399">
        <v>0.5</v>
      </c>
      <c r="M399">
        <v>2.1</v>
      </c>
      <c r="N399">
        <v>40</v>
      </c>
      <c r="O399" s="9">
        <v>0.13</v>
      </c>
      <c r="P399">
        <v>8371000</v>
      </c>
      <c r="Q399">
        <v>35</v>
      </c>
    </row>
    <row r="400" spans="1:18" x14ac:dyDescent="0.25">
      <c r="A400" t="s">
        <v>2</v>
      </c>
      <c r="B400" s="2">
        <v>36622</v>
      </c>
      <c r="C400" s="15">
        <f t="shared" si="6"/>
        <v>3.6576000000000004</v>
      </c>
      <c r="D400">
        <v>1651</v>
      </c>
      <c r="E400">
        <v>12</v>
      </c>
      <c r="F400">
        <v>7.4</v>
      </c>
      <c r="G400">
        <v>18</v>
      </c>
      <c r="H400">
        <v>0.35</v>
      </c>
      <c r="I400">
        <v>0.03</v>
      </c>
      <c r="J400">
        <v>12</v>
      </c>
      <c r="K400" s="28">
        <v>9.07</v>
      </c>
      <c r="L400">
        <v>0.4</v>
      </c>
      <c r="M400">
        <v>2.4</v>
      </c>
      <c r="N400">
        <v>41</v>
      </c>
      <c r="O400" s="9">
        <v>0.09</v>
      </c>
      <c r="P400">
        <v>2013000</v>
      </c>
      <c r="Q400">
        <v>24</v>
      </c>
    </row>
    <row r="401" spans="1:18" x14ac:dyDescent="0.25">
      <c r="A401" t="s">
        <v>2</v>
      </c>
      <c r="B401" s="2">
        <v>36622</v>
      </c>
      <c r="C401" s="15">
        <f t="shared" si="6"/>
        <v>6.0960000000000001</v>
      </c>
      <c r="D401">
        <v>1643</v>
      </c>
      <c r="E401">
        <v>10</v>
      </c>
      <c r="F401">
        <v>7.1</v>
      </c>
      <c r="G401">
        <v>20</v>
      </c>
      <c r="H401">
        <v>0.41</v>
      </c>
      <c r="I401">
        <v>0.04</v>
      </c>
      <c r="J401">
        <v>10</v>
      </c>
      <c r="K401" s="28">
        <v>7.89</v>
      </c>
      <c r="L401">
        <v>0.5</v>
      </c>
      <c r="M401">
        <v>2.4</v>
      </c>
      <c r="N401">
        <v>42</v>
      </c>
      <c r="O401" s="9">
        <v>0.11</v>
      </c>
      <c r="P401">
        <v>2332000</v>
      </c>
      <c r="Q401">
        <v>24</v>
      </c>
    </row>
    <row r="402" spans="1:18" x14ac:dyDescent="0.25">
      <c r="A402" t="s">
        <v>2</v>
      </c>
      <c r="B402" s="2">
        <v>36658</v>
      </c>
      <c r="C402" s="15">
        <f t="shared" si="6"/>
        <v>0</v>
      </c>
      <c r="D402">
        <v>1663</v>
      </c>
      <c r="E402">
        <v>21.25</v>
      </c>
      <c r="F402">
        <v>6.9</v>
      </c>
      <c r="G402">
        <v>24</v>
      </c>
      <c r="H402">
        <v>0.31</v>
      </c>
      <c r="I402">
        <v>0.03</v>
      </c>
      <c r="J402">
        <v>14</v>
      </c>
      <c r="K402" s="28">
        <v>7.97</v>
      </c>
      <c r="L402">
        <v>0.3</v>
      </c>
      <c r="M402">
        <v>1.8</v>
      </c>
      <c r="N402">
        <v>45</v>
      </c>
      <c r="O402" s="9">
        <v>0.05</v>
      </c>
      <c r="P402">
        <v>2068000</v>
      </c>
      <c r="Q402">
        <v>50</v>
      </c>
      <c r="R402" t="s">
        <v>105</v>
      </c>
    </row>
    <row r="403" spans="1:18" x14ac:dyDescent="0.25">
      <c r="A403" t="s">
        <v>2</v>
      </c>
      <c r="B403" s="2">
        <v>36658</v>
      </c>
      <c r="C403" s="15">
        <f t="shared" si="6"/>
        <v>1.524</v>
      </c>
      <c r="D403">
        <v>1658</v>
      </c>
      <c r="E403">
        <v>20</v>
      </c>
      <c r="F403">
        <v>7.3</v>
      </c>
      <c r="G403">
        <v>25</v>
      </c>
      <c r="H403">
        <v>0.44</v>
      </c>
      <c r="I403">
        <v>0.05</v>
      </c>
      <c r="J403">
        <v>10</v>
      </c>
      <c r="K403" s="28">
        <v>8.58</v>
      </c>
      <c r="L403">
        <v>0.4</v>
      </c>
      <c r="M403">
        <v>2.7</v>
      </c>
      <c r="N403">
        <v>57</v>
      </c>
      <c r="O403" s="9">
        <v>7.0000000000000007E-2</v>
      </c>
      <c r="P403">
        <v>3432000</v>
      </c>
      <c r="Q403">
        <v>50</v>
      </c>
    </row>
    <row r="404" spans="1:18" x14ac:dyDescent="0.25">
      <c r="A404" t="s">
        <v>2</v>
      </c>
      <c r="B404" s="2">
        <v>36658</v>
      </c>
      <c r="C404" s="15">
        <f t="shared" si="6"/>
        <v>3.6576000000000004</v>
      </c>
      <c r="D404">
        <v>1651</v>
      </c>
      <c r="E404">
        <v>15.5</v>
      </c>
      <c r="F404">
        <v>7</v>
      </c>
      <c r="G404">
        <v>22</v>
      </c>
      <c r="H404">
        <v>0.46</v>
      </c>
      <c r="I404">
        <v>0.09</v>
      </c>
      <c r="J404">
        <v>20</v>
      </c>
      <c r="K404" s="28">
        <v>6.59</v>
      </c>
      <c r="L404">
        <v>0.5</v>
      </c>
      <c r="M404">
        <v>3.1</v>
      </c>
      <c r="N404">
        <v>58</v>
      </c>
      <c r="O404" s="9">
        <v>7.0000000000000007E-2</v>
      </c>
      <c r="P404">
        <v>2860000</v>
      </c>
      <c r="Q404">
        <v>35</v>
      </c>
    </row>
    <row r="405" spans="1:18" s="9" customFormat="1" x14ac:dyDescent="0.25">
      <c r="A405" s="9" t="s">
        <v>2</v>
      </c>
      <c r="B405" s="20">
        <v>36658</v>
      </c>
      <c r="C405" s="18">
        <f t="shared" si="6"/>
        <v>6.0960000000000001</v>
      </c>
      <c r="D405" s="9">
        <v>1643</v>
      </c>
      <c r="E405" s="9">
        <v>14.5</v>
      </c>
      <c r="F405" s="9">
        <v>7</v>
      </c>
      <c r="G405" s="9">
        <v>21</v>
      </c>
      <c r="H405" s="9">
        <v>0.68</v>
      </c>
      <c r="I405" s="9">
        <v>0.23</v>
      </c>
      <c r="J405" s="9">
        <v>10</v>
      </c>
      <c r="K405" s="9">
        <v>4.0999999999999996</v>
      </c>
      <c r="L405" s="9">
        <v>0.3</v>
      </c>
      <c r="M405" s="9">
        <v>3.3</v>
      </c>
      <c r="N405" s="9">
        <v>61</v>
      </c>
      <c r="O405" s="9">
        <v>0.09</v>
      </c>
      <c r="P405" s="9">
        <v>3388000</v>
      </c>
      <c r="Q405" s="9">
        <v>50</v>
      </c>
    </row>
    <row r="406" spans="1:18" x14ac:dyDescent="0.25">
      <c r="A406" t="s">
        <v>2</v>
      </c>
      <c r="B406" s="2">
        <v>36684</v>
      </c>
      <c r="C406" s="15">
        <f t="shared" si="6"/>
        <v>0</v>
      </c>
      <c r="D406">
        <v>1663</v>
      </c>
      <c r="E406">
        <v>18</v>
      </c>
      <c r="F406">
        <v>7.4</v>
      </c>
      <c r="G406">
        <v>20</v>
      </c>
      <c r="H406">
        <v>0.47</v>
      </c>
      <c r="I406">
        <v>0.03</v>
      </c>
      <c r="J406">
        <v>10</v>
      </c>
      <c r="K406" s="28">
        <v>6.43</v>
      </c>
      <c r="L406">
        <v>2</v>
      </c>
      <c r="M406">
        <v>2.1</v>
      </c>
      <c r="N406">
        <v>50</v>
      </c>
      <c r="O406" s="9">
        <v>0.03</v>
      </c>
      <c r="P406">
        <v>1485000</v>
      </c>
      <c r="Q406">
        <v>50</v>
      </c>
      <c r="R406" t="s">
        <v>106</v>
      </c>
    </row>
    <row r="407" spans="1:18" s="9" customFormat="1" x14ac:dyDescent="0.25">
      <c r="A407" s="9" t="s">
        <v>2</v>
      </c>
      <c r="B407" s="20">
        <v>36684</v>
      </c>
      <c r="C407" s="18">
        <f t="shared" si="6"/>
        <v>1.524</v>
      </c>
      <c r="D407" s="9">
        <v>1658</v>
      </c>
      <c r="E407" s="9">
        <v>19</v>
      </c>
      <c r="F407" s="9">
        <v>7.4</v>
      </c>
      <c r="G407" s="9">
        <v>18</v>
      </c>
      <c r="H407" s="9">
        <v>0.47</v>
      </c>
      <c r="I407" s="9">
        <v>0.03</v>
      </c>
      <c r="J407" s="9">
        <v>10</v>
      </c>
      <c r="K407" s="9">
        <v>6.25</v>
      </c>
      <c r="L407" s="9">
        <v>1.4</v>
      </c>
      <c r="M407" s="9">
        <v>2.2999999999999998</v>
      </c>
      <c r="N407" s="9">
        <v>49</v>
      </c>
      <c r="O407" s="9">
        <v>0.06</v>
      </c>
      <c r="P407" s="9">
        <v>968000</v>
      </c>
      <c r="Q407" s="9">
        <v>50</v>
      </c>
    </row>
    <row r="408" spans="1:18" s="9" customFormat="1" x14ac:dyDescent="0.25">
      <c r="A408" s="9" t="s">
        <v>2</v>
      </c>
      <c r="B408" s="20">
        <v>36684</v>
      </c>
      <c r="C408" s="18">
        <f t="shared" si="6"/>
        <v>3.6576000000000004</v>
      </c>
      <c r="D408" s="9">
        <v>1651</v>
      </c>
      <c r="E408" s="9">
        <v>15</v>
      </c>
      <c r="F408" s="9">
        <v>6.7</v>
      </c>
      <c r="G408" s="9">
        <v>20</v>
      </c>
      <c r="H408" s="9">
        <v>0.56000000000000005</v>
      </c>
      <c r="I408" s="9">
        <v>0.28999999999999998</v>
      </c>
      <c r="J408" s="9">
        <v>10</v>
      </c>
      <c r="K408" s="9">
        <v>3.11</v>
      </c>
      <c r="L408" s="9">
        <v>2</v>
      </c>
      <c r="M408" s="9">
        <v>3.1</v>
      </c>
      <c r="N408" s="9">
        <v>47</v>
      </c>
      <c r="O408" s="9">
        <v>7.0000000000000007E-2</v>
      </c>
      <c r="P408" s="9">
        <v>253000</v>
      </c>
      <c r="Q408" s="9">
        <v>35</v>
      </c>
    </row>
    <row r="409" spans="1:18" s="9" customFormat="1" x14ac:dyDescent="0.25">
      <c r="A409" s="9" t="s">
        <v>2</v>
      </c>
      <c r="B409" s="20">
        <v>36684</v>
      </c>
      <c r="C409" s="18">
        <f t="shared" si="6"/>
        <v>6.0960000000000001</v>
      </c>
      <c r="D409" s="9">
        <v>1643</v>
      </c>
      <c r="E409" s="9">
        <v>13.5</v>
      </c>
      <c r="F409" s="9">
        <v>6.7</v>
      </c>
      <c r="G409" s="9">
        <v>22</v>
      </c>
      <c r="H409" s="9">
        <v>2.2799999999999998</v>
      </c>
      <c r="I409" s="9">
        <v>1.1000000000000001</v>
      </c>
      <c r="J409" s="9">
        <v>10</v>
      </c>
      <c r="K409" s="9">
        <v>0.4</v>
      </c>
      <c r="L409" s="9">
        <v>1.4</v>
      </c>
      <c r="M409" s="9">
        <v>4.4000000000000004</v>
      </c>
      <c r="N409" s="9">
        <v>86</v>
      </c>
      <c r="O409" s="9">
        <v>0.11</v>
      </c>
      <c r="P409" s="9">
        <v>1661000</v>
      </c>
      <c r="Q409" s="9">
        <v>35</v>
      </c>
    </row>
    <row r="410" spans="1:18" x14ac:dyDescent="0.25">
      <c r="A410" t="s">
        <v>2</v>
      </c>
      <c r="B410" s="2">
        <v>36726</v>
      </c>
      <c r="C410" s="15">
        <f t="shared" si="6"/>
        <v>0</v>
      </c>
      <c r="D410">
        <v>1663</v>
      </c>
    </row>
    <row r="411" spans="1:18" x14ac:dyDescent="0.25">
      <c r="A411" t="s">
        <v>2</v>
      </c>
      <c r="B411" s="2">
        <v>36726</v>
      </c>
      <c r="C411" s="15">
        <f t="shared" si="6"/>
        <v>1.524</v>
      </c>
      <c r="D411">
        <v>1658</v>
      </c>
      <c r="E411">
        <v>25</v>
      </c>
      <c r="F411">
        <v>7.2</v>
      </c>
      <c r="G411">
        <v>22</v>
      </c>
      <c r="H411">
        <v>0.61</v>
      </c>
      <c r="I411">
        <v>0.03</v>
      </c>
      <c r="J411">
        <v>13</v>
      </c>
      <c r="K411" s="28">
        <v>7.76</v>
      </c>
      <c r="L411">
        <v>1.4</v>
      </c>
      <c r="M411">
        <v>2</v>
      </c>
      <c r="N411">
        <v>46</v>
      </c>
      <c r="O411" s="9">
        <v>0.05</v>
      </c>
      <c r="P411">
        <v>1023000</v>
      </c>
      <c r="Q411">
        <v>17</v>
      </c>
      <c r="R411" t="s">
        <v>107</v>
      </c>
    </row>
    <row r="412" spans="1:18" x14ac:dyDescent="0.25">
      <c r="A412" t="s">
        <v>2</v>
      </c>
      <c r="B412" s="2">
        <v>36726</v>
      </c>
      <c r="C412" s="15">
        <f t="shared" si="6"/>
        <v>3.6576000000000004</v>
      </c>
      <c r="D412">
        <v>1651</v>
      </c>
      <c r="E412">
        <v>21</v>
      </c>
      <c r="F412">
        <v>6.5</v>
      </c>
      <c r="G412">
        <v>24</v>
      </c>
      <c r="H412">
        <v>0.71</v>
      </c>
      <c r="I412">
        <v>0.11</v>
      </c>
      <c r="J412">
        <v>13</v>
      </c>
      <c r="K412" s="28">
        <v>3.52</v>
      </c>
      <c r="L412">
        <v>1</v>
      </c>
      <c r="M412">
        <v>2.4</v>
      </c>
      <c r="N412">
        <v>55</v>
      </c>
      <c r="O412" s="9">
        <v>0.03</v>
      </c>
      <c r="P412">
        <v>1584000</v>
      </c>
      <c r="Q412">
        <v>17</v>
      </c>
    </row>
    <row r="413" spans="1:18" s="27" customFormat="1" x14ac:dyDescent="0.25">
      <c r="A413" s="27" t="s">
        <v>2</v>
      </c>
      <c r="B413" s="27">
        <v>36726</v>
      </c>
      <c r="C413" s="27">
        <f t="shared" si="6"/>
        <v>6.0960000000000001</v>
      </c>
      <c r="D413" s="27">
        <v>1643</v>
      </c>
      <c r="E413" s="27">
        <v>15</v>
      </c>
      <c r="F413" s="27">
        <v>6.6</v>
      </c>
      <c r="G413" s="27">
        <v>36</v>
      </c>
      <c r="H413" s="27">
        <v>5.67</v>
      </c>
      <c r="I413" s="27">
        <v>1.24</v>
      </c>
      <c r="J413" s="27">
        <v>13</v>
      </c>
      <c r="K413" s="28">
        <v>0.33</v>
      </c>
      <c r="L413" s="27">
        <v>1.9</v>
      </c>
      <c r="M413" s="27">
        <v>3.8</v>
      </c>
      <c r="N413" s="27">
        <v>185</v>
      </c>
      <c r="O413" s="27">
        <v>0.14000000000000001</v>
      </c>
      <c r="P413" s="27">
        <v>2354000</v>
      </c>
      <c r="Q413" s="27">
        <v>24</v>
      </c>
    </row>
    <row r="414" spans="1:18" s="27" customFormat="1" x14ac:dyDescent="0.25">
      <c r="A414" s="27" t="s">
        <v>2</v>
      </c>
      <c r="B414" s="27">
        <v>36754</v>
      </c>
      <c r="C414" s="27">
        <f t="shared" si="6"/>
        <v>0</v>
      </c>
      <c r="D414" s="27">
        <v>1663</v>
      </c>
      <c r="E414" s="27">
        <v>26</v>
      </c>
      <c r="F414" s="27">
        <v>6.7</v>
      </c>
      <c r="G414" s="27">
        <v>20</v>
      </c>
      <c r="H414" s="27">
        <v>0.22</v>
      </c>
      <c r="I414" s="27">
        <v>0.02</v>
      </c>
      <c r="J414" s="27">
        <v>9</v>
      </c>
      <c r="K414" s="28">
        <v>7.9</v>
      </c>
      <c r="L414" s="27">
        <v>0.7</v>
      </c>
      <c r="M414" s="27">
        <v>1.6</v>
      </c>
      <c r="N414" s="27">
        <v>28</v>
      </c>
      <c r="O414" s="27">
        <v>0.02</v>
      </c>
      <c r="Q414" s="27">
        <v>24</v>
      </c>
      <c r="R414" s="27" t="s">
        <v>108</v>
      </c>
    </row>
    <row r="415" spans="1:18" s="27" customFormat="1" x14ac:dyDescent="0.25">
      <c r="A415" s="27" t="s">
        <v>2</v>
      </c>
      <c r="B415" s="27">
        <v>36754</v>
      </c>
      <c r="C415" s="27">
        <f t="shared" si="6"/>
        <v>1.524</v>
      </c>
      <c r="D415" s="27">
        <v>1658</v>
      </c>
      <c r="E415" s="27">
        <v>24</v>
      </c>
      <c r="F415" s="27">
        <v>6.9</v>
      </c>
      <c r="G415" s="27">
        <v>20</v>
      </c>
      <c r="H415" s="27">
        <v>0.3</v>
      </c>
      <c r="I415" s="27">
        <v>0.03</v>
      </c>
      <c r="J415" s="27">
        <v>10</v>
      </c>
      <c r="K415" s="28">
        <v>7.6</v>
      </c>
      <c r="L415" s="27">
        <v>0.9</v>
      </c>
      <c r="M415" s="27">
        <v>1.7</v>
      </c>
      <c r="N415" s="27">
        <v>34</v>
      </c>
      <c r="O415" s="27">
        <v>0.02</v>
      </c>
      <c r="Q415" s="27">
        <v>35</v>
      </c>
    </row>
    <row r="416" spans="1:18" s="27" customFormat="1" x14ac:dyDescent="0.25">
      <c r="A416" s="27" t="s">
        <v>2</v>
      </c>
      <c r="B416" s="27">
        <v>36754</v>
      </c>
      <c r="C416" s="27">
        <f t="shared" si="6"/>
        <v>3.6576000000000004</v>
      </c>
      <c r="D416" s="27">
        <v>1651</v>
      </c>
      <c r="E416" s="27">
        <v>22</v>
      </c>
      <c r="F416" s="27">
        <v>6.6</v>
      </c>
      <c r="G416" s="27">
        <v>26</v>
      </c>
      <c r="H416" s="27">
        <v>0.62</v>
      </c>
      <c r="I416" s="27">
        <v>0.5</v>
      </c>
      <c r="J416" s="27">
        <v>13</v>
      </c>
      <c r="K416" s="28">
        <v>2.0699999999999998</v>
      </c>
      <c r="L416" s="27">
        <v>0.8</v>
      </c>
      <c r="M416" s="27">
        <v>2.7</v>
      </c>
      <c r="N416" s="27">
        <v>72</v>
      </c>
      <c r="O416" s="27">
        <v>7.0000000000000007E-2</v>
      </c>
      <c r="Q416" s="27">
        <v>24</v>
      </c>
    </row>
    <row r="417" spans="1:18" s="27" customFormat="1" x14ac:dyDescent="0.25">
      <c r="A417" s="27" t="s">
        <v>2</v>
      </c>
      <c r="B417" s="27">
        <v>36754</v>
      </c>
      <c r="C417" s="27">
        <f t="shared" si="6"/>
        <v>6.0960000000000001</v>
      </c>
      <c r="D417" s="27">
        <v>1643</v>
      </c>
      <c r="E417" s="27">
        <v>16</v>
      </c>
      <c r="F417" s="27">
        <v>6.5</v>
      </c>
      <c r="G417" s="27">
        <v>42</v>
      </c>
      <c r="H417" s="27">
        <v>11.5</v>
      </c>
      <c r="I417" s="27">
        <v>12.6</v>
      </c>
      <c r="J417" s="27">
        <v>16</v>
      </c>
      <c r="K417" s="28">
        <v>0.24</v>
      </c>
      <c r="L417" s="27">
        <v>1</v>
      </c>
      <c r="M417" s="27">
        <v>7</v>
      </c>
      <c r="N417" s="27">
        <v>236</v>
      </c>
      <c r="O417" s="27">
        <v>0.28999999999999998</v>
      </c>
      <c r="Q417" s="27">
        <v>35</v>
      </c>
    </row>
    <row r="418" spans="1:18" s="27" customFormat="1" x14ac:dyDescent="0.25">
      <c r="A418" s="27" t="s">
        <v>2</v>
      </c>
      <c r="B418" s="27">
        <v>36754</v>
      </c>
      <c r="C418" s="27">
        <f t="shared" si="6"/>
        <v>0</v>
      </c>
      <c r="D418" s="27">
        <v>1663</v>
      </c>
      <c r="E418" s="27">
        <v>22</v>
      </c>
      <c r="F418" s="27">
        <v>7</v>
      </c>
      <c r="G418" s="27">
        <v>20</v>
      </c>
      <c r="H418" s="27">
        <v>0.28999999999999998</v>
      </c>
      <c r="I418" s="27">
        <v>0.01</v>
      </c>
      <c r="J418" s="27">
        <v>10</v>
      </c>
      <c r="K418" s="28">
        <v>7.65</v>
      </c>
      <c r="M418" s="27">
        <v>1.3</v>
      </c>
      <c r="N418" s="27">
        <v>14</v>
      </c>
      <c r="O418" s="27">
        <v>0.02</v>
      </c>
      <c r="P418" s="27">
        <v>1936000</v>
      </c>
      <c r="Q418" s="27">
        <v>24</v>
      </c>
      <c r="R418" s="27" t="s">
        <v>110</v>
      </c>
    </row>
    <row r="419" spans="1:18" s="27" customFormat="1" x14ac:dyDescent="0.25">
      <c r="A419" s="27" t="s">
        <v>2</v>
      </c>
      <c r="B419" s="27">
        <v>36754</v>
      </c>
      <c r="C419" s="27">
        <f t="shared" si="6"/>
        <v>1.524</v>
      </c>
      <c r="D419" s="27">
        <v>1658</v>
      </c>
      <c r="E419" s="27">
        <v>23</v>
      </c>
      <c r="F419" s="27">
        <v>7.2</v>
      </c>
      <c r="G419" s="27">
        <v>19</v>
      </c>
      <c r="H419" s="27">
        <v>0.28000000000000003</v>
      </c>
      <c r="I419" s="27">
        <v>0.01</v>
      </c>
      <c r="J419" s="27">
        <v>22</v>
      </c>
      <c r="K419" s="28">
        <v>8.67</v>
      </c>
      <c r="M419" s="27">
        <v>1.3</v>
      </c>
      <c r="N419" s="27">
        <v>5</v>
      </c>
      <c r="O419" s="27" t="s">
        <v>109</v>
      </c>
      <c r="P419" s="27">
        <v>4488000</v>
      </c>
      <c r="Q419" s="27">
        <v>36</v>
      </c>
    </row>
    <row r="420" spans="1:18" s="27" customFormat="1" x14ac:dyDescent="0.25">
      <c r="A420" s="27" t="s">
        <v>2</v>
      </c>
      <c r="B420" s="27">
        <v>36754</v>
      </c>
      <c r="C420" s="27">
        <f t="shared" si="6"/>
        <v>3.6576000000000004</v>
      </c>
      <c r="D420" s="27">
        <v>1651</v>
      </c>
      <c r="E420" s="27">
        <v>23</v>
      </c>
      <c r="F420" s="27">
        <v>6.7</v>
      </c>
      <c r="G420" s="27">
        <v>25</v>
      </c>
      <c r="H420" s="27">
        <v>0.93</v>
      </c>
      <c r="I420" s="27">
        <v>0.62</v>
      </c>
      <c r="J420" s="27">
        <v>10</v>
      </c>
      <c r="K420" s="28">
        <v>3.28</v>
      </c>
      <c r="M420" s="27">
        <v>2.6</v>
      </c>
      <c r="N420" s="27">
        <v>56</v>
      </c>
      <c r="O420" s="27">
        <v>0.03</v>
      </c>
      <c r="P420" s="27">
        <v>14212000</v>
      </c>
      <c r="Q420" s="27">
        <v>24</v>
      </c>
    </row>
    <row r="421" spans="1:18" s="27" customFormat="1" x14ac:dyDescent="0.25">
      <c r="A421" s="27" t="s">
        <v>2</v>
      </c>
      <c r="B421" s="27">
        <v>36754</v>
      </c>
      <c r="C421" s="27">
        <f t="shared" si="6"/>
        <v>6.0960000000000001</v>
      </c>
      <c r="D421" s="27">
        <v>1643</v>
      </c>
      <c r="E421" s="27">
        <v>24</v>
      </c>
      <c r="F421" s="27">
        <v>6.4</v>
      </c>
      <c r="G421" s="27">
        <v>42</v>
      </c>
      <c r="H421" s="27">
        <v>10.4</v>
      </c>
      <c r="I421" s="27">
        <v>1.2</v>
      </c>
      <c r="J421" s="27">
        <v>14</v>
      </c>
      <c r="K421" s="28">
        <v>0.43</v>
      </c>
      <c r="M421" s="27">
        <v>6.8</v>
      </c>
      <c r="N421" s="27">
        <v>223</v>
      </c>
      <c r="O421" s="27">
        <v>0.22</v>
      </c>
      <c r="P421" s="27">
        <v>13992000</v>
      </c>
      <c r="Q421" s="27">
        <v>24</v>
      </c>
    </row>
    <row r="422" spans="1:18" s="27" customFormat="1" x14ac:dyDescent="0.25">
      <c r="A422" s="27" t="s">
        <v>2</v>
      </c>
      <c r="B422" s="27">
        <v>36790</v>
      </c>
      <c r="C422" s="27">
        <f t="shared" si="6"/>
        <v>0</v>
      </c>
      <c r="D422" s="27">
        <v>1663</v>
      </c>
      <c r="E422" s="27">
        <v>20.2</v>
      </c>
      <c r="F422" s="27">
        <v>7.1</v>
      </c>
      <c r="G422" s="27">
        <v>16</v>
      </c>
      <c r="H422" s="27">
        <v>0.28000000000000003</v>
      </c>
      <c r="I422" s="27">
        <v>0.08</v>
      </c>
      <c r="J422" s="27">
        <v>14</v>
      </c>
      <c r="K422" s="28">
        <v>8.58</v>
      </c>
      <c r="L422" s="27">
        <v>0.25</v>
      </c>
      <c r="M422" s="27">
        <v>1.9</v>
      </c>
      <c r="N422" s="27">
        <v>28</v>
      </c>
      <c r="O422" s="27">
        <v>0.09</v>
      </c>
      <c r="Q422" s="27">
        <v>50</v>
      </c>
      <c r="R422" s="27" t="s">
        <v>54</v>
      </c>
    </row>
    <row r="423" spans="1:18" x14ac:dyDescent="0.25">
      <c r="A423" t="s">
        <v>2</v>
      </c>
      <c r="B423" s="7">
        <v>36790</v>
      </c>
      <c r="C423" s="15">
        <f t="shared" si="6"/>
        <v>1.524</v>
      </c>
      <c r="D423" s="6">
        <v>1658</v>
      </c>
      <c r="E423" s="6">
        <v>19.5</v>
      </c>
      <c r="F423" s="6">
        <v>6.9</v>
      </c>
      <c r="G423">
        <v>20</v>
      </c>
      <c r="H423">
        <v>0.49</v>
      </c>
      <c r="I423">
        <v>0.17</v>
      </c>
      <c r="J423">
        <v>12</v>
      </c>
      <c r="K423" s="28">
        <v>10.72</v>
      </c>
      <c r="L423">
        <v>0.3</v>
      </c>
      <c r="M423">
        <v>2.5</v>
      </c>
      <c r="N423">
        <v>49</v>
      </c>
      <c r="O423" s="9">
        <v>0.09</v>
      </c>
      <c r="P423" s="3"/>
      <c r="Q423">
        <v>50</v>
      </c>
    </row>
    <row r="424" spans="1:18" s="9" customFormat="1" x14ac:dyDescent="0.25">
      <c r="A424" s="9" t="s">
        <v>2</v>
      </c>
      <c r="B424" s="14">
        <v>36790</v>
      </c>
      <c r="C424" s="18">
        <f t="shared" si="6"/>
        <v>3.6576000000000004</v>
      </c>
      <c r="D424" s="8">
        <v>1651</v>
      </c>
      <c r="E424" s="8">
        <v>16.5</v>
      </c>
      <c r="F424" s="8">
        <v>6.6</v>
      </c>
      <c r="G424" s="9">
        <v>24</v>
      </c>
      <c r="H424" s="9">
        <v>12</v>
      </c>
      <c r="I424" s="9">
        <v>2.8</v>
      </c>
      <c r="J424" s="9">
        <v>18</v>
      </c>
      <c r="K424" s="9">
        <v>1.06</v>
      </c>
      <c r="L424" s="9">
        <v>1</v>
      </c>
      <c r="M424" s="9">
        <v>8.6999999999999993</v>
      </c>
      <c r="N424" s="9">
        <v>224</v>
      </c>
      <c r="O424" s="9">
        <v>0.23</v>
      </c>
      <c r="P424" s="10"/>
      <c r="Q424" s="9">
        <v>70</v>
      </c>
    </row>
    <row r="425" spans="1:18" s="9" customFormat="1" x14ac:dyDescent="0.25">
      <c r="A425" s="9" t="s">
        <v>2</v>
      </c>
      <c r="B425" s="20">
        <v>36790</v>
      </c>
      <c r="C425" s="18">
        <f t="shared" si="6"/>
        <v>6.0960000000000001</v>
      </c>
      <c r="D425" s="9">
        <v>1643</v>
      </c>
      <c r="E425" s="9">
        <v>14</v>
      </c>
      <c r="F425" s="9">
        <v>6.3</v>
      </c>
      <c r="G425" s="9">
        <v>46</v>
      </c>
      <c r="H425" s="9">
        <v>9.1999999999999993</v>
      </c>
      <c r="I425" s="9">
        <v>1.6</v>
      </c>
      <c r="J425" s="9">
        <v>22</v>
      </c>
      <c r="K425" s="9">
        <v>0.75</v>
      </c>
      <c r="L425" s="9">
        <v>1.2</v>
      </c>
      <c r="M425" s="9">
        <v>4.4000000000000004</v>
      </c>
      <c r="N425" s="9">
        <v>196</v>
      </c>
      <c r="O425" s="9">
        <v>0.16</v>
      </c>
      <c r="P425" s="10"/>
      <c r="Q425" s="9">
        <v>100</v>
      </c>
    </row>
    <row r="426" spans="1:18" x14ac:dyDescent="0.25">
      <c r="A426" t="s">
        <v>2</v>
      </c>
      <c r="B426" s="2">
        <v>36810</v>
      </c>
      <c r="C426" s="15">
        <f t="shared" si="6"/>
        <v>0</v>
      </c>
      <c r="D426">
        <v>1663</v>
      </c>
      <c r="E426">
        <v>14</v>
      </c>
      <c r="F426">
        <v>6.8</v>
      </c>
      <c r="G426">
        <v>27</v>
      </c>
      <c r="H426" s="9">
        <v>1.59</v>
      </c>
      <c r="I426">
        <v>0.18</v>
      </c>
      <c r="J426">
        <v>14</v>
      </c>
      <c r="K426" s="28">
        <v>8.0500000000000007</v>
      </c>
      <c r="L426">
        <v>0.8</v>
      </c>
      <c r="M426">
        <v>4.3</v>
      </c>
      <c r="N426">
        <v>85</v>
      </c>
      <c r="O426" s="9">
        <v>0.16</v>
      </c>
      <c r="P426" s="3"/>
      <c r="Q426">
        <v>6</v>
      </c>
      <c r="R426" t="s">
        <v>32</v>
      </c>
    </row>
    <row r="427" spans="1:18" x14ac:dyDescent="0.25">
      <c r="A427" t="s">
        <v>2</v>
      </c>
      <c r="B427" s="2">
        <v>36810</v>
      </c>
      <c r="C427" s="15">
        <f t="shared" si="6"/>
        <v>1.524</v>
      </c>
      <c r="D427">
        <v>1658</v>
      </c>
      <c r="E427">
        <v>13.5</v>
      </c>
      <c r="F427">
        <v>6.8</v>
      </c>
      <c r="G427">
        <v>24</v>
      </c>
      <c r="H427" s="9">
        <v>1.53</v>
      </c>
      <c r="I427">
        <v>0.15</v>
      </c>
      <c r="J427">
        <v>12</v>
      </c>
      <c r="K427" s="28">
        <v>8.01</v>
      </c>
      <c r="L427">
        <v>0.5</v>
      </c>
      <c r="M427" s="9">
        <v>4</v>
      </c>
      <c r="N427">
        <v>80</v>
      </c>
      <c r="O427" s="9">
        <v>0.1</v>
      </c>
      <c r="P427" s="3"/>
      <c r="Q427">
        <v>6</v>
      </c>
    </row>
    <row r="428" spans="1:18" x14ac:dyDescent="0.25">
      <c r="A428" t="s">
        <v>2</v>
      </c>
      <c r="B428" s="2">
        <v>36810</v>
      </c>
      <c r="C428" s="15">
        <f t="shared" si="6"/>
        <v>3.6576000000000004</v>
      </c>
      <c r="D428">
        <v>1651</v>
      </c>
      <c r="E428">
        <v>13.5</v>
      </c>
      <c r="F428">
        <v>6.8</v>
      </c>
      <c r="G428">
        <v>28</v>
      </c>
      <c r="H428" s="9">
        <v>2</v>
      </c>
      <c r="I428">
        <v>0.16</v>
      </c>
      <c r="J428">
        <v>14</v>
      </c>
      <c r="K428" s="28">
        <v>6.56</v>
      </c>
      <c r="L428">
        <v>0.6</v>
      </c>
      <c r="M428">
        <v>4.7</v>
      </c>
      <c r="N428">
        <v>94</v>
      </c>
      <c r="O428" s="9">
        <v>0.09</v>
      </c>
      <c r="P428" s="3"/>
      <c r="Q428">
        <v>35</v>
      </c>
    </row>
    <row r="429" spans="1:18" x14ac:dyDescent="0.25">
      <c r="A429" t="s">
        <v>2</v>
      </c>
      <c r="B429" s="2">
        <v>36810</v>
      </c>
      <c r="C429" s="15">
        <f t="shared" si="6"/>
        <v>6.0960000000000001</v>
      </c>
      <c r="D429">
        <v>1643</v>
      </c>
      <c r="E429">
        <v>13.5</v>
      </c>
      <c r="F429">
        <v>6.8</v>
      </c>
      <c r="G429">
        <v>22</v>
      </c>
      <c r="H429" s="9">
        <v>1.76</v>
      </c>
      <c r="I429">
        <v>0.17</v>
      </c>
      <c r="J429">
        <v>18</v>
      </c>
      <c r="K429" s="28">
        <v>7.35</v>
      </c>
      <c r="L429">
        <v>0.5</v>
      </c>
      <c r="M429">
        <v>4.3</v>
      </c>
      <c r="N429">
        <v>87</v>
      </c>
      <c r="O429" s="9">
        <v>0.11</v>
      </c>
      <c r="P429" s="3"/>
      <c r="Q429">
        <v>50</v>
      </c>
    </row>
    <row r="430" spans="1:18" x14ac:dyDescent="0.25">
      <c r="A430" t="s">
        <v>2</v>
      </c>
      <c r="B430" s="2">
        <v>36832</v>
      </c>
      <c r="C430" s="15">
        <f t="shared" si="6"/>
        <v>0</v>
      </c>
      <c r="D430">
        <v>1663</v>
      </c>
      <c r="E430">
        <v>14</v>
      </c>
      <c r="F430">
        <v>6.7</v>
      </c>
      <c r="G430">
        <v>10</v>
      </c>
      <c r="H430">
        <v>0.91</v>
      </c>
      <c r="I430">
        <v>0.08</v>
      </c>
      <c r="J430">
        <v>12</v>
      </c>
      <c r="K430" s="28">
        <v>7.67</v>
      </c>
      <c r="L430">
        <v>0.4</v>
      </c>
      <c r="M430">
        <v>2.9</v>
      </c>
      <c r="N430">
        <v>71</v>
      </c>
      <c r="O430" s="9">
        <v>7.0000000000000007E-2</v>
      </c>
      <c r="P430" s="3"/>
      <c r="Q430">
        <v>35</v>
      </c>
      <c r="R430" t="s">
        <v>111</v>
      </c>
    </row>
    <row r="431" spans="1:18" x14ac:dyDescent="0.25">
      <c r="A431" t="s">
        <v>2</v>
      </c>
      <c r="B431" s="2">
        <v>36832</v>
      </c>
      <c r="C431" s="15">
        <f t="shared" si="6"/>
        <v>1.524</v>
      </c>
      <c r="D431">
        <v>1658</v>
      </c>
      <c r="E431">
        <v>13.5</v>
      </c>
      <c r="F431">
        <v>6.9</v>
      </c>
      <c r="G431">
        <v>14</v>
      </c>
      <c r="H431">
        <v>0.9</v>
      </c>
      <c r="I431">
        <v>0.08</v>
      </c>
      <c r="J431">
        <v>14</v>
      </c>
      <c r="K431" s="28">
        <v>8.01</v>
      </c>
      <c r="L431">
        <v>0.3</v>
      </c>
      <c r="M431">
        <v>2.7</v>
      </c>
      <c r="N431">
        <v>70</v>
      </c>
      <c r="O431" s="9">
        <v>7.0000000000000007E-2</v>
      </c>
      <c r="P431" s="3"/>
      <c r="Q431">
        <v>35</v>
      </c>
    </row>
    <row r="432" spans="1:18" x14ac:dyDescent="0.25">
      <c r="A432" t="s">
        <v>2</v>
      </c>
      <c r="B432" s="2">
        <v>36832</v>
      </c>
      <c r="C432" s="15">
        <f t="shared" si="6"/>
        <v>3.6576000000000004</v>
      </c>
      <c r="D432">
        <v>1651</v>
      </c>
      <c r="E432">
        <v>14</v>
      </c>
      <c r="F432">
        <v>6.9</v>
      </c>
      <c r="G432">
        <v>14</v>
      </c>
      <c r="H432">
        <v>0.9</v>
      </c>
      <c r="I432">
        <v>0.11</v>
      </c>
      <c r="J432">
        <v>14</v>
      </c>
      <c r="K432" s="28">
        <v>8.49</v>
      </c>
      <c r="L432">
        <v>0.2</v>
      </c>
      <c r="M432">
        <v>2.8</v>
      </c>
      <c r="N432">
        <v>57</v>
      </c>
      <c r="O432" s="9">
        <v>0.11</v>
      </c>
      <c r="P432" s="3"/>
      <c r="Q432">
        <v>50</v>
      </c>
    </row>
    <row r="433" spans="1:18" x14ac:dyDescent="0.25">
      <c r="A433" t="s">
        <v>2</v>
      </c>
      <c r="B433" s="2">
        <v>36832</v>
      </c>
      <c r="C433" s="15">
        <f t="shared" si="6"/>
        <v>6.0960000000000001</v>
      </c>
      <c r="D433">
        <v>1643</v>
      </c>
      <c r="E433">
        <v>13.5</v>
      </c>
      <c r="F433">
        <v>7</v>
      </c>
      <c r="G433">
        <v>17</v>
      </c>
      <c r="H433">
        <v>0.92</v>
      </c>
      <c r="I433">
        <v>0.09</v>
      </c>
      <c r="J433">
        <v>15</v>
      </c>
      <c r="K433" s="28">
        <v>7.08</v>
      </c>
      <c r="L433">
        <v>0.3</v>
      </c>
      <c r="M433">
        <v>3.1</v>
      </c>
      <c r="N433">
        <v>73</v>
      </c>
      <c r="O433" s="9">
        <v>0.16</v>
      </c>
      <c r="P433" s="3"/>
      <c r="Q433">
        <v>100</v>
      </c>
    </row>
    <row r="434" spans="1:18" s="9" customFormat="1" x14ac:dyDescent="0.25">
      <c r="A434" s="9" t="s">
        <v>2</v>
      </c>
      <c r="B434" s="20">
        <v>36868</v>
      </c>
      <c r="C434" s="18">
        <f t="shared" si="6"/>
        <v>0</v>
      </c>
      <c r="D434" s="9">
        <v>1663</v>
      </c>
      <c r="R434" s="9" t="s">
        <v>112</v>
      </c>
    </row>
    <row r="435" spans="1:18" x14ac:dyDescent="0.25">
      <c r="A435" t="s">
        <v>2</v>
      </c>
      <c r="B435" s="2">
        <v>36868</v>
      </c>
      <c r="C435" s="15">
        <f t="shared" si="6"/>
        <v>1.524</v>
      </c>
      <c r="D435">
        <v>1658</v>
      </c>
      <c r="E435">
        <v>2.5</v>
      </c>
      <c r="F435">
        <v>7.3</v>
      </c>
      <c r="G435">
        <v>20</v>
      </c>
      <c r="H435">
        <v>0.71</v>
      </c>
      <c r="I435">
        <v>0.03</v>
      </c>
      <c r="J435">
        <v>20</v>
      </c>
      <c r="K435" s="28">
        <v>14.24</v>
      </c>
      <c r="L435">
        <v>10</v>
      </c>
      <c r="M435">
        <v>2.5</v>
      </c>
      <c r="N435">
        <v>43</v>
      </c>
      <c r="O435" s="9">
        <v>0.1</v>
      </c>
    </row>
    <row r="436" spans="1:18" x14ac:dyDescent="0.25">
      <c r="A436" t="s">
        <v>2</v>
      </c>
      <c r="B436" s="2">
        <v>36868</v>
      </c>
      <c r="C436" s="15">
        <f t="shared" si="6"/>
        <v>3.6576000000000004</v>
      </c>
      <c r="D436">
        <v>1651</v>
      </c>
      <c r="E436">
        <v>3.5</v>
      </c>
      <c r="F436">
        <v>7.3</v>
      </c>
      <c r="G436">
        <v>18</v>
      </c>
      <c r="H436">
        <v>0.72</v>
      </c>
      <c r="I436">
        <v>0.03</v>
      </c>
      <c r="J436">
        <v>20</v>
      </c>
      <c r="K436" s="28">
        <v>13.65</v>
      </c>
      <c r="L436">
        <v>5</v>
      </c>
      <c r="M436">
        <v>2.4</v>
      </c>
      <c r="N436">
        <v>44</v>
      </c>
      <c r="O436" s="9">
        <v>0.13</v>
      </c>
    </row>
    <row r="437" spans="1:18" x14ac:dyDescent="0.25">
      <c r="A437" t="s">
        <v>2</v>
      </c>
      <c r="B437" s="2">
        <v>36868</v>
      </c>
      <c r="C437" s="15">
        <f t="shared" si="6"/>
        <v>6.0960000000000001</v>
      </c>
      <c r="D437">
        <v>1643</v>
      </c>
      <c r="E437">
        <v>4</v>
      </c>
      <c r="F437">
        <v>7.4</v>
      </c>
      <c r="G437">
        <v>18</v>
      </c>
      <c r="H437">
        <v>0.77</v>
      </c>
      <c r="I437">
        <v>0.04</v>
      </c>
      <c r="J437">
        <v>20</v>
      </c>
      <c r="K437" s="28">
        <v>12.55</v>
      </c>
      <c r="L437">
        <v>2.5</v>
      </c>
      <c r="M437">
        <v>3.1</v>
      </c>
      <c r="N437">
        <v>49</v>
      </c>
      <c r="O437" s="9">
        <v>0.16</v>
      </c>
    </row>
    <row r="438" spans="1:18" x14ac:dyDescent="0.25">
      <c r="A438" t="s">
        <v>2</v>
      </c>
      <c r="B438" s="2">
        <v>36892</v>
      </c>
      <c r="C438" s="15">
        <f t="shared" si="6"/>
        <v>0</v>
      </c>
      <c r="D438">
        <v>1663</v>
      </c>
      <c r="E438">
        <v>9</v>
      </c>
      <c r="F438">
        <v>6.9</v>
      </c>
      <c r="G438">
        <v>16</v>
      </c>
      <c r="H438">
        <v>0.26100000000000001</v>
      </c>
      <c r="I438">
        <v>2.4E-2</v>
      </c>
      <c r="J438">
        <v>18</v>
      </c>
      <c r="K438" s="28">
        <v>10.92</v>
      </c>
      <c r="L438">
        <v>2.5</v>
      </c>
      <c r="M438">
        <v>1.5</v>
      </c>
      <c r="N438">
        <v>38</v>
      </c>
      <c r="Q438">
        <v>8</v>
      </c>
      <c r="R438" t="s">
        <v>113</v>
      </c>
    </row>
    <row r="439" spans="1:18" x14ac:dyDescent="0.25">
      <c r="A439" t="s">
        <v>2</v>
      </c>
      <c r="B439" s="2">
        <v>36892</v>
      </c>
      <c r="C439" s="15">
        <f t="shared" si="6"/>
        <v>1.524</v>
      </c>
      <c r="D439">
        <v>1658</v>
      </c>
      <c r="E439">
        <v>9.5</v>
      </c>
      <c r="F439">
        <v>7</v>
      </c>
      <c r="G439">
        <v>18</v>
      </c>
      <c r="H439">
        <v>0.27</v>
      </c>
      <c r="I439">
        <v>1.9E-2</v>
      </c>
      <c r="J439">
        <v>18</v>
      </c>
      <c r="K439" s="28">
        <v>11.19</v>
      </c>
      <c r="L439">
        <v>2.4</v>
      </c>
      <c r="M439">
        <v>1.5</v>
      </c>
      <c r="N439">
        <v>35</v>
      </c>
      <c r="Q439">
        <v>8</v>
      </c>
    </row>
    <row r="440" spans="1:18" x14ac:dyDescent="0.25">
      <c r="A440" t="s">
        <v>2</v>
      </c>
      <c r="B440" s="2">
        <v>36892</v>
      </c>
      <c r="C440" s="15">
        <f t="shared" si="6"/>
        <v>3.6576000000000004</v>
      </c>
      <c r="D440">
        <v>1651</v>
      </c>
      <c r="E440">
        <v>9</v>
      </c>
      <c r="F440">
        <v>7</v>
      </c>
      <c r="G440">
        <v>20</v>
      </c>
      <c r="H440">
        <v>0.38400000000000001</v>
      </c>
      <c r="I440">
        <v>7.2999999999999995E-2</v>
      </c>
      <c r="J440">
        <v>18</v>
      </c>
      <c r="K440" s="28">
        <v>10.41</v>
      </c>
      <c r="L440">
        <v>2.4</v>
      </c>
      <c r="M440">
        <v>2.9</v>
      </c>
      <c r="N440">
        <v>40</v>
      </c>
      <c r="Q440">
        <v>8</v>
      </c>
    </row>
    <row r="441" spans="1:18" x14ac:dyDescent="0.25">
      <c r="A441" t="s">
        <v>2</v>
      </c>
      <c r="B441" s="2">
        <v>36892</v>
      </c>
      <c r="C441" s="15">
        <f t="shared" si="6"/>
        <v>6.0960000000000001</v>
      </c>
      <c r="D441">
        <v>1643</v>
      </c>
      <c r="E441">
        <v>8</v>
      </c>
      <c r="F441">
        <v>7.1</v>
      </c>
      <c r="G441">
        <v>15</v>
      </c>
      <c r="H441">
        <v>0.371</v>
      </c>
      <c r="I441">
        <v>3.1E-2</v>
      </c>
      <c r="J441">
        <v>16</v>
      </c>
      <c r="K441" s="28">
        <v>11.34</v>
      </c>
      <c r="L441">
        <v>2.5</v>
      </c>
      <c r="M441">
        <v>2.4</v>
      </c>
      <c r="N441">
        <v>43</v>
      </c>
      <c r="Q441">
        <v>8</v>
      </c>
    </row>
    <row r="442" spans="1:18" x14ac:dyDescent="0.25">
      <c r="A442" t="s">
        <v>2</v>
      </c>
      <c r="B442" s="2">
        <v>36942</v>
      </c>
      <c r="C442" s="15">
        <f t="shared" si="6"/>
        <v>0</v>
      </c>
      <c r="D442">
        <v>1663</v>
      </c>
      <c r="E442">
        <v>11</v>
      </c>
      <c r="F442">
        <v>7.2</v>
      </c>
      <c r="G442">
        <v>20</v>
      </c>
      <c r="H442">
        <v>0.23</v>
      </c>
      <c r="I442">
        <v>0.02</v>
      </c>
      <c r="J442">
        <v>10</v>
      </c>
      <c r="K442" s="28">
        <v>8.84</v>
      </c>
      <c r="L442">
        <v>0.4</v>
      </c>
      <c r="M442">
        <v>1.4</v>
      </c>
      <c r="N442">
        <v>31</v>
      </c>
      <c r="O442" s="9">
        <v>0.18</v>
      </c>
      <c r="Q442">
        <v>17</v>
      </c>
    </row>
    <row r="443" spans="1:18" x14ac:dyDescent="0.25">
      <c r="A443" t="s">
        <v>2</v>
      </c>
      <c r="B443" s="2">
        <v>36942</v>
      </c>
      <c r="C443" s="15">
        <f t="shared" si="6"/>
        <v>1.524</v>
      </c>
      <c r="D443">
        <v>1658</v>
      </c>
      <c r="E443">
        <v>10.5</v>
      </c>
      <c r="F443">
        <v>7.2</v>
      </c>
      <c r="G443">
        <v>20</v>
      </c>
      <c r="H443">
        <v>0.25</v>
      </c>
      <c r="I443">
        <v>0.02</v>
      </c>
      <c r="J443">
        <v>10</v>
      </c>
      <c r="K443" s="28">
        <v>8.69</v>
      </c>
      <c r="L443">
        <v>2.5</v>
      </c>
      <c r="M443">
        <v>1.4</v>
      </c>
      <c r="N443">
        <v>37</v>
      </c>
      <c r="O443" s="9">
        <v>0.19</v>
      </c>
      <c r="Q443">
        <v>17</v>
      </c>
    </row>
    <row r="444" spans="1:18" x14ac:dyDescent="0.25">
      <c r="A444" t="s">
        <v>2</v>
      </c>
      <c r="B444" s="2">
        <v>36942</v>
      </c>
      <c r="C444" s="15">
        <f t="shared" si="6"/>
        <v>3.6576000000000004</v>
      </c>
      <c r="D444">
        <v>1651</v>
      </c>
      <c r="E444">
        <v>10</v>
      </c>
      <c r="F444">
        <v>6.8</v>
      </c>
      <c r="G444">
        <v>20</v>
      </c>
      <c r="H444">
        <v>0.27</v>
      </c>
      <c r="I444">
        <v>0.02</v>
      </c>
      <c r="J444">
        <v>8</v>
      </c>
      <c r="K444" s="28">
        <v>8.8000000000000007</v>
      </c>
      <c r="L444">
        <v>2.5</v>
      </c>
      <c r="M444">
        <v>1.6</v>
      </c>
      <c r="N444">
        <v>31</v>
      </c>
      <c r="O444" s="9">
        <v>0.15</v>
      </c>
      <c r="Q444">
        <v>24</v>
      </c>
    </row>
    <row r="445" spans="1:18" x14ac:dyDescent="0.25">
      <c r="A445" t="s">
        <v>2</v>
      </c>
      <c r="B445" s="2">
        <v>36942</v>
      </c>
      <c r="C445" s="15">
        <f t="shared" si="6"/>
        <v>6.0960000000000001</v>
      </c>
      <c r="D445">
        <v>1643</v>
      </c>
      <c r="E445">
        <v>10</v>
      </c>
      <c r="F445">
        <v>6.4</v>
      </c>
      <c r="G445">
        <v>22</v>
      </c>
      <c r="H445">
        <v>0.26</v>
      </c>
      <c r="I445">
        <v>0.02</v>
      </c>
      <c r="J445">
        <v>8</v>
      </c>
      <c r="K445" s="28">
        <v>7.85</v>
      </c>
      <c r="L445">
        <v>2.5</v>
      </c>
      <c r="M445">
        <v>1.5</v>
      </c>
      <c r="N445">
        <v>31</v>
      </c>
      <c r="O445" s="9">
        <v>0.14000000000000001</v>
      </c>
      <c r="Q445">
        <v>17</v>
      </c>
    </row>
    <row r="446" spans="1:18" x14ac:dyDescent="0.25">
      <c r="A446" t="s">
        <v>2</v>
      </c>
      <c r="B446" s="2">
        <v>36973</v>
      </c>
      <c r="C446" s="15">
        <f t="shared" si="6"/>
        <v>0</v>
      </c>
      <c r="D446">
        <v>1663</v>
      </c>
      <c r="E446">
        <v>10.5</v>
      </c>
      <c r="F446">
        <v>7.4</v>
      </c>
      <c r="G446">
        <v>14</v>
      </c>
      <c r="H446">
        <v>0.28999999999999998</v>
      </c>
      <c r="I446">
        <v>0.03</v>
      </c>
      <c r="J446">
        <v>11</v>
      </c>
      <c r="K446" s="28">
        <v>12.89</v>
      </c>
      <c r="L446">
        <v>2.6</v>
      </c>
      <c r="M446">
        <v>2.9</v>
      </c>
      <c r="N446">
        <v>47</v>
      </c>
      <c r="O446" s="9">
        <v>0.11</v>
      </c>
      <c r="Q446">
        <v>17</v>
      </c>
      <c r="R446" t="s">
        <v>114</v>
      </c>
    </row>
    <row r="447" spans="1:18" x14ac:dyDescent="0.25">
      <c r="A447" t="s">
        <v>2</v>
      </c>
      <c r="B447" s="2">
        <v>36973</v>
      </c>
      <c r="C447" s="15">
        <f t="shared" si="6"/>
        <v>1.524</v>
      </c>
      <c r="D447">
        <v>1658</v>
      </c>
      <c r="E447">
        <v>9.5</v>
      </c>
      <c r="F447">
        <v>7.4</v>
      </c>
      <c r="G447">
        <v>12</v>
      </c>
      <c r="H447">
        <v>0.31</v>
      </c>
      <c r="I447">
        <v>0.03</v>
      </c>
      <c r="J447">
        <v>14</v>
      </c>
      <c r="K447" s="28">
        <v>11.41699780322206</v>
      </c>
      <c r="L447">
        <v>2.5</v>
      </c>
      <c r="M447">
        <v>2.6</v>
      </c>
      <c r="N447">
        <v>49</v>
      </c>
      <c r="O447" s="9">
        <v>0.11</v>
      </c>
      <c r="Q447">
        <v>24</v>
      </c>
    </row>
    <row r="448" spans="1:18" x14ac:dyDescent="0.25">
      <c r="A448" t="s">
        <v>2</v>
      </c>
      <c r="B448" s="2">
        <v>36973</v>
      </c>
      <c r="C448" s="15">
        <f t="shared" si="6"/>
        <v>3.6576000000000004</v>
      </c>
      <c r="D448">
        <v>1651</v>
      </c>
      <c r="E448">
        <v>9.5</v>
      </c>
      <c r="F448">
        <v>7.4</v>
      </c>
      <c r="G448">
        <v>14</v>
      </c>
      <c r="H448">
        <v>0.28999999999999998</v>
      </c>
      <c r="I448">
        <v>0.03</v>
      </c>
      <c r="J448">
        <v>10</v>
      </c>
      <c r="K448" s="28">
        <v>12.91</v>
      </c>
      <c r="L448">
        <v>2.4</v>
      </c>
      <c r="M448">
        <v>2.2999999999999998</v>
      </c>
      <c r="N448">
        <v>45</v>
      </c>
      <c r="O448" s="9">
        <v>0.15</v>
      </c>
      <c r="Q448">
        <v>24</v>
      </c>
    </row>
    <row r="449" spans="1:18" x14ac:dyDescent="0.25">
      <c r="A449" t="s">
        <v>2</v>
      </c>
      <c r="B449" s="2">
        <v>36973</v>
      </c>
      <c r="C449" s="15">
        <f t="shared" si="6"/>
        <v>6.0960000000000001</v>
      </c>
      <c r="D449">
        <v>1643</v>
      </c>
      <c r="E449">
        <v>9.5</v>
      </c>
      <c r="F449">
        <v>7.4</v>
      </c>
      <c r="G449">
        <v>16</v>
      </c>
      <c r="H449">
        <v>0.36</v>
      </c>
      <c r="I449">
        <v>0.03</v>
      </c>
      <c r="J449">
        <v>10</v>
      </c>
      <c r="K449" s="28">
        <v>11.41699780322206</v>
      </c>
      <c r="L449">
        <v>2.4</v>
      </c>
      <c r="M449">
        <v>2.5</v>
      </c>
      <c r="N449">
        <v>53</v>
      </c>
      <c r="O449" s="9">
        <v>0.14000000000000001</v>
      </c>
      <c r="Q449">
        <v>35</v>
      </c>
    </row>
    <row r="450" spans="1:18" x14ac:dyDescent="0.25">
      <c r="A450" t="s">
        <v>2</v>
      </c>
      <c r="B450" s="2">
        <v>37001</v>
      </c>
      <c r="C450" s="15">
        <f t="shared" si="6"/>
        <v>0</v>
      </c>
      <c r="D450">
        <v>1663</v>
      </c>
      <c r="E450">
        <v>13</v>
      </c>
      <c r="F450">
        <v>7.5</v>
      </c>
      <c r="G450">
        <v>16</v>
      </c>
      <c r="H450">
        <v>0.31</v>
      </c>
      <c r="I450">
        <v>0.03</v>
      </c>
      <c r="J450">
        <v>13</v>
      </c>
      <c r="K450" s="28">
        <v>9.01</v>
      </c>
      <c r="L450">
        <v>4</v>
      </c>
      <c r="M450">
        <v>2.2000000000000002</v>
      </c>
      <c r="N450">
        <v>42</v>
      </c>
      <c r="O450" s="9">
        <v>0.06</v>
      </c>
      <c r="P450">
        <v>6655000</v>
      </c>
      <c r="Q450">
        <v>24</v>
      </c>
      <c r="R450" t="s">
        <v>115</v>
      </c>
    </row>
    <row r="451" spans="1:18" x14ac:dyDescent="0.25">
      <c r="A451" t="s">
        <v>2</v>
      </c>
      <c r="B451" s="2">
        <v>37001</v>
      </c>
      <c r="C451" s="15">
        <f t="shared" ref="C451:C514" si="7">(1663-D451)*0.3048</f>
        <v>1.524</v>
      </c>
      <c r="D451">
        <v>1658</v>
      </c>
      <c r="E451">
        <v>13</v>
      </c>
      <c r="F451">
        <v>7.2</v>
      </c>
      <c r="G451">
        <v>17</v>
      </c>
      <c r="H451">
        <v>0.34</v>
      </c>
      <c r="I451">
        <v>0.03</v>
      </c>
      <c r="J451">
        <v>12</v>
      </c>
      <c r="K451" s="28">
        <v>9.6</v>
      </c>
      <c r="L451">
        <v>4</v>
      </c>
      <c r="M451">
        <v>1.9</v>
      </c>
      <c r="N451">
        <v>45</v>
      </c>
      <c r="O451" s="9">
        <v>0.09</v>
      </c>
      <c r="P451">
        <v>1430000</v>
      </c>
      <c r="Q451">
        <v>24</v>
      </c>
    </row>
    <row r="452" spans="1:18" x14ac:dyDescent="0.25">
      <c r="A452" t="s">
        <v>2</v>
      </c>
      <c r="B452" s="2">
        <v>37001</v>
      </c>
      <c r="C452" s="15">
        <f t="shared" si="7"/>
        <v>3.6576000000000004</v>
      </c>
      <c r="D452">
        <v>1651</v>
      </c>
      <c r="E452">
        <v>11.5</v>
      </c>
      <c r="F452">
        <v>7.2</v>
      </c>
      <c r="G452">
        <v>18</v>
      </c>
      <c r="H452">
        <v>0.32</v>
      </c>
      <c r="I452">
        <v>0.03</v>
      </c>
      <c r="J452">
        <v>14</v>
      </c>
      <c r="K452" s="28">
        <v>8.2100000000000009</v>
      </c>
      <c r="L452">
        <v>4</v>
      </c>
      <c r="M452">
        <v>2.1</v>
      </c>
      <c r="N452">
        <v>49</v>
      </c>
      <c r="O452" s="9">
        <v>7.0000000000000007E-2</v>
      </c>
      <c r="P452">
        <v>4480000</v>
      </c>
      <c r="Q452">
        <v>24</v>
      </c>
    </row>
    <row r="453" spans="1:18" x14ac:dyDescent="0.25">
      <c r="A453" t="s">
        <v>2</v>
      </c>
      <c r="B453" s="2">
        <v>37001</v>
      </c>
      <c r="C453" s="15">
        <f t="shared" si="7"/>
        <v>6.0960000000000001</v>
      </c>
      <c r="D453">
        <v>1643</v>
      </c>
      <c r="E453">
        <v>11</v>
      </c>
      <c r="F453">
        <v>7</v>
      </c>
      <c r="G453">
        <v>14</v>
      </c>
      <c r="H453">
        <v>0.64</v>
      </c>
      <c r="I453">
        <v>0.05</v>
      </c>
      <c r="J453">
        <v>12</v>
      </c>
      <c r="K453" s="28">
        <v>8.9</v>
      </c>
      <c r="L453">
        <v>2.6</v>
      </c>
      <c r="M453">
        <v>3.2</v>
      </c>
      <c r="N453">
        <v>60</v>
      </c>
      <c r="O453" s="9">
        <v>0.12</v>
      </c>
      <c r="P453">
        <v>6600000</v>
      </c>
      <c r="Q453">
        <v>35</v>
      </c>
    </row>
    <row r="454" spans="1:18" x14ac:dyDescent="0.25">
      <c r="A454" t="s">
        <v>2</v>
      </c>
      <c r="B454" s="2">
        <v>37020</v>
      </c>
      <c r="C454" s="15">
        <f t="shared" si="7"/>
        <v>0</v>
      </c>
      <c r="D454">
        <v>1663</v>
      </c>
      <c r="E454">
        <v>21</v>
      </c>
      <c r="F454">
        <v>7.2</v>
      </c>
      <c r="G454">
        <v>17</v>
      </c>
      <c r="H454">
        <v>0.37</v>
      </c>
      <c r="I454">
        <v>0.03</v>
      </c>
      <c r="J454">
        <v>12</v>
      </c>
      <c r="K454" s="28">
        <v>9.6</v>
      </c>
      <c r="L454">
        <v>2.5</v>
      </c>
      <c r="M454">
        <v>2.1</v>
      </c>
      <c r="N454">
        <v>50</v>
      </c>
      <c r="O454" s="9">
        <v>7.9000000000000001E-2</v>
      </c>
      <c r="Q454">
        <v>17</v>
      </c>
      <c r="R454" t="s">
        <v>116</v>
      </c>
    </row>
    <row r="455" spans="1:18" x14ac:dyDescent="0.25">
      <c r="A455" t="s">
        <v>2</v>
      </c>
      <c r="B455" s="2">
        <v>37020</v>
      </c>
      <c r="C455" s="15">
        <f t="shared" si="7"/>
        <v>1.524</v>
      </c>
      <c r="D455">
        <v>1658</v>
      </c>
      <c r="E455">
        <v>18</v>
      </c>
      <c r="F455">
        <v>7.1</v>
      </c>
      <c r="G455">
        <v>19</v>
      </c>
      <c r="H455">
        <v>0.47</v>
      </c>
      <c r="I455">
        <v>0.04</v>
      </c>
      <c r="J455">
        <v>14</v>
      </c>
      <c r="K455" s="28">
        <v>7.42</v>
      </c>
      <c r="L455">
        <v>2.5</v>
      </c>
      <c r="M455">
        <v>2.2999999999999998</v>
      </c>
      <c r="N455">
        <v>52</v>
      </c>
      <c r="O455" s="9">
        <v>9.8000000000000004E-2</v>
      </c>
      <c r="Q455">
        <v>35</v>
      </c>
    </row>
    <row r="456" spans="1:18" x14ac:dyDescent="0.25">
      <c r="A456" t="s">
        <v>2</v>
      </c>
      <c r="B456" s="2">
        <v>37020</v>
      </c>
      <c r="C456" s="15">
        <f t="shared" si="7"/>
        <v>3.6576000000000004</v>
      </c>
      <c r="D456">
        <v>1651</v>
      </c>
      <c r="E456">
        <v>14</v>
      </c>
      <c r="F456">
        <v>6.8</v>
      </c>
      <c r="G456">
        <v>18</v>
      </c>
      <c r="H456">
        <v>0.27</v>
      </c>
      <c r="I456">
        <v>0.03</v>
      </c>
      <c r="J456">
        <v>12</v>
      </c>
      <c r="K456" s="28">
        <v>6.07</v>
      </c>
      <c r="L456">
        <v>5</v>
      </c>
      <c r="M456">
        <v>2.6</v>
      </c>
      <c r="N456">
        <v>47</v>
      </c>
      <c r="O456" s="9">
        <v>8.3000000000000004E-2</v>
      </c>
      <c r="Q456">
        <v>35</v>
      </c>
    </row>
    <row r="457" spans="1:18" s="9" customFormat="1" x14ac:dyDescent="0.25">
      <c r="A457" s="9" t="s">
        <v>2</v>
      </c>
      <c r="B457" s="20">
        <v>37020</v>
      </c>
      <c r="C457" s="18">
        <f t="shared" si="7"/>
        <v>6.0960000000000001</v>
      </c>
      <c r="D457" s="9">
        <v>1643</v>
      </c>
      <c r="E457" s="9">
        <v>12</v>
      </c>
      <c r="F457" s="9">
        <v>6.6</v>
      </c>
      <c r="G457" s="9">
        <v>16</v>
      </c>
      <c r="H457" s="9">
        <v>0.44</v>
      </c>
      <c r="I457" s="9">
        <v>0.11</v>
      </c>
      <c r="J457" s="9">
        <v>14</v>
      </c>
      <c r="K457" s="9">
        <v>5.28</v>
      </c>
      <c r="L457" s="9">
        <v>5</v>
      </c>
      <c r="M457" s="9">
        <v>2.1</v>
      </c>
      <c r="N457" s="9">
        <v>48</v>
      </c>
      <c r="O457" s="9">
        <v>5.5E-2</v>
      </c>
      <c r="Q457" s="9">
        <v>24</v>
      </c>
    </row>
    <row r="458" spans="1:18" x14ac:dyDescent="0.25">
      <c r="A458" t="s">
        <v>2</v>
      </c>
      <c r="B458" s="2">
        <v>37095</v>
      </c>
      <c r="C458" s="15">
        <f t="shared" si="7"/>
        <v>0</v>
      </c>
      <c r="D458">
        <v>1663</v>
      </c>
      <c r="E458">
        <v>26</v>
      </c>
      <c r="F458">
        <v>7.3</v>
      </c>
      <c r="G458">
        <v>24</v>
      </c>
      <c r="H458">
        <v>0.41</v>
      </c>
      <c r="I458">
        <v>0.02</v>
      </c>
      <c r="J458">
        <v>12</v>
      </c>
      <c r="K458" s="28">
        <v>7.5</v>
      </c>
      <c r="L458">
        <v>9</v>
      </c>
      <c r="M458">
        <v>1.7</v>
      </c>
      <c r="N458">
        <v>37</v>
      </c>
      <c r="O458" s="9">
        <v>0.06</v>
      </c>
      <c r="Q458">
        <v>50</v>
      </c>
      <c r="R458" t="s">
        <v>117</v>
      </c>
    </row>
    <row r="459" spans="1:18" x14ac:dyDescent="0.25">
      <c r="A459" t="s">
        <v>2</v>
      </c>
      <c r="B459" s="2">
        <v>37095</v>
      </c>
      <c r="C459" s="15">
        <f t="shared" si="7"/>
        <v>1.524</v>
      </c>
      <c r="D459">
        <v>1658</v>
      </c>
      <c r="E459">
        <v>25.5</v>
      </c>
      <c r="F459">
        <v>7</v>
      </c>
      <c r="G459">
        <v>23</v>
      </c>
      <c r="H459">
        <v>0.44</v>
      </c>
      <c r="I459">
        <v>0.02</v>
      </c>
      <c r="J459">
        <v>14</v>
      </c>
      <c r="K459" s="28">
        <v>7.37</v>
      </c>
      <c r="L459">
        <v>10</v>
      </c>
      <c r="M459">
        <v>1.6</v>
      </c>
      <c r="N459">
        <v>32</v>
      </c>
      <c r="O459" s="9">
        <v>0.04</v>
      </c>
      <c r="Q459">
        <v>35</v>
      </c>
    </row>
    <row r="460" spans="1:18" s="9" customFormat="1" x14ac:dyDescent="0.25">
      <c r="A460" s="9" t="s">
        <v>2</v>
      </c>
      <c r="B460" s="20">
        <v>37095</v>
      </c>
      <c r="C460" s="18">
        <f t="shared" si="7"/>
        <v>3.6576000000000004</v>
      </c>
      <c r="D460" s="9">
        <v>1651</v>
      </c>
      <c r="E460" s="9">
        <v>19</v>
      </c>
      <c r="F460" s="9">
        <v>6.6</v>
      </c>
      <c r="G460" s="9">
        <v>22</v>
      </c>
      <c r="H460" s="9">
        <v>0.64</v>
      </c>
      <c r="I460" s="9">
        <v>0.13</v>
      </c>
      <c r="J460" s="9">
        <v>14</v>
      </c>
      <c r="K460" s="9">
        <v>5.89</v>
      </c>
      <c r="L460" s="9">
        <v>12</v>
      </c>
      <c r="M460" s="9">
        <v>3.5</v>
      </c>
      <c r="N460" s="9">
        <v>81</v>
      </c>
      <c r="O460" s="9">
        <v>0.13</v>
      </c>
      <c r="Q460" s="9">
        <v>50</v>
      </c>
    </row>
    <row r="461" spans="1:18" s="9" customFormat="1" x14ac:dyDescent="0.25">
      <c r="A461" s="9" t="s">
        <v>2</v>
      </c>
      <c r="B461" s="20">
        <v>37095</v>
      </c>
      <c r="C461" s="18">
        <f t="shared" si="7"/>
        <v>6.0960000000000001</v>
      </c>
      <c r="D461" s="9">
        <v>1643</v>
      </c>
      <c r="E461" s="9">
        <v>12.5</v>
      </c>
      <c r="F461" s="9">
        <v>6.4</v>
      </c>
      <c r="G461" s="9">
        <v>26</v>
      </c>
      <c r="H461" s="9">
        <v>2.8</v>
      </c>
      <c r="I461" s="9">
        <v>1.7</v>
      </c>
      <c r="J461" s="9">
        <v>14</v>
      </c>
      <c r="K461" s="9">
        <v>0.81</v>
      </c>
      <c r="L461" s="9">
        <v>10</v>
      </c>
      <c r="M461" s="9">
        <v>7.9</v>
      </c>
      <c r="N461" s="9">
        <v>130</v>
      </c>
      <c r="O461" s="9">
        <v>0.17</v>
      </c>
      <c r="Q461" s="9">
        <v>17</v>
      </c>
    </row>
    <row r="462" spans="1:18" x14ac:dyDescent="0.25">
      <c r="A462" t="s">
        <v>2</v>
      </c>
      <c r="B462" s="2">
        <v>37110</v>
      </c>
      <c r="C462" s="15">
        <f t="shared" si="7"/>
        <v>0</v>
      </c>
      <c r="D462">
        <v>1663</v>
      </c>
      <c r="E462">
        <v>26</v>
      </c>
      <c r="F462">
        <v>6.94</v>
      </c>
      <c r="G462">
        <v>24</v>
      </c>
      <c r="H462">
        <v>0.37</v>
      </c>
      <c r="I462">
        <v>0.01</v>
      </c>
      <c r="J462">
        <v>12</v>
      </c>
      <c r="K462" s="28">
        <v>8.1199999999999992</v>
      </c>
      <c r="L462">
        <v>4</v>
      </c>
      <c r="M462">
        <v>1.2</v>
      </c>
      <c r="N462">
        <v>27</v>
      </c>
      <c r="O462" s="9">
        <v>0.03</v>
      </c>
      <c r="P462">
        <v>5390000</v>
      </c>
      <c r="Q462">
        <v>70</v>
      </c>
      <c r="R462" t="s">
        <v>118</v>
      </c>
    </row>
    <row r="463" spans="1:18" x14ac:dyDescent="0.25">
      <c r="A463" t="s">
        <v>2</v>
      </c>
      <c r="B463" s="2">
        <v>37110</v>
      </c>
      <c r="C463" s="15">
        <f t="shared" si="7"/>
        <v>1.524</v>
      </c>
      <c r="D463">
        <v>1658</v>
      </c>
      <c r="E463">
        <v>23.5</v>
      </c>
      <c r="F463">
        <v>6.74</v>
      </c>
      <c r="G463">
        <v>26</v>
      </c>
      <c r="H463">
        <v>0.56000000000000005</v>
      </c>
      <c r="I463">
        <v>0.02</v>
      </c>
      <c r="J463">
        <v>16</v>
      </c>
      <c r="K463" s="28">
        <v>8.1</v>
      </c>
      <c r="L463">
        <v>5</v>
      </c>
      <c r="M463">
        <v>1.35</v>
      </c>
      <c r="N463">
        <v>31</v>
      </c>
      <c r="O463" s="9">
        <v>0.03</v>
      </c>
      <c r="P463">
        <v>2915000</v>
      </c>
      <c r="Q463">
        <v>70</v>
      </c>
    </row>
    <row r="464" spans="1:18" x14ac:dyDescent="0.25">
      <c r="A464" t="s">
        <v>2</v>
      </c>
      <c r="B464" s="2">
        <v>37110</v>
      </c>
      <c r="C464" s="15">
        <f t="shared" si="7"/>
        <v>3.6576000000000004</v>
      </c>
      <c r="D464">
        <v>1651</v>
      </c>
      <c r="E464">
        <v>17</v>
      </c>
      <c r="F464">
        <v>6.47</v>
      </c>
      <c r="G464">
        <v>26</v>
      </c>
      <c r="H464">
        <v>0.92</v>
      </c>
      <c r="I464">
        <v>0.9</v>
      </c>
      <c r="J464">
        <v>16</v>
      </c>
      <c r="K464" s="28">
        <v>0.85</v>
      </c>
      <c r="L464">
        <v>8</v>
      </c>
      <c r="M464">
        <v>1.97</v>
      </c>
      <c r="N464">
        <v>76</v>
      </c>
      <c r="O464" s="9">
        <v>0.04</v>
      </c>
      <c r="P464">
        <v>6270000</v>
      </c>
      <c r="Q464">
        <v>70</v>
      </c>
    </row>
    <row r="465" spans="1:18" s="9" customFormat="1" x14ac:dyDescent="0.25">
      <c r="A465" s="9" t="s">
        <v>2</v>
      </c>
      <c r="B465" s="20">
        <v>37110</v>
      </c>
      <c r="C465" s="18">
        <f t="shared" si="7"/>
        <v>6.0960000000000001</v>
      </c>
      <c r="D465" s="9">
        <v>1643</v>
      </c>
      <c r="E465" s="9">
        <v>13</v>
      </c>
      <c r="F465" s="9">
        <v>6.7</v>
      </c>
      <c r="G465" s="9">
        <v>26</v>
      </c>
      <c r="H465" s="9">
        <v>3.3</v>
      </c>
      <c r="I465" s="9">
        <v>1.7</v>
      </c>
      <c r="J465" s="9">
        <v>16</v>
      </c>
      <c r="K465" s="9">
        <v>9.84</v>
      </c>
      <c r="L465" s="9">
        <v>7.5</v>
      </c>
      <c r="M465" s="9">
        <v>4.22</v>
      </c>
      <c r="N465" s="9">
        <v>150</v>
      </c>
      <c r="O465" s="9">
        <v>0.1</v>
      </c>
      <c r="P465" s="9">
        <v>6050000</v>
      </c>
      <c r="Q465" s="9">
        <v>70</v>
      </c>
    </row>
    <row r="466" spans="1:18" x14ac:dyDescent="0.25">
      <c r="A466" t="s">
        <v>2</v>
      </c>
      <c r="B466" s="2">
        <v>37161</v>
      </c>
      <c r="C466" s="15">
        <f t="shared" si="7"/>
        <v>0</v>
      </c>
      <c r="D466">
        <v>1663</v>
      </c>
      <c r="E466">
        <v>17</v>
      </c>
      <c r="F466">
        <v>7.45</v>
      </c>
      <c r="G466">
        <v>20</v>
      </c>
      <c r="H466">
        <v>0.44</v>
      </c>
      <c r="I466">
        <v>0.12</v>
      </c>
      <c r="J466">
        <v>12</v>
      </c>
      <c r="K466" s="28">
        <v>6.91</v>
      </c>
      <c r="L466">
        <v>5</v>
      </c>
      <c r="M466">
        <v>2.6</v>
      </c>
      <c r="N466">
        <v>44</v>
      </c>
      <c r="O466" s="9">
        <v>0.03</v>
      </c>
      <c r="Q466">
        <v>70</v>
      </c>
      <c r="R466" t="s">
        <v>119</v>
      </c>
    </row>
    <row r="467" spans="1:18" x14ac:dyDescent="0.25">
      <c r="A467" t="s">
        <v>2</v>
      </c>
      <c r="B467" s="2">
        <v>37161</v>
      </c>
      <c r="C467" s="15">
        <f t="shared" si="7"/>
        <v>1.524</v>
      </c>
      <c r="D467">
        <v>1658</v>
      </c>
      <c r="E467">
        <v>17</v>
      </c>
      <c r="F467">
        <v>7.42</v>
      </c>
      <c r="G467">
        <v>24</v>
      </c>
      <c r="H467">
        <v>0.4</v>
      </c>
      <c r="I467">
        <v>0.15</v>
      </c>
      <c r="J467">
        <v>14</v>
      </c>
      <c r="K467" s="28">
        <v>8.94</v>
      </c>
      <c r="L467">
        <v>5</v>
      </c>
      <c r="M467">
        <v>2.4</v>
      </c>
      <c r="N467">
        <v>45</v>
      </c>
      <c r="O467" s="9">
        <v>0.04</v>
      </c>
      <c r="Q467">
        <v>50</v>
      </c>
    </row>
    <row r="468" spans="1:18" x14ac:dyDescent="0.25">
      <c r="A468" t="s">
        <v>2</v>
      </c>
      <c r="B468" s="2">
        <v>37161</v>
      </c>
      <c r="C468" s="15">
        <f t="shared" si="7"/>
        <v>3.6576000000000004</v>
      </c>
      <c r="D468">
        <v>1651</v>
      </c>
      <c r="E468">
        <v>16</v>
      </c>
      <c r="F468">
        <v>7.35</v>
      </c>
      <c r="G468">
        <v>26</v>
      </c>
      <c r="H468">
        <v>0.42</v>
      </c>
      <c r="I468">
        <v>0.19</v>
      </c>
      <c r="J468">
        <v>14</v>
      </c>
      <c r="K468" s="28">
        <v>6.74</v>
      </c>
      <c r="L468">
        <v>5</v>
      </c>
      <c r="M468">
        <v>2.4</v>
      </c>
      <c r="N468">
        <v>46</v>
      </c>
      <c r="O468" s="9">
        <v>0.03</v>
      </c>
      <c r="Q468">
        <v>50</v>
      </c>
    </row>
    <row r="469" spans="1:18" x14ac:dyDescent="0.25">
      <c r="A469" t="s">
        <v>2</v>
      </c>
      <c r="B469" s="2">
        <v>37161</v>
      </c>
      <c r="C469" s="15">
        <f t="shared" si="7"/>
        <v>6.0960000000000001</v>
      </c>
      <c r="D469">
        <v>1643</v>
      </c>
      <c r="E469">
        <v>17</v>
      </c>
      <c r="F469">
        <v>7.33</v>
      </c>
      <c r="G469">
        <v>28</v>
      </c>
      <c r="H469">
        <v>0.47</v>
      </c>
      <c r="I469">
        <v>0.2</v>
      </c>
      <c r="J469">
        <v>14</v>
      </c>
      <c r="K469" s="28">
        <v>6.84</v>
      </c>
      <c r="L469">
        <v>6</v>
      </c>
      <c r="M469">
        <v>4.4000000000000004</v>
      </c>
      <c r="N469">
        <v>54</v>
      </c>
      <c r="O469" s="9">
        <v>0.05</v>
      </c>
      <c r="Q469">
        <v>70</v>
      </c>
    </row>
    <row r="470" spans="1:18" s="9" customFormat="1" x14ac:dyDescent="0.25">
      <c r="A470" s="9" t="s">
        <v>2</v>
      </c>
      <c r="B470" s="20">
        <v>37179</v>
      </c>
      <c r="C470" s="18">
        <f t="shared" si="7"/>
        <v>0</v>
      </c>
      <c r="D470" s="9">
        <v>1663</v>
      </c>
      <c r="E470" s="9">
        <v>18</v>
      </c>
      <c r="F470" s="9">
        <v>7.81</v>
      </c>
      <c r="G470" s="9">
        <v>18</v>
      </c>
      <c r="H470" s="9">
        <v>0.33</v>
      </c>
      <c r="I470" s="9">
        <v>0.04</v>
      </c>
      <c r="J470" s="9">
        <v>14</v>
      </c>
      <c r="K470" s="9">
        <v>7.9</v>
      </c>
      <c r="L470" s="9">
        <v>5</v>
      </c>
      <c r="M470" s="9">
        <v>1.8</v>
      </c>
      <c r="N470" s="9">
        <v>36</v>
      </c>
      <c r="O470" s="9">
        <v>0.05</v>
      </c>
      <c r="Q470" s="9">
        <v>17</v>
      </c>
      <c r="R470" s="9" t="s">
        <v>120</v>
      </c>
    </row>
    <row r="471" spans="1:18" s="9" customFormat="1" x14ac:dyDescent="0.25">
      <c r="A471" s="9" t="s">
        <v>2</v>
      </c>
      <c r="B471" s="20">
        <v>37179</v>
      </c>
      <c r="C471" s="18">
        <f t="shared" si="7"/>
        <v>1.524</v>
      </c>
      <c r="D471" s="9">
        <v>1658</v>
      </c>
      <c r="E471" s="9">
        <v>18</v>
      </c>
      <c r="F471" s="9">
        <v>7.63</v>
      </c>
      <c r="G471" s="9">
        <v>22</v>
      </c>
      <c r="H471" s="9">
        <v>0.33</v>
      </c>
      <c r="I471" s="9">
        <v>0.04</v>
      </c>
      <c r="J471" s="9">
        <v>16</v>
      </c>
      <c r="K471" s="9">
        <v>7.4</v>
      </c>
      <c r="L471" s="9">
        <v>5</v>
      </c>
      <c r="M471" s="9">
        <v>1.7</v>
      </c>
      <c r="N471" s="9">
        <v>35</v>
      </c>
      <c r="O471" s="9">
        <v>0.04</v>
      </c>
      <c r="Q471" s="9">
        <v>24</v>
      </c>
    </row>
    <row r="472" spans="1:18" s="9" customFormat="1" x14ac:dyDescent="0.25">
      <c r="A472" s="9" t="s">
        <v>2</v>
      </c>
      <c r="B472" s="20">
        <v>37179</v>
      </c>
      <c r="C472" s="18">
        <f t="shared" si="7"/>
        <v>3.6576000000000004</v>
      </c>
      <c r="D472" s="9">
        <v>1651</v>
      </c>
      <c r="E472" s="9">
        <v>16</v>
      </c>
      <c r="F472" s="9">
        <v>7.11</v>
      </c>
      <c r="G472" s="9">
        <v>24</v>
      </c>
      <c r="H472" s="9">
        <v>4.3</v>
      </c>
      <c r="I472" s="9">
        <v>1.43</v>
      </c>
      <c r="J472" s="9">
        <v>18</v>
      </c>
      <c r="K472" s="9">
        <v>2.7</v>
      </c>
      <c r="L472" s="9">
        <v>7</v>
      </c>
      <c r="M472" s="9">
        <v>11.7</v>
      </c>
      <c r="N472" s="9">
        <v>175</v>
      </c>
      <c r="O472" s="9">
        <v>0.17</v>
      </c>
      <c r="Q472" s="9">
        <v>17</v>
      </c>
    </row>
    <row r="473" spans="1:18" s="9" customFormat="1" x14ac:dyDescent="0.25">
      <c r="A473" s="9" t="s">
        <v>2</v>
      </c>
      <c r="B473" s="20">
        <v>37179</v>
      </c>
      <c r="C473" s="18">
        <f t="shared" si="7"/>
        <v>6.0960000000000001</v>
      </c>
      <c r="D473" s="9">
        <v>1643</v>
      </c>
      <c r="E473" s="9">
        <v>15</v>
      </c>
      <c r="F473" s="9">
        <v>6.93</v>
      </c>
      <c r="G473" s="9">
        <v>26</v>
      </c>
      <c r="H473" s="9">
        <v>4.7</v>
      </c>
      <c r="I473" s="9">
        <v>1.41</v>
      </c>
      <c r="J473" s="9">
        <v>20</v>
      </c>
      <c r="K473" s="9">
        <v>2.5</v>
      </c>
      <c r="L473" s="9">
        <v>7</v>
      </c>
      <c r="M473" s="9">
        <v>10.6</v>
      </c>
      <c r="N473" s="9">
        <v>189</v>
      </c>
      <c r="O473" s="9">
        <v>0.17</v>
      </c>
      <c r="Q473" s="9">
        <v>17</v>
      </c>
    </row>
    <row r="474" spans="1:18" x14ac:dyDescent="0.25">
      <c r="A474" t="s">
        <v>2</v>
      </c>
      <c r="B474" s="2">
        <v>37203</v>
      </c>
      <c r="C474" s="15">
        <f t="shared" si="7"/>
        <v>0</v>
      </c>
      <c r="D474">
        <v>1663</v>
      </c>
      <c r="E474">
        <v>14</v>
      </c>
      <c r="F474">
        <v>7.4</v>
      </c>
      <c r="G474">
        <v>20</v>
      </c>
      <c r="H474">
        <v>0.46300000000000002</v>
      </c>
      <c r="I474">
        <v>3.6999999999999998E-2</v>
      </c>
      <c r="J474">
        <v>18</v>
      </c>
      <c r="K474" s="28">
        <v>10.5</v>
      </c>
      <c r="L474">
        <v>3</v>
      </c>
      <c r="M474">
        <v>1.8</v>
      </c>
      <c r="N474">
        <v>42</v>
      </c>
      <c r="O474" s="9">
        <v>8.2000000000000003E-2</v>
      </c>
      <c r="P474">
        <v>8250000</v>
      </c>
      <c r="Q474">
        <v>17</v>
      </c>
      <c r="R474" t="s">
        <v>121</v>
      </c>
    </row>
    <row r="475" spans="1:18" x14ac:dyDescent="0.25">
      <c r="A475" t="s">
        <v>2</v>
      </c>
      <c r="B475" s="2">
        <v>37203</v>
      </c>
      <c r="C475" s="15">
        <f t="shared" si="7"/>
        <v>1.524</v>
      </c>
      <c r="D475">
        <v>1658</v>
      </c>
      <c r="E475">
        <v>13</v>
      </c>
      <c r="F475">
        <v>7.3</v>
      </c>
      <c r="G475">
        <v>16</v>
      </c>
      <c r="H475">
        <v>0.47399999999999998</v>
      </c>
      <c r="I475">
        <v>4.1000000000000002E-2</v>
      </c>
      <c r="J475">
        <v>16</v>
      </c>
      <c r="K475" s="28">
        <v>10.645138193604035</v>
      </c>
      <c r="L475">
        <v>3</v>
      </c>
      <c r="M475">
        <v>1.8</v>
      </c>
      <c r="N475">
        <v>42</v>
      </c>
      <c r="O475" s="9">
        <v>0.13900000000000001</v>
      </c>
      <c r="P475">
        <v>7260000</v>
      </c>
      <c r="Q475">
        <v>17</v>
      </c>
    </row>
    <row r="476" spans="1:18" x14ac:dyDescent="0.25">
      <c r="A476" t="s">
        <v>2</v>
      </c>
      <c r="B476" s="2">
        <v>37203</v>
      </c>
      <c r="C476" s="15">
        <f t="shared" si="7"/>
        <v>3.6576000000000004</v>
      </c>
      <c r="D476">
        <v>1651</v>
      </c>
      <c r="E476">
        <v>13</v>
      </c>
      <c r="F476">
        <v>7.3</v>
      </c>
      <c r="G476">
        <v>22</v>
      </c>
      <c r="H476">
        <v>0.39800000000000002</v>
      </c>
      <c r="I476">
        <v>2.5999999999999999E-2</v>
      </c>
      <c r="J476">
        <v>14</v>
      </c>
      <c r="K476" s="28">
        <v>10.645138193604035</v>
      </c>
      <c r="L476">
        <v>2.5</v>
      </c>
      <c r="M476">
        <v>1.8</v>
      </c>
      <c r="N476">
        <v>39</v>
      </c>
      <c r="O476" s="9">
        <v>0.113</v>
      </c>
      <c r="P476">
        <v>8350000</v>
      </c>
      <c r="Q476">
        <v>17</v>
      </c>
    </row>
    <row r="477" spans="1:18" x14ac:dyDescent="0.25">
      <c r="A477" t="s">
        <v>2</v>
      </c>
      <c r="B477" s="2">
        <v>37203</v>
      </c>
      <c r="C477" s="15">
        <f t="shared" si="7"/>
        <v>6.0960000000000001</v>
      </c>
      <c r="D477">
        <v>1643</v>
      </c>
      <c r="E477">
        <v>13</v>
      </c>
      <c r="F477">
        <v>7.3</v>
      </c>
      <c r="G477">
        <v>16</v>
      </c>
      <c r="H477">
        <v>0.50700000000000001</v>
      </c>
      <c r="I477">
        <v>3.7999999999999999E-2</v>
      </c>
      <c r="J477">
        <v>14</v>
      </c>
      <c r="K477" s="28">
        <v>10.59</v>
      </c>
      <c r="L477">
        <v>2.5</v>
      </c>
      <c r="M477">
        <v>2.1</v>
      </c>
      <c r="N477">
        <v>38</v>
      </c>
      <c r="O477" s="9">
        <v>0.10199999999999999</v>
      </c>
      <c r="P477">
        <v>7700000</v>
      </c>
      <c r="Q477">
        <v>17</v>
      </c>
    </row>
    <row r="478" spans="1:18" s="9" customFormat="1" x14ac:dyDescent="0.25">
      <c r="A478" s="9" t="s">
        <v>2</v>
      </c>
      <c r="B478" s="20">
        <v>37224</v>
      </c>
      <c r="C478" s="18">
        <f t="shared" si="7"/>
        <v>0</v>
      </c>
      <c r="D478" s="9">
        <v>1663</v>
      </c>
      <c r="E478" s="9">
        <v>14</v>
      </c>
      <c r="F478" s="9">
        <v>7.6</v>
      </c>
      <c r="G478" s="9">
        <v>20</v>
      </c>
      <c r="H478" s="9">
        <v>0.41</v>
      </c>
      <c r="I478" s="9">
        <v>0.02</v>
      </c>
      <c r="J478" s="9">
        <v>8</v>
      </c>
      <c r="K478" s="9">
        <v>10.434350334537745</v>
      </c>
      <c r="L478" s="9">
        <v>2.5</v>
      </c>
      <c r="M478" s="9">
        <v>1.4</v>
      </c>
      <c r="N478" s="9">
        <v>47</v>
      </c>
      <c r="O478" s="9">
        <v>0.06</v>
      </c>
      <c r="P478" s="9">
        <v>2640000</v>
      </c>
      <c r="Q478" s="9">
        <v>17</v>
      </c>
      <c r="R478" s="9" t="s">
        <v>122</v>
      </c>
    </row>
    <row r="479" spans="1:18" s="9" customFormat="1" x14ac:dyDescent="0.25">
      <c r="A479" s="9" t="s">
        <v>2</v>
      </c>
      <c r="B479" s="20">
        <v>37224</v>
      </c>
      <c r="C479" s="18">
        <f t="shared" si="7"/>
        <v>1.524</v>
      </c>
      <c r="D479" s="9">
        <v>1658</v>
      </c>
      <c r="E479" s="9">
        <v>13</v>
      </c>
      <c r="F479" s="9">
        <v>7.5</v>
      </c>
      <c r="G479" s="9">
        <v>20</v>
      </c>
      <c r="H479" s="9">
        <v>0.34</v>
      </c>
      <c r="I479" s="9">
        <v>0.03</v>
      </c>
      <c r="J479" s="9">
        <v>12</v>
      </c>
      <c r="K479" s="9">
        <v>12.58</v>
      </c>
      <c r="L479" s="9">
        <v>2.5</v>
      </c>
      <c r="M479" s="9">
        <v>1.4</v>
      </c>
      <c r="N479" s="9">
        <v>41</v>
      </c>
      <c r="O479" s="9">
        <v>0.06</v>
      </c>
      <c r="P479" s="9">
        <v>2420000</v>
      </c>
      <c r="Q479" s="9">
        <v>17</v>
      </c>
    </row>
    <row r="480" spans="1:18" x14ac:dyDescent="0.25">
      <c r="A480" t="s">
        <v>2</v>
      </c>
      <c r="B480" s="2">
        <v>37224</v>
      </c>
      <c r="C480" s="15">
        <f t="shared" si="7"/>
        <v>3.6576000000000004</v>
      </c>
      <c r="D480">
        <v>1651</v>
      </c>
      <c r="E480">
        <v>12</v>
      </c>
      <c r="F480">
        <v>7.4</v>
      </c>
      <c r="G480">
        <v>20</v>
      </c>
      <c r="H480">
        <v>0.38</v>
      </c>
      <c r="I480">
        <v>0.03</v>
      </c>
      <c r="J480">
        <v>12</v>
      </c>
      <c r="K480" s="28">
        <v>11.33</v>
      </c>
      <c r="L480">
        <v>2.5</v>
      </c>
      <c r="M480">
        <v>1.5</v>
      </c>
      <c r="N480">
        <v>50</v>
      </c>
      <c r="O480" s="9">
        <v>0.06</v>
      </c>
      <c r="P480">
        <v>4400000</v>
      </c>
      <c r="Q480">
        <v>17</v>
      </c>
    </row>
    <row r="481" spans="1:22" x14ac:dyDescent="0.25">
      <c r="A481" t="s">
        <v>2</v>
      </c>
      <c r="B481" s="2">
        <v>37224</v>
      </c>
      <c r="C481" s="15">
        <f t="shared" si="7"/>
        <v>6.0960000000000001</v>
      </c>
      <c r="D481">
        <v>1643</v>
      </c>
      <c r="E481">
        <v>11</v>
      </c>
      <c r="F481">
        <v>7.2</v>
      </c>
      <c r="G481">
        <v>20</v>
      </c>
      <c r="H481">
        <v>0.42</v>
      </c>
      <c r="I481">
        <v>0.04</v>
      </c>
      <c r="J481">
        <v>14</v>
      </c>
      <c r="K481" s="28">
        <v>11.05</v>
      </c>
      <c r="L481">
        <v>2.5</v>
      </c>
      <c r="M481">
        <v>1.7</v>
      </c>
      <c r="N481">
        <v>46</v>
      </c>
      <c r="O481" s="9">
        <v>0.06</v>
      </c>
      <c r="P481">
        <v>6325000</v>
      </c>
      <c r="Q481">
        <v>17</v>
      </c>
    </row>
    <row r="482" spans="1:22" s="9" customFormat="1" x14ac:dyDescent="0.25">
      <c r="A482" s="9" t="s">
        <v>2</v>
      </c>
      <c r="B482" s="20">
        <v>37260</v>
      </c>
      <c r="C482" s="18">
        <f t="shared" si="7"/>
        <v>0</v>
      </c>
      <c r="D482" s="9">
        <v>1663</v>
      </c>
      <c r="R482" s="9" t="s">
        <v>123</v>
      </c>
    </row>
    <row r="483" spans="1:22" s="9" customFormat="1" x14ac:dyDescent="0.25">
      <c r="A483" s="9" t="s">
        <v>2</v>
      </c>
      <c r="B483" s="20">
        <v>37260</v>
      </c>
      <c r="C483" s="18">
        <f t="shared" si="7"/>
        <v>1.524</v>
      </c>
      <c r="D483" s="9">
        <v>1658</v>
      </c>
      <c r="E483" s="9">
        <v>2</v>
      </c>
      <c r="F483" s="9">
        <v>7.4</v>
      </c>
      <c r="G483" s="9">
        <v>20</v>
      </c>
      <c r="H483" s="9">
        <v>0.34</v>
      </c>
      <c r="I483" s="9">
        <v>0.04</v>
      </c>
      <c r="J483" s="9">
        <v>10</v>
      </c>
      <c r="K483" s="9">
        <v>12.56</v>
      </c>
      <c r="L483" s="9">
        <v>4</v>
      </c>
      <c r="M483" s="9">
        <v>2.2000000000000002</v>
      </c>
      <c r="N483" s="9">
        <v>46</v>
      </c>
      <c r="O483" s="9">
        <v>0.06</v>
      </c>
    </row>
    <row r="484" spans="1:22" s="9" customFormat="1" x14ac:dyDescent="0.25">
      <c r="A484" s="9" t="s">
        <v>2</v>
      </c>
      <c r="B484" s="20">
        <v>37260</v>
      </c>
      <c r="C484" s="18">
        <f t="shared" si="7"/>
        <v>3.6576000000000004</v>
      </c>
      <c r="D484" s="9">
        <v>1651</v>
      </c>
    </row>
    <row r="485" spans="1:22" s="9" customFormat="1" x14ac:dyDescent="0.25">
      <c r="A485" s="9" t="s">
        <v>2</v>
      </c>
      <c r="B485" s="20">
        <v>37260</v>
      </c>
      <c r="C485" s="18">
        <f t="shared" si="7"/>
        <v>6.0960000000000001</v>
      </c>
      <c r="D485" s="9">
        <v>1643</v>
      </c>
    </row>
    <row r="486" spans="1:22" s="9" customFormat="1" x14ac:dyDescent="0.25">
      <c r="A486" s="9" t="s">
        <v>2</v>
      </c>
      <c r="B486" s="20">
        <v>37274</v>
      </c>
      <c r="C486" s="18">
        <f t="shared" si="7"/>
        <v>0</v>
      </c>
      <c r="D486" s="9">
        <v>1663</v>
      </c>
      <c r="E486" s="9">
        <v>4.5</v>
      </c>
      <c r="F486" s="9">
        <v>7.4</v>
      </c>
      <c r="G486" s="9">
        <v>18</v>
      </c>
      <c r="H486" s="9">
        <v>0.34</v>
      </c>
      <c r="I486" s="9">
        <v>0.03</v>
      </c>
      <c r="J486" s="9">
        <v>10</v>
      </c>
      <c r="K486" s="9">
        <v>11.12</v>
      </c>
      <c r="L486" s="9">
        <v>5</v>
      </c>
      <c r="M486" s="9">
        <v>2.1</v>
      </c>
      <c r="N486" s="9">
        <v>39</v>
      </c>
      <c r="O486" s="9">
        <v>0.08</v>
      </c>
      <c r="P486" s="9">
        <v>27533000</v>
      </c>
      <c r="Q486" s="9">
        <v>24</v>
      </c>
      <c r="R486" s="9" t="s">
        <v>124</v>
      </c>
    </row>
    <row r="487" spans="1:22" s="9" customFormat="1" x14ac:dyDescent="0.25">
      <c r="A487" s="9" t="s">
        <v>2</v>
      </c>
      <c r="B487" s="20">
        <v>37274</v>
      </c>
      <c r="C487" s="18">
        <f t="shared" si="7"/>
        <v>1.524</v>
      </c>
      <c r="D487" s="9">
        <v>1658</v>
      </c>
      <c r="E487" s="9">
        <v>4.5</v>
      </c>
      <c r="F487" s="9">
        <v>7.5</v>
      </c>
      <c r="G487" s="9">
        <v>20</v>
      </c>
      <c r="H487" s="9">
        <v>0.33</v>
      </c>
      <c r="I487" s="9">
        <v>0.03</v>
      </c>
      <c r="J487" s="9">
        <v>12</v>
      </c>
      <c r="K487" s="9">
        <v>9.3800000000000008</v>
      </c>
      <c r="L487" s="9">
        <v>5</v>
      </c>
      <c r="M487" s="9">
        <v>1.9</v>
      </c>
      <c r="N487" s="9">
        <v>32</v>
      </c>
      <c r="O487" s="9">
        <v>0.08</v>
      </c>
      <c r="P487" s="9">
        <v>35090000</v>
      </c>
      <c r="Q487" s="9">
        <v>24</v>
      </c>
    </row>
    <row r="488" spans="1:22" s="9" customFormat="1" x14ac:dyDescent="0.25">
      <c r="A488" s="9" t="s">
        <v>2</v>
      </c>
      <c r="B488" s="20">
        <v>37274</v>
      </c>
      <c r="C488" s="18">
        <f t="shared" si="7"/>
        <v>3.6576000000000004</v>
      </c>
      <c r="D488" s="9">
        <v>1651</v>
      </c>
      <c r="E488" s="9">
        <v>4</v>
      </c>
      <c r="F488" s="9">
        <v>7.4</v>
      </c>
      <c r="G488" s="9">
        <v>20</v>
      </c>
      <c r="H488" s="9">
        <v>0.36</v>
      </c>
      <c r="I488" s="9">
        <v>0.03</v>
      </c>
      <c r="J488" s="9">
        <v>11</v>
      </c>
      <c r="K488" s="9">
        <v>9.5299999999999994</v>
      </c>
      <c r="L488" s="9">
        <v>6</v>
      </c>
      <c r="M488" s="9">
        <v>2.1</v>
      </c>
      <c r="N488" s="9">
        <v>38</v>
      </c>
      <c r="O488" s="9">
        <v>0.08</v>
      </c>
      <c r="P488" s="9">
        <v>26444000</v>
      </c>
      <c r="Q488" s="9">
        <v>24</v>
      </c>
    </row>
    <row r="489" spans="1:22" x14ac:dyDescent="0.25">
      <c r="A489" t="s">
        <v>2</v>
      </c>
      <c r="B489" s="2">
        <v>37274</v>
      </c>
      <c r="C489" s="15">
        <f t="shared" si="7"/>
        <v>6.0960000000000001</v>
      </c>
      <c r="D489">
        <v>1643</v>
      </c>
      <c r="E489">
        <v>4</v>
      </c>
      <c r="F489">
        <v>7.4</v>
      </c>
      <c r="G489">
        <v>22</v>
      </c>
      <c r="H489">
        <v>0.42</v>
      </c>
      <c r="I489">
        <v>0.03</v>
      </c>
      <c r="J489">
        <v>11</v>
      </c>
      <c r="K489" s="28">
        <v>9.16</v>
      </c>
      <c r="L489">
        <v>8.5</v>
      </c>
      <c r="M489">
        <v>2.7</v>
      </c>
      <c r="N489">
        <v>38</v>
      </c>
      <c r="O489" s="9">
        <v>0.09</v>
      </c>
      <c r="P489">
        <v>27368000</v>
      </c>
      <c r="Q489">
        <v>24</v>
      </c>
    </row>
    <row r="490" spans="1:22" x14ac:dyDescent="0.25">
      <c r="A490" t="s">
        <v>2</v>
      </c>
      <c r="B490" s="2">
        <v>37309</v>
      </c>
      <c r="C490" s="15">
        <f t="shared" si="7"/>
        <v>0</v>
      </c>
      <c r="D490">
        <v>1663</v>
      </c>
      <c r="E490">
        <v>7</v>
      </c>
      <c r="F490">
        <v>7.5</v>
      </c>
      <c r="G490">
        <v>18</v>
      </c>
      <c r="H490">
        <v>0.33</v>
      </c>
      <c r="I490">
        <v>0.02</v>
      </c>
      <c r="J490">
        <v>12</v>
      </c>
      <c r="K490" s="28">
        <v>10.31</v>
      </c>
      <c r="L490">
        <v>15.5</v>
      </c>
      <c r="M490">
        <v>2.2999999999999998</v>
      </c>
      <c r="N490">
        <v>36</v>
      </c>
      <c r="O490" s="9">
        <v>0.06</v>
      </c>
      <c r="P490">
        <v>10054000</v>
      </c>
      <c r="Q490">
        <v>24</v>
      </c>
      <c r="R490" t="s">
        <v>125</v>
      </c>
      <c r="U490">
        <v>1663</v>
      </c>
      <c r="V490">
        <v>3</v>
      </c>
    </row>
    <row r="491" spans="1:22" x14ac:dyDescent="0.25">
      <c r="A491" t="s">
        <v>2</v>
      </c>
      <c r="B491" s="2">
        <v>37309</v>
      </c>
      <c r="C491" s="15">
        <f t="shared" si="7"/>
        <v>1.524</v>
      </c>
      <c r="D491">
        <v>1658</v>
      </c>
      <c r="E491">
        <v>7</v>
      </c>
      <c r="F491">
        <v>7.4</v>
      </c>
      <c r="G491">
        <v>16</v>
      </c>
      <c r="H491">
        <v>0.33</v>
      </c>
      <c r="I491">
        <v>0.03</v>
      </c>
      <c r="J491">
        <v>14</v>
      </c>
      <c r="K491" s="28">
        <v>10.43</v>
      </c>
      <c r="L491">
        <v>12.5</v>
      </c>
      <c r="M491">
        <v>2.1</v>
      </c>
      <c r="N491">
        <v>32</v>
      </c>
      <c r="O491" s="9">
        <v>0.05</v>
      </c>
      <c r="P491">
        <v>4488000</v>
      </c>
      <c r="Q491">
        <v>17</v>
      </c>
      <c r="R491" t="s">
        <v>126</v>
      </c>
      <c r="U491">
        <v>1658</v>
      </c>
      <c r="V491">
        <v>2.5</v>
      </c>
    </row>
    <row r="492" spans="1:22" x14ac:dyDescent="0.25">
      <c r="A492" t="s">
        <v>2</v>
      </c>
      <c r="B492" s="2">
        <v>37309</v>
      </c>
      <c r="C492" s="15">
        <f t="shared" si="7"/>
        <v>3.6576000000000004</v>
      </c>
      <c r="D492">
        <v>1651</v>
      </c>
      <c r="E492">
        <v>6.5</v>
      </c>
      <c r="F492">
        <v>7.4</v>
      </c>
      <c r="G492">
        <v>16</v>
      </c>
      <c r="H492">
        <v>0.39</v>
      </c>
      <c r="I492">
        <v>0.04</v>
      </c>
      <c r="J492">
        <v>12</v>
      </c>
      <c r="K492" s="28">
        <v>10.119999999999999</v>
      </c>
      <c r="L492">
        <v>17.5</v>
      </c>
      <c r="M492">
        <v>2.5</v>
      </c>
      <c r="N492">
        <v>33</v>
      </c>
      <c r="O492" s="9">
        <v>7.0000000000000007E-2</v>
      </c>
      <c r="P492">
        <v>3696000</v>
      </c>
      <c r="Q492">
        <v>24</v>
      </c>
      <c r="U492">
        <v>1651</v>
      </c>
      <c r="V492">
        <v>2.5</v>
      </c>
    </row>
    <row r="493" spans="1:22" s="9" customFormat="1" x14ac:dyDescent="0.25">
      <c r="A493" s="9" t="s">
        <v>2</v>
      </c>
      <c r="B493" s="20">
        <v>37309</v>
      </c>
      <c r="C493" s="18">
        <f t="shared" si="7"/>
        <v>6.0960000000000001</v>
      </c>
      <c r="D493" s="9">
        <v>1643</v>
      </c>
      <c r="E493" s="9">
        <v>6</v>
      </c>
      <c r="F493" s="9">
        <v>7.4</v>
      </c>
      <c r="G493" s="9">
        <v>20</v>
      </c>
      <c r="H493" s="9">
        <v>0.37</v>
      </c>
      <c r="I493" s="9">
        <v>0.03</v>
      </c>
      <c r="J493" s="9">
        <v>10</v>
      </c>
      <c r="K493" s="9">
        <v>9.99</v>
      </c>
      <c r="L493" s="9">
        <v>15</v>
      </c>
      <c r="M493" s="9">
        <v>2</v>
      </c>
      <c r="N493" s="9">
        <v>34</v>
      </c>
      <c r="O493" s="9">
        <v>0.06</v>
      </c>
      <c r="P493" s="9">
        <v>3806000</v>
      </c>
      <c r="Q493" s="9">
        <v>24</v>
      </c>
      <c r="U493" s="9">
        <v>1643</v>
      </c>
      <c r="V493" s="9">
        <v>3</v>
      </c>
    </row>
    <row r="494" spans="1:22" x14ac:dyDescent="0.25">
      <c r="A494" t="s">
        <v>2</v>
      </c>
      <c r="B494" s="2">
        <v>37337</v>
      </c>
      <c r="C494" s="15">
        <f t="shared" si="7"/>
        <v>0</v>
      </c>
      <c r="D494">
        <v>1663</v>
      </c>
      <c r="E494">
        <v>8</v>
      </c>
      <c r="F494">
        <v>7.5</v>
      </c>
      <c r="G494">
        <v>14</v>
      </c>
      <c r="H494">
        <v>0.26</v>
      </c>
      <c r="I494">
        <v>0.03</v>
      </c>
      <c r="J494">
        <v>12</v>
      </c>
      <c r="K494" s="28">
        <v>9.0399999999999991</v>
      </c>
      <c r="L494">
        <v>6</v>
      </c>
      <c r="M494">
        <v>2.6</v>
      </c>
      <c r="N494">
        <v>31</v>
      </c>
      <c r="O494" s="9">
        <v>0.09</v>
      </c>
      <c r="P494">
        <v>18711000</v>
      </c>
      <c r="Q494">
        <v>17</v>
      </c>
      <c r="R494" t="s">
        <v>127</v>
      </c>
    </row>
    <row r="495" spans="1:22" x14ac:dyDescent="0.25">
      <c r="A495" t="s">
        <v>2</v>
      </c>
      <c r="B495" s="2">
        <v>37337</v>
      </c>
      <c r="C495" s="15">
        <f t="shared" si="7"/>
        <v>1.524</v>
      </c>
      <c r="D495">
        <v>1658</v>
      </c>
      <c r="E495">
        <v>8</v>
      </c>
      <c r="F495">
        <v>7.4</v>
      </c>
      <c r="G495">
        <v>20</v>
      </c>
      <c r="H495">
        <v>0.28999999999999998</v>
      </c>
      <c r="I495">
        <v>0.04</v>
      </c>
      <c r="J495">
        <v>12</v>
      </c>
      <c r="K495" s="28">
        <v>9.4499999999999993</v>
      </c>
      <c r="L495">
        <v>4</v>
      </c>
      <c r="M495">
        <v>2.8</v>
      </c>
      <c r="N495">
        <v>44</v>
      </c>
      <c r="O495" s="9">
        <v>0.09</v>
      </c>
      <c r="P495">
        <v>15510000</v>
      </c>
      <c r="Q495">
        <v>17</v>
      </c>
    </row>
    <row r="496" spans="1:22" x14ac:dyDescent="0.25">
      <c r="A496" t="s">
        <v>2</v>
      </c>
      <c r="B496" s="2">
        <v>37337</v>
      </c>
      <c r="C496" s="15">
        <f t="shared" si="7"/>
        <v>3.6576000000000004</v>
      </c>
      <c r="D496">
        <v>1651</v>
      </c>
      <c r="E496">
        <v>8.5</v>
      </c>
      <c r="F496">
        <v>7.4</v>
      </c>
      <c r="G496">
        <v>18</v>
      </c>
      <c r="H496">
        <v>0.28999999999999998</v>
      </c>
      <c r="I496">
        <v>0.04</v>
      </c>
      <c r="J496">
        <v>12</v>
      </c>
      <c r="K496" s="28">
        <v>8.48</v>
      </c>
      <c r="L496">
        <v>8</v>
      </c>
      <c r="M496">
        <v>2.8</v>
      </c>
      <c r="N496">
        <v>36</v>
      </c>
      <c r="O496" s="9">
        <v>0.1</v>
      </c>
      <c r="P496">
        <v>18568000</v>
      </c>
      <c r="Q496">
        <v>24</v>
      </c>
    </row>
    <row r="497" spans="1:18" x14ac:dyDescent="0.25">
      <c r="A497" t="s">
        <v>2</v>
      </c>
      <c r="B497" s="2">
        <v>37337</v>
      </c>
      <c r="C497" s="15">
        <f t="shared" si="7"/>
        <v>6.0960000000000001</v>
      </c>
      <c r="D497">
        <v>1643</v>
      </c>
      <c r="E497">
        <v>8.5</v>
      </c>
      <c r="F497">
        <v>7.4</v>
      </c>
      <c r="G497">
        <v>18</v>
      </c>
      <c r="H497">
        <v>0.3</v>
      </c>
      <c r="I497">
        <v>0.04</v>
      </c>
      <c r="J497">
        <v>12</v>
      </c>
      <c r="K497" s="28">
        <v>10.16</v>
      </c>
      <c r="L497">
        <v>5</v>
      </c>
      <c r="M497">
        <v>2.9</v>
      </c>
      <c r="N497">
        <v>42</v>
      </c>
      <c r="O497" s="9">
        <v>0.1</v>
      </c>
      <c r="P497">
        <v>10934000</v>
      </c>
      <c r="Q497">
        <v>24</v>
      </c>
    </row>
    <row r="498" spans="1:18" s="9" customFormat="1" x14ac:dyDescent="0.25">
      <c r="A498" s="9" t="s">
        <v>2</v>
      </c>
      <c r="B498" s="20">
        <v>37365</v>
      </c>
      <c r="C498" s="18">
        <f t="shared" si="7"/>
        <v>0</v>
      </c>
      <c r="D498" s="9">
        <v>1663</v>
      </c>
      <c r="E498" s="9">
        <v>22</v>
      </c>
      <c r="F498" s="9">
        <v>7.3</v>
      </c>
      <c r="G498" s="9">
        <v>16</v>
      </c>
      <c r="H498" s="9">
        <v>0.26</v>
      </c>
      <c r="I498" s="9">
        <v>0.03</v>
      </c>
      <c r="J498" s="9">
        <v>12</v>
      </c>
      <c r="K498" s="9">
        <v>7.2</v>
      </c>
      <c r="L498" s="9">
        <v>6</v>
      </c>
      <c r="M498" s="9">
        <v>2</v>
      </c>
      <c r="N498" s="9">
        <v>34</v>
      </c>
      <c r="O498" s="9">
        <v>0.06</v>
      </c>
      <c r="P498" s="9">
        <v>9372000</v>
      </c>
      <c r="Q498" s="9">
        <v>17</v>
      </c>
      <c r="R498" s="9" t="s">
        <v>128</v>
      </c>
    </row>
    <row r="499" spans="1:18" x14ac:dyDescent="0.25">
      <c r="A499" t="s">
        <v>2</v>
      </c>
      <c r="B499" s="2">
        <v>37365</v>
      </c>
      <c r="C499" s="15">
        <f t="shared" si="7"/>
        <v>1.524</v>
      </c>
      <c r="D499">
        <v>1658</v>
      </c>
      <c r="E499">
        <v>17.5</v>
      </c>
      <c r="F499">
        <v>7.2</v>
      </c>
      <c r="G499">
        <v>18</v>
      </c>
      <c r="H499">
        <v>0.3</v>
      </c>
      <c r="I499">
        <v>0.04</v>
      </c>
      <c r="J499">
        <v>14</v>
      </c>
      <c r="K499" s="28">
        <v>8.23</v>
      </c>
      <c r="L499">
        <v>7.5</v>
      </c>
      <c r="M499">
        <v>2.1</v>
      </c>
      <c r="N499">
        <v>43</v>
      </c>
      <c r="O499" s="9">
        <v>0.06</v>
      </c>
      <c r="P499">
        <v>11704000</v>
      </c>
      <c r="Q499">
        <v>17</v>
      </c>
    </row>
    <row r="500" spans="1:18" x14ac:dyDescent="0.25">
      <c r="A500" t="s">
        <v>2</v>
      </c>
      <c r="B500" s="2">
        <v>37365</v>
      </c>
      <c r="C500" s="15">
        <f t="shared" si="7"/>
        <v>3.6576000000000004</v>
      </c>
      <c r="D500">
        <v>1651</v>
      </c>
      <c r="E500">
        <v>14.5</v>
      </c>
      <c r="F500">
        <v>7.1</v>
      </c>
      <c r="G500">
        <v>18</v>
      </c>
      <c r="H500">
        <v>0.38</v>
      </c>
      <c r="I500">
        <v>7.0000000000000007E-2</v>
      </c>
      <c r="J500">
        <v>14</v>
      </c>
      <c r="K500" s="28">
        <v>7.55</v>
      </c>
      <c r="L500">
        <v>7</v>
      </c>
      <c r="M500">
        <v>2.1</v>
      </c>
      <c r="N500">
        <v>46</v>
      </c>
      <c r="O500" s="9">
        <v>0.1</v>
      </c>
      <c r="P500">
        <v>8822000</v>
      </c>
      <c r="Q500">
        <v>17</v>
      </c>
    </row>
    <row r="501" spans="1:18" x14ac:dyDescent="0.25">
      <c r="A501" t="s">
        <v>2</v>
      </c>
      <c r="B501" s="2">
        <v>37365</v>
      </c>
      <c r="C501" s="15">
        <f t="shared" si="7"/>
        <v>6.0960000000000001</v>
      </c>
      <c r="D501">
        <v>1643</v>
      </c>
      <c r="E501">
        <v>14</v>
      </c>
      <c r="F501">
        <v>7.1</v>
      </c>
      <c r="G501">
        <v>20</v>
      </c>
      <c r="H501">
        <v>0.28000000000000003</v>
      </c>
      <c r="I501">
        <v>0.04</v>
      </c>
      <c r="J501">
        <v>16</v>
      </c>
      <c r="K501" s="28">
        <v>7.27</v>
      </c>
      <c r="L501">
        <v>11</v>
      </c>
      <c r="M501">
        <v>2.2000000000000002</v>
      </c>
      <c r="N501">
        <v>37</v>
      </c>
      <c r="O501" s="9">
        <v>0.1</v>
      </c>
      <c r="P501">
        <v>8118000</v>
      </c>
      <c r="Q501">
        <v>17</v>
      </c>
    </row>
    <row r="502" spans="1:18" x14ac:dyDescent="0.25">
      <c r="A502" t="s">
        <v>2</v>
      </c>
      <c r="B502" s="2">
        <v>37393</v>
      </c>
      <c r="C502" s="15">
        <f t="shared" si="7"/>
        <v>0</v>
      </c>
      <c r="D502">
        <v>1663</v>
      </c>
      <c r="E502">
        <v>21</v>
      </c>
      <c r="F502">
        <v>7.5</v>
      </c>
      <c r="G502">
        <v>18</v>
      </c>
      <c r="H502">
        <v>0.37</v>
      </c>
      <c r="I502">
        <v>0.03</v>
      </c>
      <c r="J502">
        <v>12</v>
      </c>
      <c r="K502" s="28">
        <v>7.49</v>
      </c>
      <c r="L502">
        <v>8</v>
      </c>
      <c r="M502">
        <v>1.4</v>
      </c>
      <c r="N502">
        <v>31</v>
      </c>
      <c r="O502" s="9">
        <v>0.09</v>
      </c>
      <c r="P502">
        <v>3047000</v>
      </c>
      <c r="Q502">
        <v>24</v>
      </c>
      <c r="R502" t="s">
        <v>56</v>
      </c>
    </row>
    <row r="503" spans="1:18" x14ac:dyDescent="0.25">
      <c r="A503" t="s">
        <v>2</v>
      </c>
      <c r="B503" s="2">
        <v>37393</v>
      </c>
      <c r="C503" s="15">
        <f t="shared" si="7"/>
        <v>1.524</v>
      </c>
      <c r="D503">
        <v>1658</v>
      </c>
      <c r="E503">
        <v>20.5</v>
      </c>
      <c r="F503">
        <v>7.5</v>
      </c>
      <c r="G503">
        <v>16</v>
      </c>
      <c r="H503">
        <v>0.38</v>
      </c>
      <c r="I503">
        <v>0.03</v>
      </c>
      <c r="J503">
        <v>10</v>
      </c>
      <c r="K503" s="28">
        <v>8.65</v>
      </c>
      <c r="L503">
        <v>12.5</v>
      </c>
      <c r="M503">
        <v>1.5</v>
      </c>
      <c r="N503">
        <v>31</v>
      </c>
      <c r="O503" s="9">
        <v>7.0000000000000007E-2</v>
      </c>
      <c r="P503">
        <v>2838000</v>
      </c>
      <c r="Q503">
        <v>24</v>
      </c>
    </row>
    <row r="504" spans="1:18" x14ac:dyDescent="0.25">
      <c r="A504" t="s">
        <v>2</v>
      </c>
      <c r="B504" s="2">
        <v>37393</v>
      </c>
      <c r="C504" s="15">
        <f t="shared" si="7"/>
        <v>3.6576000000000004</v>
      </c>
      <c r="D504">
        <v>1651</v>
      </c>
      <c r="E504">
        <v>17.5</v>
      </c>
      <c r="F504">
        <v>7.2</v>
      </c>
      <c r="G504">
        <v>18</v>
      </c>
      <c r="H504">
        <v>0.39</v>
      </c>
      <c r="I504">
        <v>7.0000000000000007E-2</v>
      </c>
      <c r="J504">
        <v>14</v>
      </c>
      <c r="K504" s="28">
        <v>6.55</v>
      </c>
      <c r="L504">
        <v>8</v>
      </c>
      <c r="M504">
        <v>2.2000000000000002</v>
      </c>
      <c r="N504">
        <v>42</v>
      </c>
      <c r="O504" s="9">
        <v>0.11</v>
      </c>
      <c r="P504">
        <v>2640000</v>
      </c>
      <c r="Q504">
        <v>24</v>
      </c>
    </row>
    <row r="505" spans="1:18" x14ac:dyDescent="0.25">
      <c r="A505" t="s">
        <v>2</v>
      </c>
      <c r="B505" s="2">
        <v>37393</v>
      </c>
      <c r="C505" s="15">
        <f t="shared" si="7"/>
        <v>6.0960000000000001</v>
      </c>
      <c r="D505">
        <v>1643</v>
      </c>
      <c r="E505">
        <v>14.5</v>
      </c>
      <c r="F505">
        <v>6.6</v>
      </c>
      <c r="G505">
        <v>22</v>
      </c>
      <c r="H505" s="9">
        <v>1.31</v>
      </c>
      <c r="I505">
        <v>0.39</v>
      </c>
      <c r="J505">
        <v>14</v>
      </c>
      <c r="K505" s="28">
        <v>4.0199999999999996</v>
      </c>
      <c r="L505">
        <v>10</v>
      </c>
      <c r="M505">
        <v>4.2</v>
      </c>
      <c r="N505">
        <v>79</v>
      </c>
      <c r="O505" s="9">
        <v>0.13</v>
      </c>
      <c r="P505">
        <v>2530000</v>
      </c>
      <c r="Q505">
        <v>24</v>
      </c>
    </row>
    <row r="506" spans="1:18" x14ac:dyDescent="0.25">
      <c r="A506" t="s">
        <v>2</v>
      </c>
      <c r="B506" s="2">
        <v>37425</v>
      </c>
      <c r="C506" s="15">
        <f t="shared" si="7"/>
        <v>0</v>
      </c>
      <c r="D506">
        <v>1663</v>
      </c>
      <c r="E506">
        <v>24</v>
      </c>
      <c r="F506">
        <v>7.5</v>
      </c>
      <c r="G506">
        <v>18</v>
      </c>
      <c r="H506">
        <v>0.19</v>
      </c>
      <c r="I506">
        <v>0.02</v>
      </c>
      <c r="J506">
        <v>12</v>
      </c>
      <c r="K506" s="28">
        <v>8.48</v>
      </c>
      <c r="L506">
        <v>8.5</v>
      </c>
      <c r="M506">
        <v>1.1000000000000001</v>
      </c>
      <c r="N506">
        <v>26</v>
      </c>
      <c r="O506" s="9">
        <v>0.08</v>
      </c>
      <c r="P506">
        <v>2112000</v>
      </c>
      <c r="Q506">
        <v>17</v>
      </c>
      <c r="R506" t="s">
        <v>56</v>
      </c>
    </row>
    <row r="507" spans="1:18" x14ac:dyDescent="0.25">
      <c r="A507" t="s">
        <v>2</v>
      </c>
      <c r="B507" s="2">
        <v>37425</v>
      </c>
      <c r="C507" s="15">
        <f t="shared" si="7"/>
        <v>1.524</v>
      </c>
      <c r="D507">
        <v>1658</v>
      </c>
      <c r="E507">
        <v>24</v>
      </c>
      <c r="F507">
        <v>7.4</v>
      </c>
      <c r="G507">
        <v>16</v>
      </c>
      <c r="H507">
        <v>0.3</v>
      </c>
      <c r="I507">
        <v>0.02</v>
      </c>
      <c r="J507">
        <v>10</v>
      </c>
      <c r="K507" s="28">
        <v>6.33</v>
      </c>
      <c r="L507">
        <v>8.5</v>
      </c>
      <c r="M507">
        <v>1.8</v>
      </c>
      <c r="N507">
        <v>40</v>
      </c>
      <c r="O507" s="9">
        <v>7.0000000000000007E-2</v>
      </c>
      <c r="P507">
        <v>1727000</v>
      </c>
      <c r="Q507">
        <v>17</v>
      </c>
    </row>
    <row r="508" spans="1:18" x14ac:dyDescent="0.25">
      <c r="A508" t="s">
        <v>2</v>
      </c>
      <c r="B508" s="2">
        <v>37425</v>
      </c>
      <c r="C508" s="15">
        <f t="shared" si="7"/>
        <v>3.6576000000000004</v>
      </c>
      <c r="D508">
        <v>1651</v>
      </c>
      <c r="E508">
        <v>20</v>
      </c>
      <c r="F508">
        <v>7</v>
      </c>
      <c r="G508">
        <v>18</v>
      </c>
      <c r="H508">
        <v>0.3</v>
      </c>
      <c r="I508">
        <v>0.04</v>
      </c>
      <c r="J508">
        <v>12</v>
      </c>
      <c r="K508" s="28">
        <v>5.74</v>
      </c>
      <c r="L508">
        <v>5</v>
      </c>
      <c r="M508">
        <v>1.5</v>
      </c>
      <c r="N508">
        <v>29</v>
      </c>
      <c r="O508" s="9">
        <v>0.08</v>
      </c>
      <c r="P508">
        <v>2519000</v>
      </c>
      <c r="Q508">
        <v>17</v>
      </c>
    </row>
    <row r="509" spans="1:18" x14ac:dyDescent="0.25">
      <c r="A509" t="s">
        <v>2</v>
      </c>
      <c r="B509" s="2">
        <v>37425</v>
      </c>
      <c r="C509" s="15">
        <f t="shared" si="7"/>
        <v>6.0960000000000001</v>
      </c>
      <c r="D509">
        <v>1643</v>
      </c>
      <c r="E509">
        <v>14.5</v>
      </c>
      <c r="F509">
        <v>6.6</v>
      </c>
      <c r="G509">
        <v>24</v>
      </c>
      <c r="H509" s="9">
        <v>5.6</v>
      </c>
      <c r="I509" s="8">
        <v>2</v>
      </c>
      <c r="J509">
        <v>16</v>
      </c>
      <c r="K509" s="28">
        <v>0.84</v>
      </c>
      <c r="L509">
        <v>16.5</v>
      </c>
      <c r="M509">
        <v>4.9000000000000004</v>
      </c>
      <c r="N509">
        <v>120</v>
      </c>
      <c r="O509" s="9">
        <v>0.14000000000000001</v>
      </c>
      <c r="P509">
        <v>1595000</v>
      </c>
      <c r="Q509">
        <v>50</v>
      </c>
    </row>
    <row r="510" spans="1:18" x14ac:dyDescent="0.25">
      <c r="A510" t="s">
        <v>2</v>
      </c>
      <c r="B510" s="2">
        <v>37456</v>
      </c>
      <c r="C510" s="15">
        <f t="shared" si="7"/>
        <v>0</v>
      </c>
      <c r="D510">
        <v>1663</v>
      </c>
      <c r="E510">
        <v>26.5</v>
      </c>
      <c r="F510">
        <v>7.6</v>
      </c>
      <c r="G510">
        <v>20</v>
      </c>
      <c r="H510">
        <v>0.22</v>
      </c>
      <c r="I510">
        <v>0.01</v>
      </c>
      <c r="J510">
        <v>14</v>
      </c>
      <c r="K510" s="28">
        <v>7.94</v>
      </c>
      <c r="L510">
        <v>8</v>
      </c>
      <c r="M510">
        <v>1.1000000000000001</v>
      </c>
      <c r="N510">
        <v>37</v>
      </c>
      <c r="O510" s="9">
        <v>0.04</v>
      </c>
      <c r="P510">
        <v>2035000</v>
      </c>
      <c r="Q510">
        <v>17</v>
      </c>
      <c r="R510" t="s">
        <v>129</v>
      </c>
    </row>
    <row r="511" spans="1:18" x14ac:dyDescent="0.25">
      <c r="A511" t="s">
        <v>2</v>
      </c>
      <c r="B511" s="2">
        <v>37456</v>
      </c>
      <c r="C511" s="15">
        <f t="shared" si="7"/>
        <v>1.524</v>
      </c>
      <c r="D511">
        <v>1658</v>
      </c>
      <c r="E511">
        <v>26</v>
      </c>
      <c r="F511">
        <v>7.6</v>
      </c>
      <c r="G511">
        <v>20</v>
      </c>
      <c r="H511">
        <v>0.24</v>
      </c>
      <c r="I511">
        <v>0.01</v>
      </c>
      <c r="J511">
        <v>12</v>
      </c>
      <c r="K511" s="28">
        <v>7.89</v>
      </c>
      <c r="L511">
        <v>7.5</v>
      </c>
      <c r="M511">
        <v>1.3</v>
      </c>
      <c r="N511">
        <v>36</v>
      </c>
      <c r="O511" s="9">
        <v>0.04</v>
      </c>
      <c r="P511">
        <v>1980000</v>
      </c>
      <c r="Q511">
        <v>17</v>
      </c>
    </row>
    <row r="512" spans="1:18" x14ac:dyDescent="0.25">
      <c r="A512" t="s">
        <v>2</v>
      </c>
      <c r="B512" s="2">
        <v>37456</v>
      </c>
      <c r="C512" s="15">
        <f t="shared" si="7"/>
        <v>3.6576000000000004</v>
      </c>
      <c r="D512">
        <v>1651</v>
      </c>
      <c r="E512">
        <v>24.5</v>
      </c>
      <c r="F512">
        <v>7.2</v>
      </c>
      <c r="G512">
        <v>20</v>
      </c>
      <c r="H512">
        <v>0.27</v>
      </c>
      <c r="I512">
        <v>0.03</v>
      </c>
      <c r="J512">
        <v>16</v>
      </c>
      <c r="K512" s="28">
        <v>5.83</v>
      </c>
      <c r="L512">
        <v>13</v>
      </c>
      <c r="M512">
        <v>1.4</v>
      </c>
      <c r="N512">
        <v>41</v>
      </c>
      <c r="O512" s="9">
        <v>0.04</v>
      </c>
      <c r="P512">
        <v>1848000</v>
      </c>
      <c r="Q512">
        <v>17</v>
      </c>
    </row>
    <row r="513" spans="1:18" s="9" customFormat="1" x14ac:dyDescent="0.25">
      <c r="A513" s="9" t="s">
        <v>2</v>
      </c>
      <c r="B513" s="20">
        <v>37456</v>
      </c>
      <c r="C513" s="18">
        <f t="shared" si="7"/>
        <v>6.0960000000000001</v>
      </c>
      <c r="D513" s="9">
        <v>1643</v>
      </c>
      <c r="E513" s="9">
        <v>17</v>
      </c>
      <c r="F513" s="9">
        <v>6.6</v>
      </c>
      <c r="G513" s="9">
        <v>30</v>
      </c>
      <c r="H513" s="9">
        <v>7.85</v>
      </c>
      <c r="I513" s="9">
        <v>1.72</v>
      </c>
      <c r="J513" s="9">
        <v>20</v>
      </c>
      <c r="K513" s="9">
        <v>0.17</v>
      </c>
      <c r="L513" s="9">
        <v>20</v>
      </c>
      <c r="M513" s="9">
        <v>12.9</v>
      </c>
      <c r="N513" s="9">
        <v>182</v>
      </c>
      <c r="O513" s="9">
        <v>0.33</v>
      </c>
      <c r="P513" s="9">
        <v>2200000</v>
      </c>
      <c r="Q513" s="9">
        <v>50</v>
      </c>
    </row>
    <row r="514" spans="1:18" x14ac:dyDescent="0.25">
      <c r="A514" t="s">
        <v>2</v>
      </c>
      <c r="B514" s="2">
        <v>37482</v>
      </c>
      <c r="C514" s="15">
        <f t="shared" si="7"/>
        <v>0</v>
      </c>
      <c r="D514">
        <v>1663</v>
      </c>
      <c r="E514">
        <v>27</v>
      </c>
      <c r="F514">
        <v>7.4</v>
      </c>
      <c r="G514">
        <v>16</v>
      </c>
      <c r="H514">
        <v>0.32</v>
      </c>
      <c r="I514">
        <v>0.02</v>
      </c>
      <c r="J514">
        <v>12</v>
      </c>
      <c r="K514" s="28">
        <v>7.49</v>
      </c>
      <c r="L514">
        <v>12</v>
      </c>
      <c r="M514">
        <v>1.2</v>
      </c>
      <c r="N514">
        <v>22</v>
      </c>
      <c r="O514" s="9">
        <v>0.04</v>
      </c>
      <c r="P514">
        <v>2002000</v>
      </c>
      <c r="Q514">
        <v>17</v>
      </c>
      <c r="R514" t="s">
        <v>130</v>
      </c>
    </row>
    <row r="515" spans="1:18" s="9" customFormat="1" x14ac:dyDescent="0.25">
      <c r="A515" s="9" t="s">
        <v>2</v>
      </c>
      <c r="B515" s="20">
        <v>37482</v>
      </c>
      <c r="C515" s="18">
        <f t="shared" ref="C515:C582" si="8">(1663-D515)*0.3048</f>
        <v>1.524</v>
      </c>
      <c r="D515" s="9">
        <v>1658</v>
      </c>
      <c r="E515" s="9">
        <v>27</v>
      </c>
      <c r="F515" s="9">
        <v>7.4</v>
      </c>
      <c r="G515" s="9">
        <v>16</v>
      </c>
      <c r="H515" s="9">
        <v>0.35</v>
      </c>
      <c r="I515" s="9">
        <v>0.02</v>
      </c>
      <c r="J515" s="9">
        <v>12</v>
      </c>
      <c r="K515" s="9">
        <v>7.15</v>
      </c>
      <c r="L515" s="9">
        <v>8</v>
      </c>
      <c r="M515" s="9">
        <v>1.2</v>
      </c>
      <c r="N515" s="9">
        <v>21</v>
      </c>
      <c r="O515" s="9">
        <v>0.03</v>
      </c>
      <c r="P515" s="9">
        <v>1441000</v>
      </c>
      <c r="Q515" s="9">
        <v>17</v>
      </c>
    </row>
    <row r="516" spans="1:18" s="9" customFormat="1" x14ac:dyDescent="0.25">
      <c r="A516" s="9" t="s">
        <v>2</v>
      </c>
      <c r="B516" s="20">
        <v>37482</v>
      </c>
      <c r="C516" s="18">
        <f t="shared" si="8"/>
        <v>3.6576000000000004</v>
      </c>
      <c r="D516" s="9">
        <v>1651</v>
      </c>
      <c r="E516" s="9">
        <v>24</v>
      </c>
      <c r="F516" s="9">
        <v>6.8</v>
      </c>
      <c r="G516" s="9">
        <v>22</v>
      </c>
      <c r="H516" s="9">
        <v>0.57999999999999996</v>
      </c>
      <c r="I516" s="9">
        <v>0.84</v>
      </c>
      <c r="J516" s="9">
        <v>14</v>
      </c>
      <c r="K516" s="9">
        <v>2.0099999999999998</v>
      </c>
      <c r="L516" s="9">
        <v>13.5</v>
      </c>
      <c r="M516" s="9">
        <v>2</v>
      </c>
      <c r="N516" s="9">
        <v>45</v>
      </c>
      <c r="O516" s="9">
        <v>0.05</v>
      </c>
      <c r="P516" s="9">
        <v>1771000</v>
      </c>
      <c r="Q516" s="9">
        <v>35</v>
      </c>
    </row>
    <row r="517" spans="1:18" s="9" customFormat="1" x14ac:dyDescent="0.25">
      <c r="A517" s="9" t="s">
        <v>2</v>
      </c>
      <c r="B517" s="20">
        <v>37482</v>
      </c>
      <c r="C517" s="18">
        <f t="shared" si="8"/>
        <v>6.0960000000000001</v>
      </c>
      <c r="D517" s="9">
        <v>1643</v>
      </c>
      <c r="E517" s="9">
        <v>16.5</v>
      </c>
      <c r="F517" s="9">
        <v>6.7</v>
      </c>
      <c r="G517" s="9">
        <v>36</v>
      </c>
      <c r="H517" s="9">
        <v>14.2</v>
      </c>
      <c r="I517" s="9">
        <v>1.91</v>
      </c>
      <c r="J517" s="9">
        <v>22</v>
      </c>
      <c r="K517" s="9">
        <v>0.53</v>
      </c>
      <c r="L517" s="9">
        <v>30</v>
      </c>
      <c r="M517" s="9">
        <v>9.6999999999999993</v>
      </c>
      <c r="N517" s="9">
        <v>216</v>
      </c>
      <c r="O517" s="9">
        <v>0.24</v>
      </c>
      <c r="P517" s="9">
        <v>1826000</v>
      </c>
      <c r="Q517" s="9">
        <v>100</v>
      </c>
    </row>
    <row r="518" spans="1:18" x14ac:dyDescent="0.25">
      <c r="A518" t="s">
        <v>2</v>
      </c>
      <c r="B518" s="2">
        <v>37512</v>
      </c>
      <c r="C518" s="15">
        <f t="shared" si="8"/>
        <v>0</v>
      </c>
      <c r="D518">
        <v>1663</v>
      </c>
      <c r="E518">
        <v>22.5</v>
      </c>
      <c r="F518">
        <v>7.1</v>
      </c>
      <c r="G518">
        <v>16</v>
      </c>
      <c r="H518">
        <v>0.43</v>
      </c>
      <c r="I518">
        <v>0.08</v>
      </c>
      <c r="J518">
        <v>12</v>
      </c>
      <c r="K518" s="28">
        <v>7.7</v>
      </c>
      <c r="L518">
        <v>6</v>
      </c>
      <c r="M518">
        <v>1.5</v>
      </c>
      <c r="N518">
        <v>56</v>
      </c>
      <c r="O518" s="9">
        <v>0.06</v>
      </c>
      <c r="P518">
        <v>1826000</v>
      </c>
      <c r="Q518">
        <v>17</v>
      </c>
      <c r="R518" t="s">
        <v>131</v>
      </c>
    </row>
    <row r="519" spans="1:18" x14ac:dyDescent="0.25">
      <c r="A519" t="s">
        <v>2</v>
      </c>
      <c r="B519" s="2">
        <v>37512</v>
      </c>
      <c r="C519" s="15">
        <f t="shared" si="8"/>
        <v>1.524</v>
      </c>
      <c r="D519">
        <v>1658</v>
      </c>
      <c r="E519">
        <v>22.5</v>
      </c>
      <c r="F519">
        <v>7.2</v>
      </c>
      <c r="G519">
        <v>16</v>
      </c>
      <c r="H519">
        <v>0.44</v>
      </c>
      <c r="I519">
        <v>0.09</v>
      </c>
      <c r="J519">
        <v>14</v>
      </c>
      <c r="K519" s="28">
        <v>6.56</v>
      </c>
      <c r="L519">
        <v>6</v>
      </c>
      <c r="M519">
        <v>1.5</v>
      </c>
      <c r="N519">
        <v>53</v>
      </c>
      <c r="O519" s="9">
        <v>0.04</v>
      </c>
      <c r="P519">
        <v>1782000</v>
      </c>
      <c r="Q519">
        <v>24</v>
      </c>
    </row>
    <row r="520" spans="1:18" x14ac:dyDescent="0.25">
      <c r="A520" t="s">
        <v>2</v>
      </c>
      <c r="B520" s="2">
        <v>37512</v>
      </c>
      <c r="C520" s="15">
        <f t="shared" si="8"/>
        <v>3.6576000000000004</v>
      </c>
      <c r="D520">
        <v>1651</v>
      </c>
      <c r="E520">
        <v>22</v>
      </c>
      <c r="F520">
        <v>6.9</v>
      </c>
      <c r="G520">
        <v>14</v>
      </c>
      <c r="H520">
        <v>0.83</v>
      </c>
      <c r="I520" s="9">
        <v>0.81</v>
      </c>
      <c r="J520">
        <v>10</v>
      </c>
      <c r="K520" s="28">
        <v>5.25</v>
      </c>
      <c r="L520">
        <v>9.5</v>
      </c>
      <c r="M520">
        <v>3.4</v>
      </c>
      <c r="N520">
        <v>118</v>
      </c>
      <c r="O520" s="9">
        <v>7.0000000000000007E-2</v>
      </c>
      <c r="P520">
        <v>1276000</v>
      </c>
      <c r="Q520">
        <v>24</v>
      </c>
    </row>
    <row r="521" spans="1:18" x14ac:dyDescent="0.25">
      <c r="A521" t="s">
        <v>2</v>
      </c>
      <c r="B521" s="2">
        <v>37512</v>
      </c>
      <c r="C521" s="15">
        <f t="shared" si="8"/>
        <v>6.0960000000000001</v>
      </c>
      <c r="D521">
        <v>1643</v>
      </c>
      <c r="E521">
        <v>22</v>
      </c>
      <c r="F521">
        <v>7.2</v>
      </c>
      <c r="G521">
        <v>16</v>
      </c>
      <c r="H521">
        <v>0.52</v>
      </c>
      <c r="I521">
        <v>0.1</v>
      </c>
      <c r="J521">
        <v>10</v>
      </c>
      <c r="K521" s="28">
        <v>7.99</v>
      </c>
      <c r="L521">
        <v>7</v>
      </c>
      <c r="M521">
        <v>1.8</v>
      </c>
      <c r="N521">
        <v>61</v>
      </c>
      <c r="O521" s="9">
        <v>7.0000000000000007E-2</v>
      </c>
      <c r="P521">
        <v>1210000</v>
      </c>
      <c r="Q521">
        <v>24</v>
      </c>
    </row>
    <row r="522" spans="1:18" x14ac:dyDescent="0.25">
      <c r="A522" t="s">
        <v>2</v>
      </c>
      <c r="B522" s="2">
        <v>37544</v>
      </c>
      <c r="C522" s="15">
        <f t="shared" si="8"/>
        <v>0</v>
      </c>
      <c r="D522">
        <v>1663</v>
      </c>
      <c r="R522" t="s">
        <v>202</v>
      </c>
    </row>
    <row r="523" spans="1:18" x14ac:dyDescent="0.25">
      <c r="A523" t="s">
        <v>2</v>
      </c>
      <c r="B523" s="2">
        <v>37544</v>
      </c>
      <c r="C523" s="15">
        <f t="shared" si="8"/>
        <v>1.524</v>
      </c>
      <c r="D523">
        <v>1658</v>
      </c>
      <c r="E523">
        <v>16.5</v>
      </c>
      <c r="F523">
        <v>7</v>
      </c>
      <c r="G523">
        <v>16</v>
      </c>
      <c r="H523">
        <v>0.7</v>
      </c>
      <c r="I523">
        <v>0.24</v>
      </c>
      <c r="J523">
        <v>14</v>
      </c>
      <c r="K523" s="28">
        <v>7.53</v>
      </c>
      <c r="L523">
        <v>4.5</v>
      </c>
      <c r="M523">
        <v>3.2</v>
      </c>
      <c r="N523">
        <v>73</v>
      </c>
      <c r="O523" s="9">
        <v>0.09</v>
      </c>
      <c r="P523" s="9">
        <v>3157000</v>
      </c>
      <c r="Q523" s="9">
        <v>24</v>
      </c>
    </row>
    <row r="524" spans="1:18" x14ac:dyDescent="0.25">
      <c r="A524" t="s">
        <v>2</v>
      </c>
      <c r="B524" s="2">
        <v>37544</v>
      </c>
      <c r="C524" s="15">
        <f t="shared" si="8"/>
        <v>3.6576000000000004</v>
      </c>
      <c r="D524">
        <v>1651</v>
      </c>
      <c r="E524">
        <v>17.5</v>
      </c>
      <c r="F524">
        <v>7.5</v>
      </c>
      <c r="G524">
        <v>16</v>
      </c>
      <c r="H524">
        <v>0.66</v>
      </c>
      <c r="I524">
        <v>0.22</v>
      </c>
      <c r="J524">
        <v>12</v>
      </c>
      <c r="K524" s="28">
        <v>7.57</v>
      </c>
      <c r="L524">
        <v>5</v>
      </c>
      <c r="M524">
        <v>3.2</v>
      </c>
      <c r="N524">
        <v>69</v>
      </c>
      <c r="O524" s="9">
        <v>0.08</v>
      </c>
      <c r="P524" s="9">
        <v>3135000</v>
      </c>
      <c r="Q524" s="9">
        <v>24</v>
      </c>
    </row>
    <row r="525" spans="1:18" x14ac:dyDescent="0.25">
      <c r="A525" t="s">
        <v>2</v>
      </c>
      <c r="B525" s="2">
        <v>37544</v>
      </c>
      <c r="C525" s="15">
        <f t="shared" si="8"/>
        <v>6.0960000000000001</v>
      </c>
      <c r="D525">
        <v>1643</v>
      </c>
      <c r="E525">
        <v>15.5</v>
      </c>
      <c r="F525">
        <v>6.8</v>
      </c>
      <c r="G525">
        <v>18</v>
      </c>
      <c r="H525">
        <v>19.100000000000001</v>
      </c>
      <c r="I525">
        <v>0.48</v>
      </c>
      <c r="J525">
        <v>16</v>
      </c>
      <c r="K525" s="28">
        <v>1.41</v>
      </c>
      <c r="L525">
        <v>33</v>
      </c>
      <c r="M525">
        <v>13.4</v>
      </c>
      <c r="N525">
        <v>329</v>
      </c>
      <c r="O525" s="9">
        <v>0.15</v>
      </c>
      <c r="P525" s="9">
        <v>836000</v>
      </c>
      <c r="Q525" s="9">
        <v>70</v>
      </c>
    </row>
    <row r="526" spans="1:18" x14ac:dyDescent="0.25">
      <c r="A526" t="s">
        <v>2</v>
      </c>
      <c r="B526" s="2">
        <v>37575</v>
      </c>
      <c r="C526" s="15">
        <f t="shared" si="8"/>
        <v>0</v>
      </c>
      <c r="D526">
        <v>1663</v>
      </c>
      <c r="E526">
        <v>11</v>
      </c>
      <c r="F526">
        <v>8</v>
      </c>
      <c r="G526">
        <v>16</v>
      </c>
      <c r="H526">
        <v>0.97</v>
      </c>
      <c r="I526">
        <v>7.0000000000000007E-2</v>
      </c>
      <c r="J526">
        <v>12</v>
      </c>
      <c r="K526" s="28">
        <v>10.83</v>
      </c>
      <c r="L526">
        <v>10</v>
      </c>
      <c r="M526">
        <v>4.8</v>
      </c>
      <c r="N526">
        <v>86</v>
      </c>
      <c r="O526" s="9">
        <v>0.19</v>
      </c>
      <c r="P526">
        <v>1463000</v>
      </c>
      <c r="Q526">
        <v>17</v>
      </c>
      <c r="R526" t="s">
        <v>132</v>
      </c>
    </row>
    <row r="527" spans="1:18" s="9" customFormat="1" x14ac:dyDescent="0.25">
      <c r="A527" s="9" t="s">
        <v>2</v>
      </c>
      <c r="B527" s="20">
        <v>37575</v>
      </c>
      <c r="C527" s="18">
        <f t="shared" si="8"/>
        <v>1.524</v>
      </c>
      <c r="D527" s="9">
        <v>1658</v>
      </c>
      <c r="E527" s="9">
        <v>10.5</v>
      </c>
      <c r="F527" s="9">
        <v>7</v>
      </c>
      <c r="G527" s="9">
        <v>16</v>
      </c>
      <c r="H527" s="9">
        <v>1</v>
      </c>
      <c r="I527" s="9">
        <v>0.09</v>
      </c>
      <c r="J527" s="9">
        <v>12</v>
      </c>
      <c r="K527" s="9">
        <v>10.63</v>
      </c>
      <c r="L527" s="9">
        <v>9</v>
      </c>
      <c r="M527" s="9">
        <v>5.5</v>
      </c>
      <c r="N527" s="9">
        <v>92</v>
      </c>
      <c r="O527" s="9">
        <v>0.18</v>
      </c>
      <c r="P527" s="9">
        <v>1859000</v>
      </c>
      <c r="Q527" s="9">
        <v>17</v>
      </c>
    </row>
    <row r="528" spans="1:18" x14ac:dyDescent="0.25">
      <c r="A528" t="s">
        <v>2</v>
      </c>
      <c r="B528" s="2">
        <v>37575</v>
      </c>
      <c r="C528" s="15">
        <f t="shared" si="8"/>
        <v>3.6576000000000004</v>
      </c>
      <c r="D528">
        <v>1651</v>
      </c>
      <c r="E528">
        <v>10.5</v>
      </c>
      <c r="F528">
        <v>7.2</v>
      </c>
      <c r="G528">
        <v>14</v>
      </c>
      <c r="H528">
        <v>0.98</v>
      </c>
      <c r="I528">
        <v>0.08</v>
      </c>
      <c r="J528">
        <v>12</v>
      </c>
      <c r="K528" s="28">
        <v>10.61</v>
      </c>
      <c r="L528">
        <v>10.5</v>
      </c>
      <c r="M528">
        <v>5.0999999999999996</v>
      </c>
      <c r="N528">
        <v>85</v>
      </c>
      <c r="O528" s="9">
        <v>0.16</v>
      </c>
      <c r="P528">
        <v>1562000</v>
      </c>
      <c r="Q528">
        <v>24</v>
      </c>
    </row>
    <row r="529" spans="1:18" x14ac:dyDescent="0.25">
      <c r="A529" t="s">
        <v>2</v>
      </c>
      <c r="B529" s="2">
        <v>37575</v>
      </c>
      <c r="C529" s="15">
        <f t="shared" si="8"/>
        <v>6.0960000000000001</v>
      </c>
      <c r="D529">
        <v>1643</v>
      </c>
      <c r="E529">
        <v>10</v>
      </c>
      <c r="F529">
        <v>7.2</v>
      </c>
      <c r="G529">
        <v>18</v>
      </c>
      <c r="H529">
        <v>0.97</v>
      </c>
      <c r="I529">
        <v>0.11</v>
      </c>
      <c r="J529">
        <v>14</v>
      </c>
      <c r="K529" s="28">
        <v>9.35</v>
      </c>
      <c r="L529">
        <v>10</v>
      </c>
      <c r="M529">
        <v>4.5</v>
      </c>
      <c r="N529">
        <v>79</v>
      </c>
      <c r="O529" s="9">
        <v>0.15</v>
      </c>
      <c r="P529">
        <v>1287000</v>
      </c>
      <c r="Q529">
        <v>17</v>
      </c>
    </row>
    <row r="530" spans="1:18" x14ac:dyDescent="0.25">
      <c r="A530" t="s">
        <v>2</v>
      </c>
      <c r="B530" s="2">
        <v>37608</v>
      </c>
      <c r="C530" s="15">
        <f t="shared" si="8"/>
        <v>0</v>
      </c>
      <c r="D530">
        <v>1663</v>
      </c>
      <c r="E530">
        <v>5.5</v>
      </c>
      <c r="F530">
        <v>7.4</v>
      </c>
      <c r="G530">
        <v>16</v>
      </c>
      <c r="H530">
        <v>0.57999999999999996</v>
      </c>
      <c r="I530">
        <v>0.04</v>
      </c>
      <c r="J530">
        <v>12</v>
      </c>
      <c r="K530" s="28">
        <v>11.99</v>
      </c>
      <c r="L530">
        <v>10</v>
      </c>
      <c r="M530">
        <v>2.6</v>
      </c>
      <c r="N530">
        <v>51</v>
      </c>
      <c r="O530" s="9">
        <v>0.11</v>
      </c>
      <c r="P530">
        <v>2530000</v>
      </c>
      <c r="Q530">
        <v>24</v>
      </c>
      <c r="R530" t="s">
        <v>203</v>
      </c>
    </row>
    <row r="531" spans="1:18" x14ac:dyDescent="0.25">
      <c r="A531" t="s">
        <v>2</v>
      </c>
      <c r="B531" s="2">
        <v>37608</v>
      </c>
      <c r="C531" s="15">
        <f t="shared" si="8"/>
        <v>1.524</v>
      </c>
      <c r="D531">
        <v>1658</v>
      </c>
      <c r="E531">
        <v>5</v>
      </c>
      <c r="F531">
        <v>7.3</v>
      </c>
      <c r="G531">
        <v>16</v>
      </c>
      <c r="H531">
        <v>0.56999999999999995</v>
      </c>
      <c r="I531">
        <v>0.04</v>
      </c>
      <c r="J531">
        <v>10</v>
      </c>
      <c r="K531" s="28">
        <v>11.15</v>
      </c>
      <c r="L531">
        <v>9</v>
      </c>
      <c r="M531">
        <v>2.6</v>
      </c>
      <c r="N531">
        <v>49</v>
      </c>
      <c r="O531" s="9">
        <v>0.09</v>
      </c>
      <c r="P531">
        <v>1793000</v>
      </c>
      <c r="Q531">
        <v>17</v>
      </c>
    </row>
    <row r="532" spans="1:18" x14ac:dyDescent="0.25">
      <c r="A532" t="s">
        <v>2</v>
      </c>
      <c r="B532" s="2">
        <v>37608</v>
      </c>
      <c r="C532" s="15">
        <f t="shared" si="8"/>
        <v>3.6576000000000004</v>
      </c>
      <c r="D532">
        <v>1651</v>
      </c>
      <c r="E532">
        <v>4.5</v>
      </c>
      <c r="F532">
        <v>7.3</v>
      </c>
      <c r="G532">
        <v>20</v>
      </c>
      <c r="H532">
        <v>0.63</v>
      </c>
      <c r="I532">
        <v>0.05</v>
      </c>
      <c r="J532">
        <v>14</v>
      </c>
      <c r="K532" s="28">
        <v>11.04</v>
      </c>
      <c r="L532">
        <v>7.5</v>
      </c>
      <c r="M532">
        <v>3.1</v>
      </c>
      <c r="N532">
        <v>53</v>
      </c>
      <c r="O532" s="9">
        <v>0.09</v>
      </c>
      <c r="P532">
        <v>1177000</v>
      </c>
      <c r="Q532">
        <v>35</v>
      </c>
    </row>
    <row r="533" spans="1:18" x14ac:dyDescent="0.25">
      <c r="A533" t="s">
        <v>2</v>
      </c>
      <c r="B533" s="2">
        <v>37608</v>
      </c>
      <c r="C533" s="15">
        <f t="shared" si="8"/>
        <v>6.0960000000000001</v>
      </c>
      <c r="D533">
        <v>1643</v>
      </c>
      <c r="E533">
        <v>4.5</v>
      </c>
      <c r="F533">
        <v>7.3</v>
      </c>
      <c r="G533">
        <v>18</v>
      </c>
      <c r="H533">
        <v>0.63</v>
      </c>
      <c r="I533">
        <v>0.06</v>
      </c>
      <c r="J533">
        <v>14</v>
      </c>
      <c r="K533" s="28">
        <v>9.34</v>
      </c>
      <c r="L533">
        <v>7.5</v>
      </c>
      <c r="M533">
        <v>2.9</v>
      </c>
      <c r="N533">
        <v>55</v>
      </c>
      <c r="O533" s="9">
        <v>0.08</v>
      </c>
      <c r="P533">
        <v>1804000</v>
      </c>
      <c r="Q533">
        <v>35</v>
      </c>
    </row>
    <row r="534" spans="1:18" x14ac:dyDescent="0.25">
      <c r="A534" t="s">
        <v>2</v>
      </c>
      <c r="B534" s="2">
        <v>37658</v>
      </c>
      <c r="C534" s="15">
        <f t="shared" si="8"/>
        <v>0</v>
      </c>
      <c r="D534">
        <v>1663</v>
      </c>
      <c r="E534">
        <v>6</v>
      </c>
      <c r="F534">
        <v>7.5</v>
      </c>
      <c r="G534">
        <v>18</v>
      </c>
      <c r="H534">
        <v>0.36</v>
      </c>
      <c r="I534">
        <v>0.02</v>
      </c>
      <c r="J534">
        <v>14</v>
      </c>
      <c r="K534" s="28">
        <v>12.78</v>
      </c>
      <c r="L534">
        <v>3.5</v>
      </c>
      <c r="M534">
        <v>1.7</v>
      </c>
      <c r="N534">
        <v>41</v>
      </c>
      <c r="O534" s="9">
        <v>0.08</v>
      </c>
      <c r="P534">
        <v>3718000</v>
      </c>
      <c r="Q534">
        <v>17</v>
      </c>
      <c r="R534" t="s">
        <v>133</v>
      </c>
    </row>
    <row r="535" spans="1:18" x14ac:dyDescent="0.25">
      <c r="A535" t="s">
        <v>2</v>
      </c>
      <c r="B535" s="2">
        <v>37658</v>
      </c>
      <c r="C535" s="15">
        <f t="shared" si="8"/>
        <v>1.524</v>
      </c>
      <c r="D535">
        <v>1658</v>
      </c>
      <c r="E535">
        <v>5.5</v>
      </c>
      <c r="F535">
        <v>7.3</v>
      </c>
      <c r="G535">
        <v>16</v>
      </c>
      <c r="H535">
        <v>0.4</v>
      </c>
      <c r="I535">
        <v>0.03</v>
      </c>
      <c r="J535">
        <v>12</v>
      </c>
      <c r="K535" s="28">
        <v>12.83</v>
      </c>
      <c r="L535">
        <v>3.5</v>
      </c>
      <c r="M535">
        <v>2.2000000000000002</v>
      </c>
      <c r="N535">
        <v>46</v>
      </c>
      <c r="O535" s="9">
        <v>0.09</v>
      </c>
      <c r="P535">
        <v>2948000</v>
      </c>
      <c r="Q535">
        <v>24</v>
      </c>
    </row>
    <row r="536" spans="1:18" x14ac:dyDescent="0.25">
      <c r="A536" t="s">
        <v>2</v>
      </c>
      <c r="B536" s="2">
        <v>37658</v>
      </c>
      <c r="C536" s="15">
        <f t="shared" si="8"/>
        <v>3.6576000000000004</v>
      </c>
      <c r="D536">
        <v>1651</v>
      </c>
      <c r="E536">
        <v>5.5</v>
      </c>
      <c r="F536">
        <v>7.2</v>
      </c>
      <c r="G536">
        <v>18</v>
      </c>
      <c r="H536">
        <v>0.52</v>
      </c>
      <c r="I536">
        <v>0.06</v>
      </c>
      <c r="J536">
        <v>14</v>
      </c>
      <c r="K536" s="28">
        <v>12.44</v>
      </c>
      <c r="L536">
        <v>3</v>
      </c>
      <c r="M536">
        <v>2.8</v>
      </c>
      <c r="N536">
        <v>51</v>
      </c>
      <c r="O536" s="9">
        <v>0.1</v>
      </c>
      <c r="P536">
        <v>3432000</v>
      </c>
      <c r="Q536">
        <v>17</v>
      </c>
    </row>
    <row r="537" spans="1:18" x14ac:dyDescent="0.25">
      <c r="A537" t="s">
        <v>2</v>
      </c>
      <c r="B537" s="2">
        <v>37658</v>
      </c>
      <c r="C537" s="15">
        <f t="shared" si="8"/>
        <v>6.0960000000000001</v>
      </c>
      <c r="D537">
        <v>1643</v>
      </c>
      <c r="E537">
        <v>5</v>
      </c>
      <c r="F537">
        <v>7.2</v>
      </c>
      <c r="G537">
        <v>18</v>
      </c>
      <c r="H537">
        <v>0.38</v>
      </c>
      <c r="I537">
        <v>0.02</v>
      </c>
      <c r="J537">
        <v>12</v>
      </c>
      <c r="K537" s="28">
        <v>10.039999999999999</v>
      </c>
      <c r="L537">
        <v>3</v>
      </c>
      <c r="M537">
        <v>1.7</v>
      </c>
      <c r="N537">
        <v>41</v>
      </c>
      <c r="O537" s="9">
        <v>0.12</v>
      </c>
      <c r="P537">
        <v>2156000</v>
      </c>
      <c r="Q537">
        <v>17</v>
      </c>
    </row>
    <row r="538" spans="1:18" s="9" customFormat="1" x14ac:dyDescent="0.25">
      <c r="A538" s="9" t="s">
        <v>2</v>
      </c>
      <c r="B538" s="20">
        <v>37708</v>
      </c>
      <c r="C538" s="18">
        <f t="shared" si="8"/>
        <v>0</v>
      </c>
      <c r="D538" s="9">
        <v>1663</v>
      </c>
      <c r="E538" s="9">
        <v>13</v>
      </c>
      <c r="F538" s="9">
        <v>7.3</v>
      </c>
      <c r="G538" s="9">
        <v>18</v>
      </c>
      <c r="H538" s="9">
        <v>0.32</v>
      </c>
      <c r="I538" s="9">
        <v>0.03</v>
      </c>
      <c r="J538" s="9">
        <v>14</v>
      </c>
      <c r="K538" s="9">
        <v>10.18</v>
      </c>
      <c r="L538" s="9">
        <v>3.5</v>
      </c>
      <c r="M538" s="9">
        <v>3</v>
      </c>
      <c r="N538" s="9">
        <v>62</v>
      </c>
      <c r="O538" s="9">
        <v>0.12</v>
      </c>
      <c r="P538" s="9">
        <v>1320000</v>
      </c>
      <c r="Q538" s="9">
        <v>24</v>
      </c>
      <c r="R538" s="9" t="s">
        <v>46</v>
      </c>
    </row>
    <row r="539" spans="1:18" x14ac:dyDescent="0.25">
      <c r="A539" t="s">
        <v>2</v>
      </c>
      <c r="B539" s="2">
        <v>37708</v>
      </c>
      <c r="C539" s="15">
        <f t="shared" si="8"/>
        <v>1.524</v>
      </c>
      <c r="D539">
        <v>1658</v>
      </c>
      <c r="E539">
        <v>10.5</v>
      </c>
      <c r="F539">
        <v>7.2</v>
      </c>
      <c r="G539">
        <v>18</v>
      </c>
      <c r="H539">
        <v>0.39</v>
      </c>
      <c r="I539">
        <v>0.04</v>
      </c>
      <c r="J539">
        <v>14</v>
      </c>
      <c r="K539" s="28">
        <v>10.43</v>
      </c>
      <c r="L539">
        <v>4</v>
      </c>
      <c r="M539">
        <v>3.8</v>
      </c>
      <c r="N539">
        <v>67</v>
      </c>
      <c r="O539" s="9">
        <v>0.13</v>
      </c>
      <c r="P539">
        <v>1353000</v>
      </c>
      <c r="Q539">
        <v>24</v>
      </c>
    </row>
    <row r="540" spans="1:18" x14ac:dyDescent="0.25">
      <c r="A540" t="s">
        <v>2</v>
      </c>
      <c r="B540" s="2">
        <v>37708</v>
      </c>
      <c r="C540" s="15">
        <f t="shared" si="8"/>
        <v>3.6576000000000004</v>
      </c>
      <c r="D540">
        <v>1651</v>
      </c>
      <c r="E540">
        <v>8</v>
      </c>
      <c r="F540">
        <v>7</v>
      </c>
      <c r="G540">
        <v>16</v>
      </c>
      <c r="H540">
        <v>0.48</v>
      </c>
      <c r="I540">
        <v>0.05</v>
      </c>
      <c r="J540">
        <v>12</v>
      </c>
      <c r="K540" s="28">
        <v>9.68</v>
      </c>
      <c r="L540">
        <v>4.5</v>
      </c>
      <c r="M540">
        <v>4.5</v>
      </c>
      <c r="N540">
        <v>61</v>
      </c>
      <c r="O540" s="9">
        <v>0.14000000000000001</v>
      </c>
      <c r="P540">
        <v>1353000</v>
      </c>
      <c r="Q540">
        <v>24</v>
      </c>
    </row>
    <row r="541" spans="1:18" x14ac:dyDescent="0.25">
      <c r="A541" t="s">
        <v>2</v>
      </c>
      <c r="B541" s="2">
        <v>37708</v>
      </c>
      <c r="C541" s="15">
        <f t="shared" si="8"/>
        <v>6.0960000000000001</v>
      </c>
      <c r="D541">
        <v>1643</v>
      </c>
      <c r="E541">
        <v>8</v>
      </c>
      <c r="F541">
        <v>6.9</v>
      </c>
      <c r="G541">
        <v>16</v>
      </c>
      <c r="H541">
        <v>0.46</v>
      </c>
      <c r="I541">
        <v>0.05</v>
      </c>
      <c r="J541">
        <v>14</v>
      </c>
      <c r="K541" s="28">
        <v>9.26</v>
      </c>
      <c r="L541">
        <v>4</v>
      </c>
      <c r="M541">
        <v>4.3</v>
      </c>
      <c r="N541">
        <v>59</v>
      </c>
      <c r="O541" s="9">
        <v>0.13</v>
      </c>
      <c r="P541">
        <v>1188000</v>
      </c>
      <c r="Q541">
        <v>24</v>
      </c>
    </row>
    <row r="542" spans="1:18" s="9" customFormat="1" x14ac:dyDescent="0.25">
      <c r="A542" s="9" t="s">
        <v>2</v>
      </c>
      <c r="B542" s="20">
        <v>37734</v>
      </c>
      <c r="C542" s="18">
        <f t="shared" si="8"/>
        <v>0</v>
      </c>
      <c r="D542" s="9">
        <v>1663</v>
      </c>
      <c r="E542" s="9">
        <v>13</v>
      </c>
      <c r="F542" s="9">
        <v>7.4</v>
      </c>
      <c r="G542" s="9">
        <v>16</v>
      </c>
      <c r="H542" s="9">
        <v>0.21</v>
      </c>
      <c r="I542" s="9">
        <v>0.02</v>
      </c>
      <c r="J542" s="9">
        <v>10</v>
      </c>
      <c r="K542" s="9">
        <v>9.64</v>
      </c>
      <c r="L542" s="9">
        <v>5</v>
      </c>
      <c r="M542" s="9">
        <v>2</v>
      </c>
      <c r="N542" s="9">
        <v>36</v>
      </c>
      <c r="O542" s="9">
        <v>0.06</v>
      </c>
      <c r="P542" s="9">
        <v>748000</v>
      </c>
      <c r="Q542" s="9">
        <v>24</v>
      </c>
      <c r="R542" s="9" t="s">
        <v>134</v>
      </c>
    </row>
    <row r="543" spans="1:18" s="9" customFormat="1" x14ac:dyDescent="0.25">
      <c r="A543" s="9" t="s">
        <v>2</v>
      </c>
      <c r="B543" s="20">
        <v>37734</v>
      </c>
      <c r="C543" s="18">
        <f t="shared" si="8"/>
        <v>1.524</v>
      </c>
      <c r="D543" s="9">
        <v>1658</v>
      </c>
      <c r="E543" s="9">
        <v>12</v>
      </c>
      <c r="F543" s="9">
        <v>7.4</v>
      </c>
      <c r="G543" s="9">
        <v>16</v>
      </c>
      <c r="H543" s="9">
        <v>0.22</v>
      </c>
      <c r="I543" s="9">
        <v>0.03</v>
      </c>
      <c r="J543" s="9">
        <v>10</v>
      </c>
      <c r="K543" s="9">
        <v>9.56</v>
      </c>
      <c r="L543" s="9">
        <v>6</v>
      </c>
      <c r="M543" s="9">
        <v>2</v>
      </c>
      <c r="N543" s="9">
        <v>43</v>
      </c>
      <c r="O543" s="9">
        <v>7.0000000000000007E-2</v>
      </c>
      <c r="P543" s="9">
        <v>1166000</v>
      </c>
      <c r="Q543" s="9">
        <v>24</v>
      </c>
    </row>
    <row r="544" spans="1:18" x14ac:dyDescent="0.25">
      <c r="A544" t="s">
        <v>2</v>
      </c>
      <c r="B544" s="2">
        <v>37734</v>
      </c>
      <c r="C544" s="15">
        <f t="shared" si="8"/>
        <v>3.6576000000000004</v>
      </c>
      <c r="D544">
        <v>1651</v>
      </c>
      <c r="E544">
        <v>10.7</v>
      </c>
      <c r="F544">
        <v>7.1</v>
      </c>
      <c r="G544">
        <v>14</v>
      </c>
      <c r="H544">
        <v>0.27</v>
      </c>
      <c r="I544">
        <v>0.03</v>
      </c>
      <c r="J544">
        <v>10</v>
      </c>
      <c r="K544" s="28">
        <v>7.23</v>
      </c>
      <c r="L544">
        <v>6</v>
      </c>
      <c r="M544">
        <v>2.5</v>
      </c>
      <c r="N544">
        <v>47</v>
      </c>
      <c r="O544" s="9">
        <v>7.0000000000000007E-2</v>
      </c>
      <c r="P544">
        <v>1287000</v>
      </c>
      <c r="Q544">
        <v>24</v>
      </c>
    </row>
    <row r="545" spans="1:18" x14ac:dyDescent="0.25">
      <c r="A545" t="s">
        <v>2</v>
      </c>
      <c r="B545" s="2">
        <v>37734</v>
      </c>
      <c r="C545" s="15">
        <f t="shared" si="8"/>
        <v>6.0960000000000001</v>
      </c>
      <c r="D545">
        <v>1643</v>
      </c>
      <c r="E545">
        <v>9</v>
      </c>
      <c r="F545">
        <v>6.9</v>
      </c>
      <c r="G545">
        <v>14</v>
      </c>
      <c r="H545">
        <v>0.38</v>
      </c>
      <c r="I545">
        <v>7.0000000000000007E-2</v>
      </c>
      <c r="J545">
        <v>10</v>
      </c>
      <c r="K545" s="28">
        <v>7.53</v>
      </c>
      <c r="L545">
        <v>5</v>
      </c>
      <c r="M545">
        <v>3.4</v>
      </c>
      <c r="N545">
        <v>51</v>
      </c>
      <c r="O545" s="9">
        <v>0.08</v>
      </c>
      <c r="P545">
        <v>1232000</v>
      </c>
      <c r="Q545">
        <v>24</v>
      </c>
    </row>
    <row r="546" spans="1:18" x14ac:dyDescent="0.25">
      <c r="A546" t="s">
        <v>2</v>
      </c>
      <c r="B546" s="2">
        <v>37760</v>
      </c>
      <c r="C546" s="15">
        <f t="shared" si="8"/>
        <v>0</v>
      </c>
      <c r="D546">
        <v>1663</v>
      </c>
      <c r="E546">
        <v>16</v>
      </c>
      <c r="F546">
        <v>6.8</v>
      </c>
      <c r="G546">
        <v>16</v>
      </c>
      <c r="H546">
        <v>0.28999999999999998</v>
      </c>
      <c r="I546">
        <v>0.03</v>
      </c>
      <c r="J546">
        <v>12</v>
      </c>
      <c r="K546" s="28">
        <v>8.01</v>
      </c>
      <c r="L546">
        <v>9.5</v>
      </c>
      <c r="M546">
        <v>1.6</v>
      </c>
      <c r="N546">
        <v>46</v>
      </c>
      <c r="O546" s="9">
        <v>0.06</v>
      </c>
      <c r="P546">
        <v>869000</v>
      </c>
      <c r="Q546">
        <v>24</v>
      </c>
      <c r="R546" t="s">
        <v>135</v>
      </c>
    </row>
    <row r="547" spans="1:18" s="9" customFormat="1" x14ac:dyDescent="0.25">
      <c r="A547" s="9" t="s">
        <v>2</v>
      </c>
      <c r="B547" s="20">
        <v>37760</v>
      </c>
      <c r="C547" s="18">
        <f t="shared" si="8"/>
        <v>1.524</v>
      </c>
      <c r="D547" s="9">
        <v>1658</v>
      </c>
      <c r="E547" s="9">
        <v>15</v>
      </c>
      <c r="F547" s="9">
        <v>6.8</v>
      </c>
      <c r="G547" s="9">
        <v>18</v>
      </c>
      <c r="H547" s="9">
        <v>0.39</v>
      </c>
      <c r="I547" s="9">
        <v>0.06</v>
      </c>
      <c r="J547" s="9">
        <v>12</v>
      </c>
      <c r="K547" s="9">
        <v>8.24</v>
      </c>
      <c r="L547" s="9">
        <v>9</v>
      </c>
      <c r="M547" s="9">
        <v>3</v>
      </c>
      <c r="N547" s="9">
        <v>58</v>
      </c>
      <c r="O547" s="9">
        <v>7.0000000000000007E-2</v>
      </c>
      <c r="P547" s="9">
        <v>759000</v>
      </c>
      <c r="Q547" s="9">
        <v>17</v>
      </c>
    </row>
    <row r="548" spans="1:18" s="9" customFormat="1" x14ac:dyDescent="0.25">
      <c r="A548" s="9" t="s">
        <v>2</v>
      </c>
      <c r="B548" s="20">
        <v>37760</v>
      </c>
      <c r="C548" s="18">
        <f t="shared" si="8"/>
        <v>3.6576000000000004</v>
      </c>
      <c r="D548" s="9">
        <v>1651</v>
      </c>
      <c r="E548" s="9">
        <v>13</v>
      </c>
      <c r="F548" s="9">
        <v>6.7</v>
      </c>
      <c r="G548" s="9">
        <v>18</v>
      </c>
      <c r="H548" s="9">
        <v>0.42</v>
      </c>
      <c r="I548" s="9">
        <v>0.1</v>
      </c>
      <c r="J548" s="9">
        <v>12</v>
      </c>
      <c r="K548" s="9">
        <v>7.35</v>
      </c>
      <c r="L548" s="9">
        <v>7.5</v>
      </c>
      <c r="M548" s="9">
        <v>3.7</v>
      </c>
      <c r="N548" s="9">
        <v>70</v>
      </c>
      <c r="O548" s="9">
        <v>0.08</v>
      </c>
      <c r="P548" s="9">
        <v>660000</v>
      </c>
      <c r="Q548" s="9">
        <v>24</v>
      </c>
    </row>
    <row r="549" spans="1:18" s="9" customFormat="1" x14ac:dyDescent="0.25">
      <c r="A549" s="9" t="s">
        <v>2</v>
      </c>
      <c r="B549" s="20">
        <v>37760</v>
      </c>
      <c r="C549" s="18">
        <f t="shared" si="8"/>
        <v>6.0960000000000001</v>
      </c>
      <c r="D549" s="9">
        <v>1643</v>
      </c>
      <c r="E549" s="9">
        <v>12</v>
      </c>
      <c r="F549" s="9">
        <v>6.6</v>
      </c>
      <c r="G549" s="9">
        <v>18</v>
      </c>
      <c r="H549" s="9">
        <v>0.33</v>
      </c>
      <c r="I549" s="9">
        <v>0.19</v>
      </c>
      <c r="J549" s="9">
        <v>12</v>
      </c>
      <c r="K549" s="9">
        <v>5.81</v>
      </c>
      <c r="L549" s="9">
        <v>6</v>
      </c>
      <c r="M549" s="9">
        <v>2</v>
      </c>
      <c r="N549" s="9">
        <v>50</v>
      </c>
      <c r="O549" s="9">
        <v>7.0000000000000007E-2</v>
      </c>
      <c r="P549" s="9">
        <v>693000</v>
      </c>
      <c r="Q549" s="9">
        <v>17</v>
      </c>
    </row>
    <row r="550" spans="1:18" x14ac:dyDescent="0.25">
      <c r="A550" t="s">
        <v>2</v>
      </c>
      <c r="B550" s="2">
        <v>37785</v>
      </c>
      <c r="C550" s="15">
        <f t="shared" si="8"/>
        <v>0</v>
      </c>
      <c r="D550">
        <v>1663</v>
      </c>
      <c r="E550">
        <v>20</v>
      </c>
      <c r="F550">
        <v>7.1</v>
      </c>
      <c r="G550">
        <v>16</v>
      </c>
      <c r="H550">
        <v>0.35</v>
      </c>
      <c r="I550">
        <v>0.02</v>
      </c>
      <c r="J550">
        <v>12</v>
      </c>
      <c r="K550" s="28">
        <v>9.11</v>
      </c>
      <c r="L550">
        <v>5</v>
      </c>
      <c r="M550">
        <v>1.4</v>
      </c>
      <c r="N550">
        <v>38</v>
      </c>
      <c r="O550" s="9">
        <v>0.06</v>
      </c>
      <c r="P550">
        <v>396000</v>
      </c>
      <c r="Q550">
        <v>24</v>
      </c>
      <c r="R550" t="s">
        <v>135</v>
      </c>
    </row>
    <row r="551" spans="1:18" x14ac:dyDescent="0.25">
      <c r="A551" t="s">
        <v>2</v>
      </c>
      <c r="B551" s="2">
        <v>37785</v>
      </c>
      <c r="C551" s="15">
        <f t="shared" si="8"/>
        <v>1.524</v>
      </c>
      <c r="D551">
        <v>1658</v>
      </c>
      <c r="E551">
        <v>18</v>
      </c>
      <c r="F551">
        <v>6.9</v>
      </c>
      <c r="G551">
        <v>16</v>
      </c>
      <c r="H551">
        <v>0.36</v>
      </c>
      <c r="I551">
        <v>0.02</v>
      </c>
      <c r="J551">
        <v>14</v>
      </c>
      <c r="K551" s="28">
        <v>9.02</v>
      </c>
      <c r="L551">
        <v>4.5</v>
      </c>
      <c r="M551">
        <v>1.6</v>
      </c>
      <c r="N551">
        <v>41</v>
      </c>
      <c r="O551" s="9">
        <v>0.06</v>
      </c>
      <c r="P551">
        <v>759000</v>
      </c>
      <c r="Q551">
        <v>17</v>
      </c>
    </row>
    <row r="552" spans="1:18" s="9" customFormat="1" x14ac:dyDescent="0.25">
      <c r="A552" s="9" t="s">
        <v>2</v>
      </c>
      <c r="B552" s="20">
        <v>37785</v>
      </c>
      <c r="C552" s="18">
        <f t="shared" si="8"/>
        <v>3.6576000000000004</v>
      </c>
      <c r="D552" s="9">
        <v>1651</v>
      </c>
      <c r="E552" s="9">
        <v>16</v>
      </c>
      <c r="F552" s="9">
        <v>6.4</v>
      </c>
      <c r="G552" s="9">
        <v>14</v>
      </c>
      <c r="H552" s="9">
        <v>0.52</v>
      </c>
      <c r="I552" s="9">
        <v>0.18</v>
      </c>
      <c r="J552" s="9">
        <v>12</v>
      </c>
      <c r="K552" s="9">
        <v>4.8600000000000003</v>
      </c>
      <c r="L552" s="9">
        <v>6</v>
      </c>
      <c r="M552" s="9">
        <v>2.2000000000000002</v>
      </c>
      <c r="N552" s="9">
        <v>59</v>
      </c>
      <c r="O552" s="9">
        <v>0.09</v>
      </c>
      <c r="P552" s="9">
        <v>682000</v>
      </c>
      <c r="Q552" s="9">
        <v>17</v>
      </c>
    </row>
    <row r="553" spans="1:18" s="9" customFormat="1" x14ac:dyDescent="0.25">
      <c r="A553" s="9" t="s">
        <v>2</v>
      </c>
      <c r="B553" s="20">
        <v>37785</v>
      </c>
      <c r="C553" s="18">
        <f t="shared" si="8"/>
        <v>6.0960000000000001</v>
      </c>
      <c r="D553" s="9">
        <v>1643</v>
      </c>
      <c r="E553" s="9">
        <v>16</v>
      </c>
      <c r="F553" s="9">
        <v>6.4</v>
      </c>
      <c r="G553" s="9">
        <v>18</v>
      </c>
      <c r="H553" s="9">
        <v>1.3</v>
      </c>
      <c r="I553" s="9">
        <v>0.33</v>
      </c>
      <c r="J553" s="9">
        <v>10</v>
      </c>
      <c r="K553" s="9">
        <v>2.91</v>
      </c>
      <c r="L553" s="9">
        <v>7</v>
      </c>
      <c r="M553" s="9">
        <v>3.1</v>
      </c>
      <c r="N553" s="9">
        <v>96</v>
      </c>
      <c r="O553" s="9">
        <v>0.11</v>
      </c>
      <c r="P553" s="9">
        <v>1155000</v>
      </c>
      <c r="Q553" s="9">
        <v>17</v>
      </c>
    </row>
    <row r="554" spans="1:18" x14ac:dyDescent="0.25">
      <c r="A554" t="s">
        <v>2</v>
      </c>
      <c r="B554" s="2">
        <v>37820</v>
      </c>
      <c r="C554" s="15">
        <f t="shared" si="8"/>
        <v>0</v>
      </c>
      <c r="D554">
        <v>1663</v>
      </c>
      <c r="E554">
        <v>25</v>
      </c>
      <c r="F554">
        <v>7</v>
      </c>
      <c r="G554">
        <v>20</v>
      </c>
      <c r="H554">
        <v>0.55000000000000004</v>
      </c>
      <c r="I554">
        <v>0.01</v>
      </c>
      <c r="J554">
        <v>12</v>
      </c>
      <c r="K554" s="28">
        <v>8.1999999999999993</v>
      </c>
      <c r="L554">
        <v>5</v>
      </c>
      <c r="M554">
        <v>1.7</v>
      </c>
      <c r="N554">
        <v>55</v>
      </c>
      <c r="O554" s="9">
        <v>0.02</v>
      </c>
      <c r="P554">
        <v>572000</v>
      </c>
      <c r="Q554">
        <v>17</v>
      </c>
      <c r="R554" t="s">
        <v>136</v>
      </c>
    </row>
    <row r="555" spans="1:18" x14ac:dyDescent="0.25">
      <c r="A555" t="s">
        <v>2</v>
      </c>
      <c r="B555" s="2">
        <v>37820</v>
      </c>
      <c r="C555" s="15">
        <f t="shared" si="8"/>
        <v>1.524</v>
      </c>
      <c r="D555">
        <v>1658</v>
      </c>
      <c r="E555">
        <v>21</v>
      </c>
      <c r="F555">
        <v>6.7</v>
      </c>
      <c r="G555">
        <v>16</v>
      </c>
      <c r="H555">
        <v>0.65</v>
      </c>
      <c r="I555">
        <v>0.02</v>
      </c>
      <c r="J555">
        <v>10</v>
      </c>
      <c r="K555" s="28">
        <v>7.96</v>
      </c>
      <c r="L555">
        <v>4.5</v>
      </c>
      <c r="M555">
        <v>2.2999999999999998</v>
      </c>
      <c r="N555">
        <v>71</v>
      </c>
      <c r="O555" s="9">
        <v>0.05</v>
      </c>
      <c r="P555">
        <v>748000</v>
      </c>
      <c r="Q555">
        <v>24</v>
      </c>
    </row>
    <row r="556" spans="1:18" s="9" customFormat="1" x14ac:dyDescent="0.25">
      <c r="A556" s="9" t="s">
        <v>2</v>
      </c>
      <c r="B556" s="20">
        <v>37820</v>
      </c>
      <c r="C556" s="18">
        <f t="shared" si="8"/>
        <v>3.6576000000000004</v>
      </c>
      <c r="D556" s="9">
        <v>1651</v>
      </c>
      <c r="E556" s="9">
        <v>19</v>
      </c>
      <c r="F556" s="9">
        <v>6.4</v>
      </c>
      <c r="G556" s="9">
        <v>16</v>
      </c>
      <c r="H556" s="9">
        <v>0.87</v>
      </c>
      <c r="I556" s="9">
        <v>0.1</v>
      </c>
      <c r="J556" s="9">
        <v>12</v>
      </c>
      <c r="K556" s="9">
        <v>4.07</v>
      </c>
      <c r="L556" s="9">
        <v>7</v>
      </c>
      <c r="M556" s="9">
        <v>3.3</v>
      </c>
      <c r="N556" s="9">
        <v>82</v>
      </c>
      <c r="O556" s="9">
        <v>0.04</v>
      </c>
      <c r="P556" s="9">
        <v>781000</v>
      </c>
      <c r="Q556" s="9">
        <v>24</v>
      </c>
    </row>
    <row r="557" spans="1:18" s="9" customFormat="1" x14ac:dyDescent="0.25">
      <c r="A557" s="9" t="s">
        <v>2</v>
      </c>
      <c r="B557" s="20">
        <v>37820</v>
      </c>
      <c r="C557" s="18">
        <f t="shared" si="8"/>
        <v>6.0960000000000001</v>
      </c>
      <c r="D557" s="9">
        <v>1643</v>
      </c>
      <c r="E557" s="9">
        <v>18</v>
      </c>
      <c r="F557" s="9">
        <v>6.2</v>
      </c>
      <c r="G557" s="9">
        <v>20</v>
      </c>
      <c r="H557" s="9">
        <v>0.92</v>
      </c>
      <c r="I557" s="9">
        <v>0.28000000000000003</v>
      </c>
      <c r="J557" s="9">
        <v>14</v>
      </c>
      <c r="K557" s="9">
        <v>2.96</v>
      </c>
      <c r="L557" s="9">
        <v>7.5</v>
      </c>
      <c r="M557" s="9">
        <v>5.3</v>
      </c>
      <c r="N557" s="9">
        <v>119</v>
      </c>
      <c r="O557" s="9">
        <v>7.0000000000000007E-2</v>
      </c>
      <c r="P557" s="9">
        <v>1056000</v>
      </c>
      <c r="Q557" s="9">
        <v>35</v>
      </c>
    </row>
    <row r="558" spans="1:18" x14ac:dyDescent="0.25">
      <c r="A558" t="s">
        <v>2</v>
      </c>
      <c r="B558" s="2">
        <v>37860</v>
      </c>
      <c r="C558" s="15">
        <f t="shared" si="8"/>
        <v>0</v>
      </c>
      <c r="D558">
        <v>1663</v>
      </c>
      <c r="E558">
        <v>24</v>
      </c>
      <c r="F558">
        <v>7.2</v>
      </c>
      <c r="G558">
        <v>20</v>
      </c>
      <c r="H558">
        <v>0.44</v>
      </c>
      <c r="I558">
        <v>0.01</v>
      </c>
      <c r="J558">
        <v>14</v>
      </c>
      <c r="K558" s="28">
        <v>9.4</v>
      </c>
      <c r="L558">
        <v>4.5</v>
      </c>
      <c r="M558">
        <v>1.6</v>
      </c>
      <c r="N558">
        <v>37</v>
      </c>
      <c r="O558" s="9">
        <v>0.03</v>
      </c>
      <c r="P558">
        <v>605000</v>
      </c>
      <c r="Q558">
        <v>17</v>
      </c>
      <c r="R558" t="s">
        <v>135</v>
      </c>
    </row>
    <row r="559" spans="1:18" x14ac:dyDescent="0.25">
      <c r="A559" t="s">
        <v>2</v>
      </c>
      <c r="B559" s="2">
        <v>37860</v>
      </c>
      <c r="C559" s="15">
        <f t="shared" si="8"/>
        <v>1.524</v>
      </c>
      <c r="D559">
        <v>1658</v>
      </c>
      <c r="E559">
        <v>22</v>
      </c>
      <c r="F559">
        <v>6.8</v>
      </c>
      <c r="G559">
        <v>16</v>
      </c>
      <c r="H559">
        <v>0.4</v>
      </c>
      <c r="I559">
        <v>0.02</v>
      </c>
      <c r="J559">
        <v>10</v>
      </c>
      <c r="K559" s="28">
        <v>5.78</v>
      </c>
      <c r="L559">
        <v>6</v>
      </c>
      <c r="M559">
        <v>5.6</v>
      </c>
      <c r="N559">
        <v>43</v>
      </c>
      <c r="O559" s="9">
        <v>0.11</v>
      </c>
      <c r="P559">
        <v>770000</v>
      </c>
      <c r="Q559">
        <v>24</v>
      </c>
    </row>
    <row r="560" spans="1:18" x14ac:dyDescent="0.25">
      <c r="A560" t="s">
        <v>2</v>
      </c>
      <c r="B560" s="2">
        <v>37860</v>
      </c>
      <c r="C560" s="15">
        <f t="shared" si="8"/>
        <v>3.6576000000000004</v>
      </c>
      <c r="D560">
        <v>1651</v>
      </c>
      <c r="E560">
        <v>20</v>
      </c>
      <c r="F560">
        <v>6.5</v>
      </c>
      <c r="G560">
        <v>20</v>
      </c>
      <c r="H560">
        <v>0.78</v>
      </c>
      <c r="I560">
        <v>0.09</v>
      </c>
      <c r="J560">
        <v>14</v>
      </c>
      <c r="K560" s="28">
        <v>3.98</v>
      </c>
      <c r="L560">
        <v>7.5</v>
      </c>
      <c r="M560">
        <v>5.8</v>
      </c>
      <c r="N560">
        <v>77</v>
      </c>
      <c r="O560" s="9">
        <v>0.01</v>
      </c>
      <c r="P560">
        <v>616000</v>
      </c>
      <c r="Q560">
        <v>24</v>
      </c>
    </row>
    <row r="561" spans="1:18" s="9" customFormat="1" x14ac:dyDescent="0.25">
      <c r="A561" s="9" t="s">
        <v>2</v>
      </c>
      <c r="B561" s="20">
        <v>37860</v>
      </c>
      <c r="C561" s="18">
        <f t="shared" si="8"/>
        <v>6.0960000000000001</v>
      </c>
      <c r="D561" s="9">
        <v>1643</v>
      </c>
      <c r="E561" s="9">
        <v>20</v>
      </c>
      <c r="F561" s="9">
        <v>6.3</v>
      </c>
      <c r="G561" s="9">
        <v>26</v>
      </c>
      <c r="H561" s="9">
        <v>2.2000000000000002</v>
      </c>
      <c r="I561" s="9">
        <v>0.33</v>
      </c>
      <c r="J561" s="9">
        <v>16</v>
      </c>
      <c r="K561" s="9">
        <v>2.15</v>
      </c>
      <c r="L561" s="9">
        <v>9</v>
      </c>
      <c r="M561" s="9">
        <v>11.9</v>
      </c>
      <c r="N561" s="9">
        <v>153</v>
      </c>
      <c r="O561" s="9">
        <v>0.04</v>
      </c>
      <c r="P561" s="9">
        <v>704000</v>
      </c>
      <c r="Q561" s="9">
        <v>24</v>
      </c>
    </row>
    <row r="562" spans="1:18" x14ac:dyDescent="0.25">
      <c r="A562" t="s">
        <v>2</v>
      </c>
      <c r="B562" s="2">
        <v>37892</v>
      </c>
      <c r="C562" s="15">
        <f t="shared" si="8"/>
        <v>0</v>
      </c>
      <c r="D562">
        <v>1663</v>
      </c>
      <c r="E562">
        <v>18</v>
      </c>
      <c r="F562">
        <v>7.2</v>
      </c>
      <c r="G562">
        <v>20</v>
      </c>
      <c r="H562">
        <v>0.8</v>
      </c>
      <c r="I562">
        <v>0.03</v>
      </c>
      <c r="J562">
        <v>14</v>
      </c>
      <c r="K562" s="28">
        <v>7.86</v>
      </c>
      <c r="L562">
        <v>6.5</v>
      </c>
      <c r="M562">
        <v>2.2999999999999998</v>
      </c>
      <c r="N562">
        <v>45</v>
      </c>
      <c r="O562" s="9">
        <v>0.1</v>
      </c>
      <c r="P562">
        <v>1518000</v>
      </c>
      <c r="Q562">
        <v>17</v>
      </c>
      <c r="R562" t="s">
        <v>32</v>
      </c>
    </row>
    <row r="563" spans="1:18" s="9" customFormat="1" x14ac:dyDescent="0.25">
      <c r="A563" s="9" t="s">
        <v>2</v>
      </c>
      <c r="B563" s="20">
        <v>37892</v>
      </c>
      <c r="C563" s="18">
        <f t="shared" si="8"/>
        <v>1.524</v>
      </c>
      <c r="D563" s="9">
        <v>1658</v>
      </c>
      <c r="E563" s="9">
        <v>18</v>
      </c>
      <c r="F563" s="9">
        <v>7.2</v>
      </c>
      <c r="G563" s="9">
        <v>24</v>
      </c>
      <c r="H563" s="9">
        <v>0.82</v>
      </c>
      <c r="I563" s="9">
        <v>0.03</v>
      </c>
      <c r="J563" s="9">
        <v>12</v>
      </c>
      <c r="K563" s="9">
        <v>7.88</v>
      </c>
      <c r="L563" s="9">
        <v>6</v>
      </c>
      <c r="M563" s="9">
        <v>2.2999999999999998</v>
      </c>
      <c r="N563" s="9">
        <v>53</v>
      </c>
      <c r="O563" s="9">
        <v>7.0000000000000007E-2</v>
      </c>
      <c r="P563" s="9">
        <v>1386000</v>
      </c>
      <c r="Q563" s="9">
        <v>17</v>
      </c>
    </row>
    <row r="564" spans="1:18" s="9" customFormat="1" x14ac:dyDescent="0.25">
      <c r="A564" s="9" t="s">
        <v>2</v>
      </c>
      <c r="B564" s="20">
        <v>37892</v>
      </c>
      <c r="C564" s="18">
        <f t="shared" si="8"/>
        <v>3.6576000000000004</v>
      </c>
      <c r="D564" s="9">
        <v>1651</v>
      </c>
      <c r="E564" s="9">
        <v>18</v>
      </c>
      <c r="F564" s="9">
        <v>6.9</v>
      </c>
      <c r="G564" s="9">
        <v>20</v>
      </c>
      <c r="H564" s="9">
        <v>1.03</v>
      </c>
      <c r="I564" s="9">
        <v>0.06</v>
      </c>
      <c r="J564" s="9">
        <v>14</v>
      </c>
      <c r="K564" s="9">
        <v>4.8499999999999996</v>
      </c>
      <c r="L564" s="9">
        <v>5</v>
      </c>
      <c r="M564" s="9">
        <v>4</v>
      </c>
      <c r="N564" s="9">
        <v>60</v>
      </c>
      <c r="O564" s="9">
        <v>0.08</v>
      </c>
      <c r="P564" s="9">
        <v>979000</v>
      </c>
      <c r="Q564" s="9">
        <v>17</v>
      </c>
    </row>
    <row r="565" spans="1:18" s="9" customFormat="1" x14ac:dyDescent="0.25">
      <c r="A565" s="9" t="s">
        <v>2</v>
      </c>
      <c r="B565" s="20">
        <v>37892</v>
      </c>
      <c r="C565" s="18">
        <f t="shared" si="8"/>
        <v>6.0960000000000001</v>
      </c>
      <c r="D565" s="9">
        <v>1643</v>
      </c>
      <c r="E565" s="9">
        <v>18</v>
      </c>
      <c r="F565" s="9">
        <v>6.8</v>
      </c>
      <c r="G565" s="9">
        <v>22</v>
      </c>
      <c r="H565" s="9">
        <v>1.36</v>
      </c>
      <c r="I565" s="9">
        <v>0.11</v>
      </c>
      <c r="J565" s="9">
        <v>14</v>
      </c>
      <c r="K565" s="9">
        <v>6.02</v>
      </c>
      <c r="L565" s="9">
        <v>6</v>
      </c>
      <c r="M565" s="9">
        <v>6.6</v>
      </c>
      <c r="N565" s="9">
        <v>92</v>
      </c>
      <c r="O565" s="9">
        <v>0.09</v>
      </c>
      <c r="P565" s="9">
        <v>979000</v>
      </c>
      <c r="Q565" s="9">
        <v>24</v>
      </c>
    </row>
    <row r="566" spans="1:18" x14ac:dyDescent="0.25">
      <c r="A566" t="s">
        <v>2</v>
      </c>
      <c r="B566" s="2">
        <v>37916</v>
      </c>
      <c r="C566" s="15">
        <f t="shared" si="8"/>
        <v>0</v>
      </c>
      <c r="D566">
        <v>1663</v>
      </c>
      <c r="F566">
        <v>7</v>
      </c>
      <c r="G566">
        <v>20</v>
      </c>
      <c r="H566">
        <v>0.76</v>
      </c>
      <c r="I566">
        <v>0.02</v>
      </c>
      <c r="J566">
        <v>12</v>
      </c>
      <c r="K566" s="28">
        <v>8.2899999999999991</v>
      </c>
      <c r="L566">
        <v>4</v>
      </c>
      <c r="M566">
        <v>1.7</v>
      </c>
      <c r="N566">
        <v>42</v>
      </c>
      <c r="O566" s="9">
        <v>7.0000000000000007E-2</v>
      </c>
      <c r="P566">
        <v>814000</v>
      </c>
      <c r="Q566">
        <v>17</v>
      </c>
      <c r="R566" t="s">
        <v>137</v>
      </c>
    </row>
    <row r="567" spans="1:18" x14ac:dyDescent="0.25">
      <c r="A567" t="s">
        <v>2</v>
      </c>
      <c r="B567" s="2">
        <v>37916</v>
      </c>
      <c r="C567" s="15">
        <f t="shared" si="8"/>
        <v>1.524</v>
      </c>
      <c r="D567">
        <v>1658</v>
      </c>
      <c r="F567">
        <v>7</v>
      </c>
      <c r="G567">
        <v>20</v>
      </c>
      <c r="H567">
        <v>0.75</v>
      </c>
      <c r="I567">
        <v>0.02</v>
      </c>
      <c r="J567">
        <v>12</v>
      </c>
      <c r="K567" s="28">
        <v>8.18</v>
      </c>
      <c r="L567">
        <v>4</v>
      </c>
      <c r="M567">
        <v>1.6</v>
      </c>
      <c r="N567">
        <v>53</v>
      </c>
      <c r="O567" s="9">
        <v>7.0000000000000007E-2</v>
      </c>
      <c r="P567">
        <v>715000</v>
      </c>
      <c r="Q567">
        <v>24</v>
      </c>
    </row>
    <row r="568" spans="1:18" s="9" customFormat="1" x14ac:dyDescent="0.25">
      <c r="A568" s="9" t="s">
        <v>2</v>
      </c>
      <c r="B568" s="20">
        <v>37916</v>
      </c>
      <c r="C568" s="18">
        <f t="shared" si="8"/>
        <v>3.6576000000000004</v>
      </c>
      <c r="D568" s="9">
        <v>1651</v>
      </c>
      <c r="F568" s="9">
        <v>7</v>
      </c>
      <c r="G568" s="9">
        <v>18</v>
      </c>
      <c r="H568" s="9">
        <v>0.81</v>
      </c>
      <c r="I568" s="9">
        <v>0.03</v>
      </c>
      <c r="J568" s="9">
        <v>12</v>
      </c>
      <c r="K568" s="9">
        <v>7.77</v>
      </c>
      <c r="L568" s="9">
        <v>4.5</v>
      </c>
      <c r="M568" s="9">
        <v>2</v>
      </c>
      <c r="N568" s="9">
        <v>51</v>
      </c>
      <c r="O568" s="9">
        <v>0.06</v>
      </c>
      <c r="P568" s="9">
        <v>946000</v>
      </c>
      <c r="Q568" s="9">
        <v>24</v>
      </c>
    </row>
    <row r="569" spans="1:18" x14ac:dyDescent="0.25">
      <c r="A569" t="s">
        <v>2</v>
      </c>
      <c r="B569" s="2">
        <v>37916</v>
      </c>
      <c r="C569" s="15">
        <f t="shared" si="8"/>
        <v>6.0960000000000001</v>
      </c>
      <c r="D569">
        <v>1643</v>
      </c>
      <c r="F569">
        <v>6.9</v>
      </c>
      <c r="G569">
        <v>18</v>
      </c>
      <c r="H569">
        <v>0.88</v>
      </c>
      <c r="I569">
        <v>0.04</v>
      </c>
      <c r="J569">
        <v>10</v>
      </c>
      <c r="K569" s="28">
        <v>7.45</v>
      </c>
      <c r="L569">
        <v>4</v>
      </c>
      <c r="M569">
        <v>2.4</v>
      </c>
      <c r="N569">
        <v>49</v>
      </c>
      <c r="O569" s="9">
        <v>0.06</v>
      </c>
      <c r="P569">
        <v>638000</v>
      </c>
      <c r="Q569">
        <v>24</v>
      </c>
    </row>
    <row r="570" spans="1:18" x14ac:dyDescent="0.25">
      <c r="A570" t="s">
        <v>2</v>
      </c>
      <c r="B570" s="2">
        <v>37991</v>
      </c>
      <c r="C570" s="15">
        <f t="shared" si="8"/>
        <v>0</v>
      </c>
      <c r="D570">
        <v>1663</v>
      </c>
      <c r="E570" s="6">
        <v>10.4</v>
      </c>
      <c r="F570">
        <v>6.7</v>
      </c>
      <c r="G570">
        <v>18</v>
      </c>
      <c r="H570">
        <v>0.37</v>
      </c>
      <c r="I570">
        <v>0.02</v>
      </c>
      <c r="J570">
        <v>12</v>
      </c>
      <c r="K570" s="28">
        <v>11.77</v>
      </c>
      <c r="L570">
        <v>7.5</v>
      </c>
      <c r="M570">
        <v>1.6</v>
      </c>
      <c r="N570">
        <v>26</v>
      </c>
      <c r="O570" s="9">
        <v>0.05</v>
      </c>
      <c r="P570">
        <v>550000</v>
      </c>
      <c r="Q570">
        <v>17</v>
      </c>
      <c r="R570" t="s">
        <v>204</v>
      </c>
    </row>
    <row r="571" spans="1:18" x14ac:dyDescent="0.25">
      <c r="A571" t="s">
        <v>2</v>
      </c>
      <c r="B571" s="2">
        <v>37991</v>
      </c>
      <c r="C571" s="15">
        <f t="shared" si="8"/>
        <v>1.524</v>
      </c>
      <c r="D571">
        <v>1658</v>
      </c>
      <c r="E571" s="6">
        <v>9.6</v>
      </c>
      <c r="F571">
        <v>6.9</v>
      </c>
      <c r="G571">
        <v>20</v>
      </c>
      <c r="H571">
        <v>0.37</v>
      </c>
      <c r="I571">
        <v>0.02</v>
      </c>
      <c r="J571">
        <v>12</v>
      </c>
      <c r="K571" s="28">
        <v>11.54</v>
      </c>
      <c r="L571">
        <v>5</v>
      </c>
      <c r="M571">
        <v>1.5</v>
      </c>
      <c r="N571">
        <v>29</v>
      </c>
      <c r="O571" s="9">
        <v>0.05</v>
      </c>
      <c r="P571">
        <v>715000</v>
      </c>
      <c r="Q571">
        <v>12</v>
      </c>
    </row>
    <row r="572" spans="1:18" x14ac:dyDescent="0.25">
      <c r="A572" t="s">
        <v>2</v>
      </c>
      <c r="B572" s="2">
        <v>37991</v>
      </c>
      <c r="C572" s="15">
        <f t="shared" si="8"/>
        <v>3.6576000000000004</v>
      </c>
      <c r="D572">
        <v>1651</v>
      </c>
      <c r="E572" s="6">
        <v>8.9</v>
      </c>
      <c r="F572">
        <v>7</v>
      </c>
      <c r="G572">
        <v>18</v>
      </c>
      <c r="H572">
        <v>0.38</v>
      </c>
      <c r="I572">
        <v>0.02</v>
      </c>
      <c r="J572">
        <v>12</v>
      </c>
      <c r="K572" s="28">
        <v>11.49</v>
      </c>
      <c r="L572">
        <v>4.5</v>
      </c>
      <c r="M572">
        <v>1.6</v>
      </c>
      <c r="N572">
        <v>27</v>
      </c>
      <c r="O572" s="9">
        <v>0.03</v>
      </c>
      <c r="P572">
        <v>396000</v>
      </c>
      <c r="Q572">
        <v>17</v>
      </c>
    </row>
    <row r="573" spans="1:18" x14ac:dyDescent="0.25">
      <c r="A573" t="s">
        <v>2</v>
      </c>
      <c r="B573" s="2">
        <v>37991</v>
      </c>
      <c r="C573" s="15">
        <f t="shared" si="8"/>
        <v>6.0960000000000001</v>
      </c>
      <c r="D573">
        <v>1643</v>
      </c>
      <c r="E573" s="6">
        <v>8.8000000000000007</v>
      </c>
      <c r="F573">
        <v>7</v>
      </c>
      <c r="G573">
        <v>20</v>
      </c>
      <c r="H573">
        <v>0.37</v>
      </c>
      <c r="I573">
        <v>0.02</v>
      </c>
      <c r="J573">
        <v>12</v>
      </c>
      <c r="K573" s="28">
        <v>11.47</v>
      </c>
      <c r="L573">
        <v>5</v>
      </c>
      <c r="M573">
        <v>1.5</v>
      </c>
      <c r="N573">
        <v>28</v>
      </c>
      <c r="O573" s="9">
        <v>0.05</v>
      </c>
      <c r="P573">
        <v>583000</v>
      </c>
      <c r="Q573">
        <v>17</v>
      </c>
    </row>
    <row r="574" spans="1:18" x14ac:dyDescent="0.25">
      <c r="A574" t="s">
        <v>2</v>
      </c>
      <c r="B574" s="2">
        <v>38051</v>
      </c>
      <c r="C574" s="15">
        <f t="shared" si="8"/>
        <v>0</v>
      </c>
      <c r="D574">
        <v>1663</v>
      </c>
      <c r="E574">
        <v>8.5</v>
      </c>
      <c r="F574">
        <v>7</v>
      </c>
      <c r="G574">
        <v>20</v>
      </c>
      <c r="H574">
        <v>0.34</v>
      </c>
      <c r="I574">
        <v>0.01</v>
      </c>
      <c r="J574">
        <v>10</v>
      </c>
      <c r="K574" s="28">
        <v>12.09</v>
      </c>
      <c r="L574">
        <v>3</v>
      </c>
      <c r="M574">
        <v>1.8</v>
      </c>
      <c r="N574">
        <v>30</v>
      </c>
      <c r="O574" s="9">
        <v>0.03</v>
      </c>
      <c r="P574">
        <v>990000</v>
      </c>
      <c r="Q574">
        <v>17</v>
      </c>
      <c r="R574" t="s">
        <v>138</v>
      </c>
    </row>
    <row r="575" spans="1:18" x14ac:dyDescent="0.25">
      <c r="A575" t="s">
        <v>2</v>
      </c>
      <c r="B575" s="2">
        <v>38051</v>
      </c>
      <c r="C575" s="15">
        <f t="shared" si="8"/>
        <v>1.524</v>
      </c>
      <c r="D575">
        <v>1658</v>
      </c>
      <c r="E575">
        <v>7.7</v>
      </c>
      <c r="F575">
        <v>7.1</v>
      </c>
      <c r="G575">
        <v>20</v>
      </c>
      <c r="H575">
        <v>0.34</v>
      </c>
      <c r="I575">
        <v>0.01</v>
      </c>
      <c r="J575">
        <v>10</v>
      </c>
      <c r="K575" s="28">
        <v>11.83</v>
      </c>
      <c r="L575">
        <v>3</v>
      </c>
      <c r="M575">
        <v>1.8</v>
      </c>
      <c r="N575">
        <v>25</v>
      </c>
      <c r="O575" s="9">
        <v>0.06</v>
      </c>
      <c r="P575">
        <v>693000</v>
      </c>
      <c r="Q575">
        <v>17</v>
      </c>
    </row>
    <row r="576" spans="1:18" x14ac:dyDescent="0.25">
      <c r="A576" t="s">
        <v>2</v>
      </c>
      <c r="B576" s="2">
        <v>38051</v>
      </c>
      <c r="C576" s="15">
        <f t="shared" si="8"/>
        <v>3.6576000000000004</v>
      </c>
      <c r="D576">
        <v>1651</v>
      </c>
      <c r="E576">
        <v>6.7</v>
      </c>
      <c r="F576">
        <v>7</v>
      </c>
      <c r="G576">
        <v>18</v>
      </c>
      <c r="H576">
        <v>0.36</v>
      </c>
      <c r="I576">
        <v>0.01</v>
      </c>
      <c r="J576">
        <v>10</v>
      </c>
      <c r="K576" s="28">
        <v>11.7</v>
      </c>
      <c r="L576">
        <v>2.5</v>
      </c>
      <c r="M576">
        <v>2.1</v>
      </c>
      <c r="N576">
        <v>31</v>
      </c>
      <c r="O576" s="9">
        <v>0.06</v>
      </c>
      <c r="P576">
        <v>473000</v>
      </c>
      <c r="Q576">
        <v>17</v>
      </c>
    </row>
    <row r="577" spans="1:18" x14ac:dyDescent="0.25">
      <c r="A577" t="s">
        <v>2</v>
      </c>
      <c r="B577" s="2">
        <v>38051</v>
      </c>
      <c r="C577" s="15">
        <f t="shared" si="8"/>
        <v>6.0960000000000001</v>
      </c>
      <c r="D577">
        <v>1643</v>
      </c>
      <c r="E577">
        <v>6.7</v>
      </c>
      <c r="F577">
        <v>7</v>
      </c>
      <c r="G577">
        <v>20</v>
      </c>
      <c r="H577">
        <v>0.37</v>
      </c>
      <c r="I577">
        <v>0.02</v>
      </c>
      <c r="J577">
        <v>10</v>
      </c>
      <c r="K577" s="28">
        <v>11.56</v>
      </c>
      <c r="L577">
        <v>3</v>
      </c>
      <c r="M577">
        <v>1.9</v>
      </c>
      <c r="N577">
        <v>31</v>
      </c>
      <c r="O577" s="9">
        <v>0.05</v>
      </c>
      <c r="P577">
        <v>495000</v>
      </c>
      <c r="Q577">
        <v>17</v>
      </c>
    </row>
    <row r="578" spans="1:18" s="9" customFormat="1" x14ac:dyDescent="0.25">
      <c r="A578" s="9" t="s">
        <v>2</v>
      </c>
      <c r="B578" s="20">
        <v>38103</v>
      </c>
      <c r="C578" s="18">
        <f t="shared" si="8"/>
        <v>0</v>
      </c>
      <c r="D578" s="9">
        <v>1663</v>
      </c>
      <c r="E578" s="9">
        <v>16</v>
      </c>
      <c r="F578" s="9">
        <v>7.3</v>
      </c>
      <c r="G578" s="9">
        <v>18</v>
      </c>
      <c r="H578" s="9">
        <v>0.33</v>
      </c>
      <c r="I578" s="9">
        <v>0.03</v>
      </c>
      <c r="J578" s="9">
        <v>10</v>
      </c>
      <c r="K578" s="9">
        <v>9.83</v>
      </c>
      <c r="L578" s="9">
        <v>1.5</v>
      </c>
      <c r="M578" s="9">
        <v>3</v>
      </c>
      <c r="N578" s="9">
        <v>41</v>
      </c>
      <c r="O578" s="9">
        <v>0.06</v>
      </c>
      <c r="P578" s="9">
        <v>913000</v>
      </c>
      <c r="Q578" s="9">
        <v>17</v>
      </c>
      <c r="R578" s="9" t="s">
        <v>46</v>
      </c>
    </row>
    <row r="579" spans="1:18" x14ac:dyDescent="0.25">
      <c r="A579" t="s">
        <v>2</v>
      </c>
      <c r="B579" s="2">
        <v>38103</v>
      </c>
      <c r="C579" s="15">
        <f t="shared" si="8"/>
        <v>1.524</v>
      </c>
      <c r="D579">
        <v>1658</v>
      </c>
      <c r="E579">
        <v>10.9</v>
      </c>
      <c r="F579">
        <v>7.2</v>
      </c>
      <c r="G579">
        <v>18</v>
      </c>
      <c r="H579">
        <v>0.28000000000000003</v>
      </c>
      <c r="I579">
        <v>0.02</v>
      </c>
      <c r="J579">
        <v>12</v>
      </c>
      <c r="K579" s="28">
        <v>9.4</v>
      </c>
      <c r="L579">
        <v>3.5</v>
      </c>
      <c r="M579">
        <v>3.3</v>
      </c>
      <c r="N579">
        <v>35</v>
      </c>
      <c r="O579" s="9">
        <v>0.08</v>
      </c>
      <c r="P579">
        <v>616000</v>
      </c>
      <c r="Q579">
        <v>17</v>
      </c>
    </row>
    <row r="580" spans="1:18" x14ac:dyDescent="0.25">
      <c r="A580" t="s">
        <v>2</v>
      </c>
      <c r="B580" s="2">
        <v>38103</v>
      </c>
      <c r="C580" s="15">
        <f t="shared" si="8"/>
        <v>3.6576000000000004</v>
      </c>
      <c r="D580">
        <v>1651</v>
      </c>
      <c r="E580">
        <v>10</v>
      </c>
      <c r="F580">
        <v>7</v>
      </c>
      <c r="G580">
        <v>20</v>
      </c>
      <c r="H580">
        <v>0.3</v>
      </c>
      <c r="I580">
        <v>0.02</v>
      </c>
      <c r="J580">
        <v>12</v>
      </c>
      <c r="K580" s="28">
        <v>8.1</v>
      </c>
      <c r="L580">
        <v>3.5</v>
      </c>
      <c r="M580">
        <v>3.5</v>
      </c>
      <c r="N580">
        <v>47</v>
      </c>
      <c r="O580" s="9">
        <v>7.0000000000000007E-2</v>
      </c>
      <c r="P580">
        <v>946000</v>
      </c>
      <c r="Q580">
        <v>17</v>
      </c>
    </row>
    <row r="581" spans="1:18" x14ac:dyDescent="0.25">
      <c r="A581" t="s">
        <v>2</v>
      </c>
      <c r="B581" s="2">
        <v>38103</v>
      </c>
      <c r="C581" s="15">
        <f t="shared" si="8"/>
        <v>6.0960000000000001</v>
      </c>
      <c r="D581">
        <v>1643</v>
      </c>
      <c r="E581">
        <v>9.6</v>
      </c>
      <c r="F581">
        <v>6.8</v>
      </c>
      <c r="G581">
        <v>20</v>
      </c>
      <c r="H581">
        <v>0.3</v>
      </c>
      <c r="I581">
        <v>0.02</v>
      </c>
      <c r="J581">
        <v>10</v>
      </c>
      <c r="K581" s="28">
        <v>8.11</v>
      </c>
      <c r="L581">
        <v>4</v>
      </c>
      <c r="M581">
        <v>3.3</v>
      </c>
      <c r="N581">
        <v>45</v>
      </c>
      <c r="O581" s="9">
        <v>0.04</v>
      </c>
      <c r="P581">
        <v>979000</v>
      </c>
      <c r="Q581">
        <v>17</v>
      </c>
    </row>
    <row r="582" spans="1:18" s="9" customFormat="1" x14ac:dyDescent="0.25">
      <c r="A582" s="9" t="s">
        <v>2</v>
      </c>
      <c r="B582" s="20">
        <v>38128</v>
      </c>
      <c r="C582" s="18">
        <f t="shared" si="8"/>
        <v>0</v>
      </c>
      <c r="D582" s="9">
        <v>1663</v>
      </c>
      <c r="E582" s="9">
        <v>21.7</v>
      </c>
      <c r="F582" s="9">
        <v>7.2</v>
      </c>
      <c r="G582" s="9">
        <v>20</v>
      </c>
      <c r="H582" s="9">
        <v>0.53</v>
      </c>
      <c r="I582" s="9">
        <v>0.03</v>
      </c>
      <c r="J582" s="9">
        <v>14</v>
      </c>
      <c r="K582" s="9">
        <v>9.07</v>
      </c>
      <c r="L582" s="9">
        <v>3.5</v>
      </c>
      <c r="M582" s="9">
        <v>2</v>
      </c>
      <c r="N582" s="9">
        <v>40</v>
      </c>
      <c r="O582" s="9">
        <v>0.05</v>
      </c>
      <c r="P582" s="9">
        <v>825000</v>
      </c>
      <c r="Q582" s="9">
        <v>17</v>
      </c>
      <c r="R582" s="9" t="s">
        <v>134</v>
      </c>
    </row>
    <row r="583" spans="1:18" x14ac:dyDescent="0.25">
      <c r="A583" t="s">
        <v>2</v>
      </c>
      <c r="B583" s="2">
        <v>38128</v>
      </c>
      <c r="C583" s="15">
        <f t="shared" ref="C583:C646" si="9">(1663-D583)*0.3048</f>
        <v>1.524</v>
      </c>
      <c r="D583">
        <v>1658</v>
      </c>
      <c r="E583">
        <v>17.5</v>
      </c>
      <c r="F583">
        <v>7.5</v>
      </c>
      <c r="G583">
        <v>18</v>
      </c>
      <c r="H583">
        <v>0.37</v>
      </c>
      <c r="I583">
        <v>0.02</v>
      </c>
      <c r="J583">
        <v>12</v>
      </c>
      <c r="K583" s="28">
        <v>11.36</v>
      </c>
      <c r="L583">
        <v>3</v>
      </c>
      <c r="M583">
        <v>1.7</v>
      </c>
      <c r="N583">
        <v>23</v>
      </c>
      <c r="O583" s="9">
        <v>0.05</v>
      </c>
      <c r="P583">
        <v>1111000</v>
      </c>
      <c r="Q583">
        <v>17</v>
      </c>
    </row>
    <row r="584" spans="1:18" x14ac:dyDescent="0.25">
      <c r="A584" t="s">
        <v>2</v>
      </c>
      <c r="B584" s="2">
        <v>38128</v>
      </c>
      <c r="C584" s="15">
        <f t="shared" si="9"/>
        <v>3.6576000000000004</v>
      </c>
      <c r="D584">
        <v>1651</v>
      </c>
      <c r="E584">
        <v>13.5</v>
      </c>
      <c r="F584">
        <v>6.8</v>
      </c>
      <c r="G584">
        <v>20</v>
      </c>
      <c r="H584">
        <v>0.3</v>
      </c>
      <c r="I584">
        <v>0.06</v>
      </c>
      <c r="J584">
        <v>12</v>
      </c>
      <c r="K584" s="28">
        <v>9.0299999999999994</v>
      </c>
      <c r="L584">
        <v>3.5</v>
      </c>
      <c r="M584">
        <v>2.4</v>
      </c>
      <c r="N584">
        <v>31</v>
      </c>
      <c r="O584" s="9">
        <v>7.0000000000000007E-2</v>
      </c>
      <c r="P584">
        <v>4422000</v>
      </c>
      <c r="Q584">
        <v>17</v>
      </c>
    </row>
    <row r="585" spans="1:18" x14ac:dyDescent="0.25">
      <c r="A585" t="s">
        <v>2</v>
      </c>
      <c r="B585" s="2">
        <v>38128</v>
      </c>
      <c r="C585" s="15">
        <f t="shared" si="9"/>
        <v>6.0960000000000001</v>
      </c>
      <c r="D585">
        <v>1643</v>
      </c>
      <c r="E585">
        <v>12.3</v>
      </c>
      <c r="F585">
        <v>6.6</v>
      </c>
      <c r="G585">
        <v>20</v>
      </c>
      <c r="H585">
        <v>0.27</v>
      </c>
      <c r="I585">
        <v>0.09</v>
      </c>
      <c r="J585">
        <v>10</v>
      </c>
      <c r="K585" s="28">
        <v>6.76</v>
      </c>
      <c r="L585">
        <v>4.5</v>
      </c>
      <c r="M585">
        <v>1.8</v>
      </c>
      <c r="N585">
        <v>28</v>
      </c>
      <c r="O585" s="9">
        <v>0.04</v>
      </c>
      <c r="P585">
        <v>5962000</v>
      </c>
      <c r="Q585">
        <v>17</v>
      </c>
    </row>
    <row r="586" spans="1:18" s="9" customFormat="1" x14ac:dyDescent="0.25">
      <c r="A586" s="9" t="s">
        <v>2</v>
      </c>
      <c r="B586" s="20">
        <v>38146</v>
      </c>
      <c r="C586" s="18">
        <f t="shared" si="9"/>
        <v>0</v>
      </c>
      <c r="D586" s="9">
        <v>1663</v>
      </c>
      <c r="E586" s="9">
        <v>22.5</v>
      </c>
      <c r="F586" s="9">
        <v>6.8</v>
      </c>
      <c r="G586" s="9">
        <v>22</v>
      </c>
      <c r="H586" s="9">
        <v>0.47</v>
      </c>
      <c r="I586" s="9">
        <v>0.02</v>
      </c>
      <c r="J586" s="9">
        <v>14</v>
      </c>
      <c r="K586" s="9">
        <v>8.65</v>
      </c>
      <c r="L586" s="9">
        <v>3.5</v>
      </c>
      <c r="M586" s="9">
        <v>3</v>
      </c>
      <c r="N586" s="9">
        <v>42</v>
      </c>
      <c r="O586" s="9">
        <v>0.08</v>
      </c>
      <c r="P586" s="9">
        <v>9790000</v>
      </c>
      <c r="Q586" s="9">
        <v>17</v>
      </c>
      <c r="R586" s="9" t="s">
        <v>139</v>
      </c>
    </row>
    <row r="587" spans="1:18" s="9" customFormat="1" x14ac:dyDescent="0.25">
      <c r="A587" s="9" t="s">
        <v>2</v>
      </c>
      <c r="B587" s="20">
        <v>38146</v>
      </c>
      <c r="C587" s="18">
        <f t="shared" si="9"/>
        <v>1.524</v>
      </c>
      <c r="D587" s="9">
        <v>1658</v>
      </c>
      <c r="E587" s="9">
        <v>20.7</v>
      </c>
      <c r="F587" s="9">
        <v>6.9</v>
      </c>
      <c r="G587" s="9">
        <v>22</v>
      </c>
      <c r="H587" s="9">
        <v>0.46</v>
      </c>
      <c r="I587" s="9">
        <v>0.04</v>
      </c>
      <c r="J587" s="9">
        <v>14</v>
      </c>
      <c r="K587" s="9">
        <v>8.6300000000000008</v>
      </c>
      <c r="L587" s="9">
        <v>3</v>
      </c>
      <c r="M587" s="9">
        <v>4.5999999999999996</v>
      </c>
      <c r="N587" s="9">
        <v>50</v>
      </c>
      <c r="O587" s="9">
        <v>7.0000000000000007E-2</v>
      </c>
      <c r="P587" s="9">
        <v>14388000</v>
      </c>
      <c r="Q587" s="9">
        <v>17</v>
      </c>
    </row>
    <row r="588" spans="1:18" s="9" customFormat="1" x14ac:dyDescent="0.25">
      <c r="A588" s="9" t="s">
        <v>2</v>
      </c>
      <c r="B588" s="20">
        <v>38146</v>
      </c>
      <c r="C588" s="18">
        <f t="shared" si="9"/>
        <v>3.6576000000000004</v>
      </c>
      <c r="D588" s="9">
        <v>1651</v>
      </c>
      <c r="E588" s="9">
        <v>17.7</v>
      </c>
      <c r="F588" s="9">
        <v>6.5</v>
      </c>
      <c r="G588" s="9">
        <v>20</v>
      </c>
      <c r="H588" s="9">
        <v>0.63</v>
      </c>
      <c r="I588" s="9">
        <v>0.14000000000000001</v>
      </c>
      <c r="J588" s="9">
        <v>18</v>
      </c>
      <c r="K588" s="9">
        <v>9.01</v>
      </c>
      <c r="L588" s="9">
        <v>5</v>
      </c>
      <c r="M588" s="9">
        <v>2.6</v>
      </c>
      <c r="N588" s="9">
        <v>34</v>
      </c>
      <c r="O588" s="9">
        <v>0.03</v>
      </c>
      <c r="P588" s="9">
        <v>5632000</v>
      </c>
      <c r="Q588" s="9">
        <v>17</v>
      </c>
    </row>
    <row r="589" spans="1:18" s="9" customFormat="1" x14ac:dyDescent="0.25">
      <c r="A589" s="9" t="s">
        <v>2</v>
      </c>
      <c r="B589" s="20">
        <v>38146</v>
      </c>
      <c r="C589" s="18">
        <f t="shared" si="9"/>
        <v>6.0960000000000001</v>
      </c>
      <c r="D589" s="9">
        <v>1643</v>
      </c>
      <c r="E589" s="9">
        <v>15.3</v>
      </c>
      <c r="F589" s="9">
        <v>6.3</v>
      </c>
      <c r="G589" s="9">
        <v>22</v>
      </c>
      <c r="H589" s="9">
        <v>1.1000000000000001</v>
      </c>
      <c r="I589" s="9">
        <v>0.49</v>
      </c>
      <c r="J589" s="9">
        <v>14</v>
      </c>
      <c r="K589" s="9">
        <v>1.92</v>
      </c>
      <c r="L589" s="9">
        <v>7</v>
      </c>
      <c r="M589" s="9">
        <v>3.5</v>
      </c>
      <c r="N589" s="9">
        <v>68</v>
      </c>
      <c r="O589" s="9">
        <v>0.04</v>
      </c>
      <c r="P589" s="9">
        <v>3938000</v>
      </c>
      <c r="Q589" s="9">
        <v>24</v>
      </c>
    </row>
    <row r="590" spans="1:18" s="9" customFormat="1" x14ac:dyDescent="0.25">
      <c r="A590" s="9" t="s">
        <v>2</v>
      </c>
      <c r="B590" s="20">
        <v>38189</v>
      </c>
      <c r="C590" s="18">
        <f t="shared" si="9"/>
        <v>0</v>
      </c>
      <c r="D590" s="9">
        <v>1663</v>
      </c>
      <c r="E590" s="9">
        <v>24.9</v>
      </c>
      <c r="F590" s="9">
        <v>6.9</v>
      </c>
      <c r="G590" s="9">
        <v>24</v>
      </c>
      <c r="H590" s="9">
        <v>0.4</v>
      </c>
      <c r="I590" s="9">
        <v>0.02</v>
      </c>
      <c r="J590" s="9">
        <v>14</v>
      </c>
      <c r="K590" s="9">
        <v>9.64</v>
      </c>
      <c r="L590" s="9">
        <v>9.5</v>
      </c>
      <c r="M590" s="9">
        <v>1.1000000000000001</v>
      </c>
      <c r="N590" s="9">
        <v>34</v>
      </c>
      <c r="O590" s="9">
        <v>0.01</v>
      </c>
      <c r="P590" s="9">
        <v>1584000</v>
      </c>
      <c r="Q590" s="9">
        <v>17</v>
      </c>
      <c r="R590" s="9" t="s">
        <v>103</v>
      </c>
    </row>
    <row r="591" spans="1:18" s="9" customFormat="1" x14ac:dyDescent="0.25">
      <c r="A591" s="9" t="s">
        <v>2</v>
      </c>
      <c r="B591" s="20">
        <v>38189</v>
      </c>
      <c r="C591" s="18">
        <f t="shared" si="9"/>
        <v>1.524</v>
      </c>
      <c r="D591" s="9">
        <v>1658</v>
      </c>
      <c r="E591" s="9">
        <v>23.9</v>
      </c>
      <c r="F591" s="9">
        <v>6.8</v>
      </c>
      <c r="G591" s="9">
        <v>26</v>
      </c>
      <c r="H591" s="9">
        <v>0.91</v>
      </c>
      <c r="I591" s="9">
        <v>0.05</v>
      </c>
      <c r="J591" s="9">
        <v>14</v>
      </c>
      <c r="K591" s="9">
        <v>6.37</v>
      </c>
      <c r="L591" s="9">
        <v>7.5</v>
      </c>
      <c r="M591" s="9">
        <v>2.6</v>
      </c>
      <c r="N591" s="9">
        <v>63</v>
      </c>
      <c r="O591" s="9">
        <v>0.03</v>
      </c>
      <c r="P591" s="9">
        <v>1716000</v>
      </c>
      <c r="Q591" s="9">
        <v>17</v>
      </c>
    </row>
    <row r="592" spans="1:18" s="9" customFormat="1" x14ac:dyDescent="0.25">
      <c r="A592" s="9" t="s">
        <v>2</v>
      </c>
      <c r="B592" s="20">
        <v>38189</v>
      </c>
      <c r="C592" s="18">
        <f t="shared" si="9"/>
        <v>3.6576000000000004</v>
      </c>
      <c r="D592" s="9">
        <v>1651</v>
      </c>
      <c r="E592" s="9">
        <v>21.3</v>
      </c>
      <c r="F592" s="9">
        <v>6.4</v>
      </c>
      <c r="G592" s="9">
        <v>26</v>
      </c>
      <c r="H592" s="9">
        <v>2.1800000000000002</v>
      </c>
      <c r="I592" s="9">
        <v>0.55000000000000004</v>
      </c>
      <c r="J592" s="9">
        <v>12</v>
      </c>
      <c r="K592" s="9">
        <v>9.0169242193180459</v>
      </c>
      <c r="L592" s="9">
        <v>11</v>
      </c>
      <c r="M592" s="9">
        <v>3</v>
      </c>
      <c r="N592" s="9">
        <v>69</v>
      </c>
      <c r="O592" s="9">
        <v>7.0000000000000007E-2</v>
      </c>
      <c r="P592" s="9">
        <v>1749000</v>
      </c>
      <c r="Q592" s="9">
        <v>24</v>
      </c>
    </row>
    <row r="593" spans="1:18" s="9" customFormat="1" x14ac:dyDescent="0.25">
      <c r="A593" s="9" t="s">
        <v>2</v>
      </c>
      <c r="B593" s="20">
        <v>38189</v>
      </c>
      <c r="C593" s="18">
        <f t="shared" si="9"/>
        <v>6.0960000000000001</v>
      </c>
      <c r="D593" s="9">
        <v>1643</v>
      </c>
      <c r="E593" s="9">
        <v>17.600000000000001</v>
      </c>
      <c r="F593" s="9">
        <v>6.5</v>
      </c>
      <c r="G593" s="9">
        <v>30</v>
      </c>
      <c r="H593" s="9">
        <v>5.45</v>
      </c>
      <c r="I593" s="9">
        <v>1.2</v>
      </c>
      <c r="J593" s="9">
        <v>20</v>
      </c>
      <c r="K593" s="9">
        <v>1.94</v>
      </c>
      <c r="L593" s="9">
        <v>15</v>
      </c>
      <c r="M593" s="9">
        <v>2.2000000000000002</v>
      </c>
      <c r="N593" s="9">
        <v>72</v>
      </c>
      <c r="O593" s="9">
        <v>7.0000000000000007E-2</v>
      </c>
      <c r="P593" s="9">
        <v>2387000</v>
      </c>
      <c r="Q593" s="9">
        <v>24</v>
      </c>
    </row>
    <row r="594" spans="1:18" s="9" customFormat="1" x14ac:dyDescent="0.25">
      <c r="A594" s="9" t="s">
        <v>2</v>
      </c>
      <c r="B594" s="20">
        <v>38226</v>
      </c>
      <c r="C594" s="18">
        <f t="shared" si="9"/>
        <v>0</v>
      </c>
      <c r="D594" s="9">
        <v>1663</v>
      </c>
      <c r="E594" s="9">
        <v>24.8</v>
      </c>
      <c r="F594" s="9">
        <v>6.7</v>
      </c>
      <c r="G594" s="9">
        <v>24</v>
      </c>
      <c r="H594" s="9">
        <v>0.44</v>
      </c>
      <c r="I594" s="9">
        <v>0.01</v>
      </c>
      <c r="J594" s="9">
        <v>14</v>
      </c>
      <c r="K594" s="9">
        <v>8.407324416652413</v>
      </c>
      <c r="L594" s="9">
        <v>3</v>
      </c>
      <c r="M594" s="9">
        <v>1</v>
      </c>
      <c r="N594" s="9">
        <v>26</v>
      </c>
      <c r="O594" s="9">
        <v>0.03</v>
      </c>
      <c r="P594" s="9">
        <v>451000</v>
      </c>
      <c r="Q594" s="9">
        <v>17</v>
      </c>
      <c r="R594" s="8" t="s">
        <v>205</v>
      </c>
    </row>
    <row r="595" spans="1:18" s="9" customFormat="1" x14ac:dyDescent="0.25">
      <c r="A595" s="9" t="s">
        <v>2</v>
      </c>
      <c r="B595" s="20">
        <v>38226</v>
      </c>
      <c r="C595" s="18">
        <f t="shared" si="9"/>
        <v>1.524</v>
      </c>
      <c r="D595" s="9">
        <v>1658</v>
      </c>
      <c r="E595" s="9">
        <v>23</v>
      </c>
      <c r="F595" s="9">
        <v>6.5</v>
      </c>
      <c r="G595" s="9">
        <v>24</v>
      </c>
      <c r="H595" s="9">
        <v>0.86</v>
      </c>
      <c r="I595" s="9">
        <v>0.04</v>
      </c>
      <c r="J595" s="9">
        <v>16</v>
      </c>
      <c r="K595" s="9">
        <v>5.0999999999999996</v>
      </c>
      <c r="L595" s="9">
        <v>22.5</v>
      </c>
      <c r="M595" s="9">
        <v>1.6</v>
      </c>
      <c r="N595" s="9">
        <v>45</v>
      </c>
      <c r="O595" s="9">
        <v>0.03</v>
      </c>
      <c r="P595" s="9">
        <v>319000</v>
      </c>
      <c r="Q595" s="9">
        <v>17</v>
      </c>
    </row>
    <row r="596" spans="1:18" s="9" customFormat="1" x14ac:dyDescent="0.25">
      <c r="A596" s="9" t="s">
        <v>2</v>
      </c>
      <c r="B596" s="20">
        <v>38226</v>
      </c>
      <c r="C596" s="18">
        <f t="shared" si="9"/>
        <v>3.6576000000000004</v>
      </c>
      <c r="D596" s="9">
        <v>1651</v>
      </c>
      <c r="E596" s="9">
        <v>20.6</v>
      </c>
      <c r="F596" s="9">
        <v>6.2</v>
      </c>
      <c r="G596" s="9">
        <v>26</v>
      </c>
      <c r="H596" s="9">
        <v>5.0999999999999996</v>
      </c>
      <c r="I596" s="9">
        <v>0.93</v>
      </c>
      <c r="J596" s="9">
        <v>20</v>
      </c>
      <c r="K596" s="9">
        <v>10.42</v>
      </c>
      <c r="L596" s="9">
        <v>32.5</v>
      </c>
      <c r="M596" s="9">
        <v>15.1</v>
      </c>
      <c r="N596" s="9">
        <v>239</v>
      </c>
      <c r="O596" s="9">
        <v>0.24</v>
      </c>
      <c r="P596" s="9">
        <v>1606000</v>
      </c>
      <c r="Q596" s="9">
        <v>35</v>
      </c>
    </row>
    <row r="597" spans="1:18" s="9" customFormat="1" x14ac:dyDescent="0.25">
      <c r="A597" s="9" t="s">
        <v>2</v>
      </c>
      <c r="B597" s="20">
        <v>38226</v>
      </c>
      <c r="C597" s="18">
        <f t="shared" si="9"/>
        <v>6.0960000000000001</v>
      </c>
      <c r="D597" s="9">
        <v>1643</v>
      </c>
      <c r="E597" s="9">
        <v>16.399999999999999</v>
      </c>
      <c r="F597" s="9">
        <v>6.4</v>
      </c>
      <c r="G597" s="9">
        <v>42</v>
      </c>
      <c r="H597" s="9">
        <v>10.6</v>
      </c>
      <c r="I597" s="9">
        <v>1.1000000000000001</v>
      </c>
      <c r="J597" s="9">
        <v>20</v>
      </c>
      <c r="K597" s="9">
        <v>2</v>
      </c>
      <c r="L597" s="9">
        <v>37.5</v>
      </c>
      <c r="M597" s="9">
        <v>7.43</v>
      </c>
      <c r="N597" s="9">
        <v>191</v>
      </c>
      <c r="O597" s="9">
        <v>0.24</v>
      </c>
      <c r="P597" s="9">
        <v>550000</v>
      </c>
      <c r="Q597" s="9">
        <v>35</v>
      </c>
    </row>
    <row r="598" spans="1:18" x14ac:dyDescent="0.25">
      <c r="A598" t="s">
        <v>2</v>
      </c>
      <c r="B598" s="2">
        <v>38254</v>
      </c>
      <c r="C598" s="15">
        <f t="shared" si="9"/>
        <v>0</v>
      </c>
      <c r="D598">
        <v>1663</v>
      </c>
      <c r="E598">
        <v>20.9</v>
      </c>
      <c r="F598">
        <v>6.7</v>
      </c>
      <c r="G598">
        <v>20</v>
      </c>
      <c r="H598">
        <v>0.56999999999999995</v>
      </c>
      <c r="I598">
        <v>0.02</v>
      </c>
      <c r="J598">
        <v>26</v>
      </c>
      <c r="K598" s="28">
        <v>9.0893489256331641</v>
      </c>
      <c r="L598">
        <v>4.5</v>
      </c>
      <c r="M598">
        <v>3.8</v>
      </c>
      <c r="N598">
        <v>46</v>
      </c>
      <c r="O598" s="9">
        <v>0.04</v>
      </c>
      <c r="P598">
        <v>1980000</v>
      </c>
      <c r="Q598">
        <v>17</v>
      </c>
      <c r="R598" t="s">
        <v>140</v>
      </c>
    </row>
    <row r="599" spans="1:18" x14ac:dyDescent="0.25">
      <c r="A599" t="s">
        <v>2</v>
      </c>
      <c r="B599" s="2">
        <v>38254</v>
      </c>
      <c r="C599" s="15">
        <f t="shared" si="9"/>
        <v>1.524</v>
      </c>
      <c r="D599">
        <v>1658</v>
      </c>
      <c r="E599">
        <v>20.100000000000001</v>
      </c>
      <c r="F599">
        <v>6.7</v>
      </c>
      <c r="G599">
        <v>26</v>
      </c>
      <c r="H599">
        <v>0.57999999999999996</v>
      </c>
      <c r="I599">
        <v>0.02</v>
      </c>
      <c r="J599">
        <v>20</v>
      </c>
      <c r="K599" s="28">
        <v>9.77</v>
      </c>
      <c r="L599">
        <v>5</v>
      </c>
      <c r="M599">
        <v>3.4</v>
      </c>
      <c r="N599">
        <v>43</v>
      </c>
      <c r="O599" s="9">
        <v>0.02</v>
      </c>
      <c r="P599">
        <v>1001000</v>
      </c>
      <c r="Q599">
        <v>17</v>
      </c>
    </row>
    <row r="600" spans="1:18" x14ac:dyDescent="0.25">
      <c r="A600" t="s">
        <v>2</v>
      </c>
      <c r="B600" s="2">
        <v>38254</v>
      </c>
      <c r="C600" s="15">
        <f t="shared" si="9"/>
        <v>3.6576000000000004</v>
      </c>
      <c r="D600">
        <v>1651</v>
      </c>
      <c r="E600">
        <v>19.600000000000001</v>
      </c>
      <c r="F600">
        <v>6.6</v>
      </c>
      <c r="G600">
        <v>22</v>
      </c>
      <c r="H600">
        <v>0.68</v>
      </c>
      <c r="I600">
        <v>0.03</v>
      </c>
      <c r="J600">
        <v>16</v>
      </c>
      <c r="K600" s="28">
        <v>8.3699999999999992</v>
      </c>
      <c r="L600">
        <v>5</v>
      </c>
      <c r="M600">
        <v>3.3</v>
      </c>
      <c r="N600">
        <v>36</v>
      </c>
      <c r="O600" s="9">
        <v>0.01</v>
      </c>
      <c r="P600">
        <v>451000</v>
      </c>
      <c r="Q600">
        <v>17</v>
      </c>
    </row>
    <row r="601" spans="1:18" x14ac:dyDescent="0.25">
      <c r="A601" t="s">
        <v>2</v>
      </c>
      <c r="B601" s="2">
        <v>38254</v>
      </c>
      <c r="C601" s="15">
        <f t="shared" si="9"/>
        <v>6.0960000000000001</v>
      </c>
      <c r="D601">
        <v>1643</v>
      </c>
      <c r="E601">
        <v>19.600000000000001</v>
      </c>
      <c r="F601">
        <v>6.6</v>
      </c>
      <c r="G601">
        <v>22</v>
      </c>
      <c r="H601">
        <v>0.88</v>
      </c>
      <c r="I601">
        <v>0.08</v>
      </c>
      <c r="J601">
        <v>24</v>
      </c>
      <c r="K601" s="28">
        <v>7.78</v>
      </c>
      <c r="L601">
        <v>3</v>
      </c>
      <c r="M601">
        <v>3.2</v>
      </c>
      <c r="N601">
        <v>46</v>
      </c>
      <c r="O601" s="9">
        <v>0.04</v>
      </c>
      <c r="P601">
        <v>341000</v>
      </c>
      <c r="Q601">
        <v>17</v>
      </c>
    </row>
    <row r="602" spans="1:18" x14ac:dyDescent="0.25">
      <c r="A602" t="s">
        <v>2</v>
      </c>
      <c r="B602" s="2">
        <v>38264</v>
      </c>
      <c r="C602" s="15">
        <f t="shared" si="9"/>
        <v>0</v>
      </c>
      <c r="D602">
        <v>1663</v>
      </c>
      <c r="E602">
        <v>18.600000000000001</v>
      </c>
      <c r="F602">
        <v>6.8</v>
      </c>
      <c r="G602">
        <v>20</v>
      </c>
      <c r="H602">
        <v>0.69</v>
      </c>
      <c r="I602">
        <v>0.03</v>
      </c>
      <c r="J602">
        <v>14</v>
      </c>
      <c r="K602" s="28">
        <v>9.517224672289414</v>
      </c>
      <c r="L602">
        <v>5</v>
      </c>
      <c r="M602">
        <v>10.6</v>
      </c>
      <c r="N602">
        <v>117</v>
      </c>
      <c r="O602" s="9">
        <v>0.16</v>
      </c>
      <c r="P602">
        <v>3212000</v>
      </c>
      <c r="Q602">
        <v>17</v>
      </c>
      <c r="R602" t="s">
        <v>141</v>
      </c>
    </row>
    <row r="603" spans="1:18" x14ac:dyDescent="0.25">
      <c r="A603" t="s">
        <v>2</v>
      </c>
      <c r="B603" s="2">
        <v>38264</v>
      </c>
      <c r="C603" s="15">
        <f t="shared" si="9"/>
        <v>1.524</v>
      </c>
      <c r="D603">
        <v>1658</v>
      </c>
      <c r="E603">
        <v>18.8</v>
      </c>
      <c r="F603">
        <v>6.9</v>
      </c>
      <c r="G603">
        <v>20</v>
      </c>
      <c r="H603">
        <v>0.73</v>
      </c>
      <c r="I603">
        <v>0.04</v>
      </c>
      <c r="J603">
        <v>14</v>
      </c>
      <c r="K603" s="28">
        <v>9.4792318099820072</v>
      </c>
      <c r="L603">
        <v>3</v>
      </c>
      <c r="M603">
        <v>10.7</v>
      </c>
      <c r="N603">
        <v>116</v>
      </c>
      <c r="O603" s="9">
        <v>0.17</v>
      </c>
      <c r="P603">
        <v>3553000</v>
      </c>
      <c r="Q603">
        <v>17</v>
      </c>
    </row>
    <row r="604" spans="1:18" x14ac:dyDescent="0.25">
      <c r="A604" t="s">
        <v>2</v>
      </c>
      <c r="B604" s="2">
        <v>38264</v>
      </c>
      <c r="C604" s="15">
        <f t="shared" si="9"/>
        <v>3.6576000000000004</v>
      </c>
      <c r="D604">
        <v>1651</v>
      </c>
      <c r="E604">
        <v>18.5</v>
      </c>
      <c r="F604">
        <v>6.7</v>
      </c>
      <c r="G604">
        <v>18</v>
      </c>
      <c r="H604">
        <v>0.79</v>
      </c>
      <c r="I604">
        <v>0.05</v>
      </c>
      <c r="J604">
        <v>14</v>
      </c>
      <c r="K604" s="28">
        <v>9.02</v>
      </c>
      <c r="L604">
        <v>7.5</v>
      </c>
      <c r="M604">
        <v>6.9</v>
      </c>
      <c r="N604">
        <v>94</v>
      </c>
      <c r="O604" s="9">
        <v>0.12</v>
      </c>
      <c r="P604">
        <v>814000</v>
      </c>
      <c r="Q604">
        <v>17</v>
      </c>
    </row>
    <row r="605" spans="1:18" x14ac:dyDescent="0.25">
      <c r="A605" t="s">
        <v>2</v>
      </c>
      <c r="B605" s="2">
        <v>38264</v>
      </c>
      <c r="C605" s="15">
        <f t="shared" si="9"/>
        <v>6.0960000000000001</v>
      </c>
      <c r="D605">
        <v>1643</v>
      </c>
      <c r="E605">
        <v>18.2</v>
      </c>
      <c r="F605">
        <v>6.6</v>
      </c>
      <c r="G605">
        <v>22</v>
      </c>
      <c r="H605">
        <v>0.89</v>
      </c>
      <c r="I605">
        <v>7.0000000000000007E-2</v>
      </c>
      <c r="J605">
        <v>16</v>
      </c>
      <c r="K605" s="28">
        <v>8.81</v>
      </c>
      <c r="L605">
        <v>7.5</v>
      </c>
      <c r="M605">
        <v>6.2</v>
      </c>
      <c r="N605">
        <v>94</v>
      </c>
      <c r="O605" s="9">
        <v>0.11</v>
      </c>
      <c r="P605">
        <v>528000</v>
      </c>
      <c r="Q605">
        <v>24</v>
      </c>
    </row>
    <row r="606" spans="1:18" x14ac:dyDescent="0.25">
      <c r="A606" t="s">
        <v>2</v>
      </c>
      <c r="B606" s="2">
        <v>38281</v>
      </c>
      <c r="C606" s="15">
        <f t="shared" si="9"/>
        <v>0</v>
      </c>
      <c r="D606">
        <v>1663</v>
      </c>
      <c r="E606">
        <v>15.1</v>
      </c>
      <c r="F606">
        <v>6.9</v>
      </c>
      <c r="G606">
        <v>20</v>
      </c>
      <c r="H606">
        <v>0.44</v>
      </c>
      <c r="I606">
        <v>0.04</v>
      </c>
      <c r="J606">
        <v>20</v>
      </c>
      <c r="K606" s="28">
        <v>7.4</v>
      </c>
      <c r="L606">
        <v>10</v>
      </c>
      <c r="M606">
        <v>1.9</v>
      </c>
      <c r="N606">
        <v>47</v>
      </c>
      <c r="O606" s="9">
        <v>0.08</v>
      </c>
      <c r="P606">
        <v>1485000</v>
      </c>
      <c r="Q606">
        <v>12</v>
      </c>
      <c r="R606" t="s">
        <v>142</v>
      </c>
    </row>
    <row r="607" spans="1:18" x14ac:dyDescent="0.25">
      <c r="A607" t="s">
        <v>2</v>
      </c>
      <c r="B607" s="2">
        <v>38281</v>
      </c>
      <c r="C607" s="15">
        <f t="shared" si="9"/>
        <v>1.524</v>
      </c>
      <c r="D607">
        <v>1658</v>
      </c>
      <c r="E607">
        <v>14.9</v>
      </c>
      <c r="F607">
        <v>6.8</v>
      </c>
      <c r="G607">
        <v>20</v>
      </c>
      <c r="H607">
        <v>0.44</v>
      </c>
      <c r="I607">
        <v>0.04</v>
      </c>
      <c r="J607">
        <v>18</v>
      </c>
      <c r="K607" s="28">
        <v>7.33</v>
      </c>
      <c r="L607">
        <v>5</v>
      </c>
      <c r="M607">
        <v>1.9</v>
      </c>
      <c r="N607">
        <v>46</v>
      </c>
      <c r="O607" s="9">
        <v>0.09</v>
      </c>
      <c r="P607">
        <v>1716000</v>
      </c>
      <c r="Q607">
        <v>12</v>
      </c>
    </row>
    <row r="608" spans="1:18" x14ac:dyDescent="0.25">
      <c r="A608" t="s">
        <v>2</v>
      </c>
      <c r="B608" s="2">
        <v>38281</v>
      </c>
      <c r="C608" s="15">
        <f t="shared" si="9"/>
        <v>3.6576000000000004</v>
      </c>
      <c r="D608">
        <v>1651</v>
      </c>
      <c r="E608">
        <v>14.7</v>
      </c>
      <c r="F608">
        <v>6.9</v>
      </c>
      <c r="G608">
        <v>20</v>
      </c>
      <c r="H608">
        <v>0.44</v>
      </c>
      <c r="I608">
        <v>0.04</v>
      </c>
      <c r="J608">
        <v>20</v>
      </c>
      <c r="K608" s="28">
        <v>7.12</v>
      </c>
      <c r="L608">
        <v>6</v>
      </c>
      <c r="M608">
        <v>1.9</v>
      </c>
      <c r="N608">
        <v>42</v>
      </c>
      <c r="O608" s="9">
        <v>0.09</v>
      </c>
      <c r="P608">
        <v>1320000</v>
      </c>
      <c r="Q608">
        <v>12</v>
      </c>
    </row>
    <row r="609" spans="1:18" x14ac:dyDescent="0.25">
      <c r="A609" t="s">
        <v>2</v>
      </c>
      <c r="B609" s="2">
        <v>38281</v>
      </c>
      <c r="C609" s="15">
        <f t="shared" si="9"/>
        <v>6.0960000000000001</v>
      </c>
      <c r="D609">
        <v>1643</v>
      </c>
      <c r="E609">
        <v>14.4</v>
      </c>
      <c r="F609">
        <v>6.8</v>
      </c>
      <c r="G609">
        <v>18</v>
      </c>
      <c r="H609">
        <v>0.49</v>
      </c>
      <c r="I609">
        <v>0.06</v>
      </c>
      <c r="J609">
        <v>22</v>
      </c>
      <c r="K609" s="28">
        <v>6.98</v>
      </c>
      <c r="L609">
        <v>5</v>
      </c>
      <c r="M609">
        <v>2.1</v>
      </c>
      <c r="N609">
        <v>42</v>
      </c>
      <c r="O609" s="9">
        <v>0.09</v>
      </c>
      <c r="P609">
        <v>1012000</v>
      </c>
      <c r="Q609">
        <v>17</v>
      </c>
    </row>
    <row r="610" spans="1:18" x14ac:dyDescent="0.25">
      <c r="A610" t="s">
        <v>2</v>
      </c>
      <c r="B610" s="2">
        <v>38308</v>
      </c>
      <c r="C610" s="15">
        <f t="shared" si="9"/>
        <v>0</v>
      </c>
      <c r="D610">
        <v>1663</v>
      </c>
      <c r="E610">
        <v>10.4</v>
      </c>
      <c r="F610">
        <v>7</v>
      </c>
      <c r="G610">
        <v>20</v>
      </c>
      <c r="H610">
        <v>0.53</v>
      </c>
      <c r="I610">
        <v>0.05</v>
      </c>
      <c r="J610">
        <v>16</v>
      </c>
      <c r="K610" s="28">
        <v>9.7799999999999994</v>
      </c>
      <c r="L610">
        <v>2.5</v>
      </c>
      <c r="M610">
        <v>2.9</v>
      </c>
      <c r="N610">
        <v>74</v>
      </c>
      <c r="O610" s="9">
        <v>0.09</v>
      </c>
      <c r="P610">
        <v>1628000</v>
      </c>
      <c r="Q610">
        <v>12</v>
      </c>
      <c r="R610" t="s">
        <v>143</v>
      </c>
    </row>
    <row r="611" spans="1:18" x14ac:dyDescent="0.25">
      <c r="A611" t="s">
        <v>2</v>
      </c>
      <c r="B611" s="2">
        <v>38308</v>
      </c>
      <c r="C611" s="15">
        <f t="shared" si="9"/>
        <v>1.524</v>
      </c>
      <c r="D611">
        <v>1658</v>
      </c>
      <c r="E611">
        <v>10.1</v>
      </c>
      <c r="F611">
        <v>7.1</v>
      </c>
      <c r="G611">
        <v>20</v>
      </c>
      <c r="H611">
        <v>0.51</v>
      </c>
      <c r="I611">
        <v>0.03</v>
      </c>
      <c r="J611">
        <v>16</v>
      </c>
      <c r="K611" s="28">
        <v>9.7899999999999991</v>
      </c>
      <c r="L611">
        <v>2.5</v>
      </c>
      <c r="M611" s="9">
        <v>3</v>
      </c>
      <c r="N611">
        <v>70</v>
      </c>
      <c r="O611" s="9">
        <v>0.12</v>
      </c>
      <c r="P611">
        <v>2112000</v>
      </c>
      <c r="Q611">
        <v>12</v>
      </c>
    </row>
    <row r="612" spans="1:18" x14ac:dyDescent="0.25">
      <c r="A612" t="s">
        <v>2</v>
      </c>
      <c r="B612" s="2">
        <v>38308</v>
      </c>
      <c r="C612" s="15">
        <f t="shared" si="9"/>
        <v>3.6576000000000004</v>
      </c>
      <c r="D612">
        <v>1651</v>
      </c>
      <c r="E612">
        <v>10</v>
      </c>
      <c r="F612">
        <v>7</v>
      </c>
      <c r="G612">
        <v>18</v>
      </c>
      <c r="H612">
        <v>0.52</v>
      </c>
      <c r="I612">
        <v>0.04</v>
      </c>
      <c r="J612">
        <v>16</v>
      </c>
      <c r="K612" s="28">
        <v>9.6300000000000008</v>
      </c>
      <c r="L612">
        <v>3</v>
      </c>
      <c r="M612" s="9">
        <v>2.9</v>
      </c>
      <c r="N612">
        <v>75</v>
      </c>
      <c r="O612" s="9">
        <v>0.12</v>
      </c>
      <c r="P612">
        <v>4312000</v>
      </c>
      <c r="Q612">
        <v>17</v>
      </c>
    </row>
    <row r="613" spans="1:18" x14ac:dyDescent="0.25">
      <c r="A613" t="s">
        <v>2</v>
      </c>
      <c r="B613" s="2">
        <v>38308</v>
      </c>
      <c r="C613" s="15">
        <f t="shared" si="9"/>
        <v>6.0960000000000001</v>
      </c>
      <c r="D613">
        <v>1643</v>
      </c>
      <c r="E613">
        <v>9.9</v>
      </c>
      <c r="F613">
        <v>7</v>
      </c>
      <c r="G613">
        <v>16</v>
      </c>
      <c r="H613">
        <v>0.63</v>
      </c>
      <c r="I613">
        <v>0.08</v>
      </c>
      <c r="J613">
        <v>16</v>
      </c>
      <c r="K613" s="28">
        <v>10.02</v>
      </c>
      <c r="L613">
        <v>3.5</v>
      </c>
      <c r="M613" s="9">
        <v>4</v>
      </c>
      <c r="N613">
        <v>87</v>
      </c>
      <c r="O613" s="9">
        <v>0.13</v>
      </c>
      <c r="P613">
        <v>1837000</v>
      </c>
      <c r="Q613">
        <v>12</v>
      </c>
    </row>
    <row r="614" spans="1:18" x14ac:dyDescent="0.25">
      <c r="A614" t="s">
        <v>2</v>
      </c>
      <c r="B614" s="2">
        <v>38329</v>
      </c>
      <c r="C614" s="15">
        <f t="shared" si="9"/>
        <v>0</v>
      </c>
      <c r="D614">
        <v>1663</v>
      </c>
      <c r="E614">
        <v>9.5</v>
      </c>
      <c r="F614">
        <v>7.1</v>
      </c>
      <c r="G614">
        <v>18</v>
      </c>
      <c r="H614">
        <v>0.49</v>
      </c>
      <c r="I614">
        <v>0.03</v>
      </c>
      <c r="J614">
        <v>14</v>
      </c>
      <c r="K614" s="28">
        <v>13.11</v>
      </c>
      <c r="L614">
        <v>7.5</v>
      </c>
      <c r="M614" s="9">
        <v>3.3</v>
      </c>
      <c r="N614">
        <v>71</v>
      </c>
      <c r="O614" s="9">
        <v>0.11</v>
      </c>
      <c r="P614">
        <v>6050000</v>
      </c>
      <c r="Q614">
        <v>17</v>
      </c>
      <c r="R614" t="s">
        <v>135</v>
      </c>
    </row>
    <row r="615" spans="1:18" x14ac:dyDescent="0.25">
      <c r="A615" t="s">
        <v>2</v>
      </c>
      <c r="B615" s="2">
        <v>38329</v>
      </c>
      <c r="C615" s="15">
        <f t="shared" si="9"/>
        <v>1.524</v>
      </c>
      <c r="D615">
        <v>1658</v>
      </c>
      <c r="E615">
        <v>9</v>
      </c>
      <c r="F615">
        <v>7</v>
      </c>
      <c r="G615">
        <v>16</v>
      </c>
      <c r="H615">
        <v>0.5</v>
      </c>
      <c r="I615">
        <v>0.03</v>
      </c>
      <c r="J615">
        <v>16</v>
      </c>
      <c r="K615" s="28">
        <v>13.16</v>
      </c>
      <c r="L615">
        <v>7.5</v>
      </c>
      <c r="M615" s="9">
        <v>3.4</v>
      </c>
      <c r="N615">
        <v>72</v>
      </c>
      <c r="O615" s="9">
        <v>0.11</v>
      </c>
      <c r="P615">
        <v>5918000</v>
      </c>
      <c r="Q615">
        <v>17</v>
      </c>
    </row>
    <row r="616" spans="1:18" x14ac:dyDescent="0.25">
      <c r="A616" t="s">
        <v>2</v>
      </c>
      <c r="B616" s="2">
        <v>38329</v>
      </c>
      <c r="C616" s="15">
        <f t="shared" si="9"/>
        <v>3.6576000000000004</v>
      </c>
      <c r="D616">
        <v>1651</v>
      </c>
      <c r="E616">
        <v>8.8000000000000007</v>
      </c>
      <c r="F616">
        <v>7</v>
      </c>
      <c r="G616">
        <v>20</v>
      </c>
      <c r="H616">
        <v>0.51</v>
      </c>
      <c r="I616">
        <v>0.03</v>
      </c>
      <c r="J616">
        <v>16</v>
      </c>
      <c r="K616" s="28">
        <v>12.14</v>
      </c>
      <c r="L616">
        <v>5</v>
      </c>
      <c r="M616" s="9">
        <v>3.5</v>
      </c>
      <c r="N616">
        <v>69</v>
      </c>
      <c r="O616" s="9">
        <v>0.1</v>
      </c>
      <c r="P616">
        <v>2332000</v>
      </c>
      <c r="Q616">
        <v>8</v>
      </c>
    </row>
    <row r="617" spans="1:18" x14ac:dyDescent="0.25">
      <c r="A617" t="s">
        <v>2</v>
      </c>
      <c r="B617" s="2">
        <v>38329</v>
      </c>
      <c r="C617" s="15">
        <f t="shared" si="9"/>
        <v>6.0960000000000001</v>
      </c>
      <c r="D617">
        <v>1643</v>
      </c>
      <c r="E617">
        <v>8.5</v>
      </c>
      <c r="F617">
        <v>7</v>
      </c>
      <c r="G617">
        <v>18</v>
      </c>
      <c r="H617">
        <v>0.56000000000000005</v>
      </c>
      <c r="I617">
        <v>0.03</v>
      </c>
      <c r="J617">
        <v>16</v>
      </c>
      <c r="K617" s="28">
        <v>13.06</v>
      </c>
      <c r="L617">
        <v>5</v>
      </c>
      <c r="M617" s="9">
        <v>3.7</v>
      </c>
      <c r="N617">
        <v>74</v>
      </c>
      <c r="O617" s="9">
        <v>0.12</v>
      </c>
      <c r="P617">
        <v>1870000</v>
      </c>
      <c r="Q617">
        <v>17</v>
      </c>
    </row>
    <row r="618" spans="1:18" x14ac:dyDescent="0.25">
      <c r="A618" t="s">
        <v>2</v>
      </c>
      <c r="B618" s="2">
        <v>38362</v>
      </c>
      <c r="C618" s="15">
        <f t="shared" si="9"/>
        <v>0</v>
      </c>
      <c r="D618">
        <v>1663</v>
      </c>
      <c r="E618">
        <v>8.5</v>
      </c>
      <c r="F618">
        <v>7.1</v>
      </c>
      <c r="G618">
        <v>18</v>
      </c>
      <c r="H618">
        <v>0.54</v>
      </c>
      <c r="I618">
        <v>0.04</v>
      </c>
      <c r="J618">
        <v>24</v>
      </c>
      <c r="K618" s="28">
        <v>11.65</v>
      </c>
      <c r="L618">
        <v>5</v>
      </c>
      <c r="M618" s="9">
        <v>5</v>
      </c>
      <c r="N618">
        <v>78</v>
      </c>
      <c r="O618" s="9">
        <v>0.14000000000000001</v>
      </c>
      <c r="P618">
        <v>6446000</v>
      </c>
      <c r="Q618">
        <v>17</v>
      </c>
      <c r="R618" t="s">
        <v>144</v>
      </c>
    </row>
    <row r="619" spans="1:18" x14ac:dyDescent="0.25">
      <c r="A619" t="s">
        <v>2</v>
      </c>
      <c r="B619" s="2">
        <v>38362</v>
      </c>
      <c r="C619" s="15">
        <f t="shared" si="9"/>
        <v>1.524</v>
      </c>
      <c r="D619">
        <v>1658</v>
      </c>
      <c r="E619">
        <v>8.5</v>
      </c>
      <c r="F619">
        <v>7.1</v>
      </c>
      <c r="G619">
        <v>20</v>
      </c>
      <c r="H619">
        <v>0.54</v>
      </c>
      <c r="I619">
        <v>0.04</v>
      </c>
      <c r="J619">
        <v>22</v>
      </c>
      <c r="K619" s="28">
        <v>10.48</v>
      </c>
      <c r="L619">
        <v>7.5</v>
      </c>
      <c r="M619">
        <v>4.9000000000000004</v>
      </c>
      <c r="N619">
        <v>75</v>
      </c>
      <c r="O619" s="9">
        <v>0.12</v>
      </c>
      <c r="P619">
        <v>5786000</v>
      </c>
      <c r="Q619">
        <v>17</v>
      </c>
    </row>
    <row r="620" spans="1:18" x14ac:dyDescent="0.25">
      <c r="A620" t="s">
        <v>2</v>
      </c>
      <c r="B620" s="2">
        <v>38362</v>
      </c>
      <c r="C620" s="15">
        <f t="shared" si="9"/>
        <v>3.6576000000000004</v>
      </c>
      <c r="D620">
        <v>1651</v>
      </c>
      <c r="E620">
        <v>7.9</v>
      </c>
      <c r="F620">
        <v>7</v>
      </c>
      <c r="G620">
        <v>18</v>
      </c>
      <c r="H620">
        <v>0.57999999999999996</v>
      </c>
      <c r="I620">
        <v>0.04</v>
      </c>
      <c r="J620">
        <v>20</v>
      </c>
      <c r="K620" s="28">
        <v>10.36</v>
      </c>
      <c r="L620">
        <v>6</v>
      </c>
      <c r="M620">
        <v>5.2</v>
      </c>
      <c r="N620">
        <v>94</v>
      </c>
      <c r="O620" s="9">
        <v>0.16</v>
      </c>
      <c r="P620">
        <v>4004000</v>
      </c>
      <c r="Q620">
        <v>24</v>
      </c>
    </row>
    <row r="621" spans="1:18" x14ac:dyDescent="0.25">
      <c r="A621" t="s">
        <v>2</v>
      </c>
      <c r="B621" s="2">
        <v>38362</v>
      </c>
      <c r="C621" s="15">
        <f t="shared" si="9"/>
        <v>6.0960000000000001</v>
      </c>
      <c r="D621">
        <v>1643</v>
      </c>
      <c r="E621">
        <v>6.9</v>
      </c>
      <c r="F621">
        <v>6.9</v>
      </c>
      <c r="G621">
        <v>16</v>
      </c>
      <c r="H621">
        <v>0.76</v>
      </c>
      <c r="I621">
        <v>0.05</v>
      </c>
      <c r="J621">
        <v>22</v>
      </c>
      <c r="K621" s="28">
        <v>10.7</v>
      </c>
      <c r="L621">
        <v>10</v>
      </c>
      <c r="M621">
        <v>6.1</v>
      </c>
      <c r="N621">
        <v>91</v>
      </c>
      <c r="O621" s="9">
        <v>0.16</v>
      </c>
      <c r="P621">
        <v>5148000</v>
      </c>
      <c r="Q621">
        <v>24</v>
      </c>
    </row>
    <row r="622" spans="1:18" x14ac:dyDescent="0.25">
      <c r="A622" t="s">
        <v>2</v>
      </c>
      <c r="B622" s="2">
        <v>38392</v>
      </c>
      <c r="C622" s="15">
        <f t="shared" si="9"/>
        <v>0</v>
      </c>
      <c r="D622">
        <v>1663</v>
      </c>
      <c r="E622">
        <v>6.9</v>
      </c>
      <c r="F622">
        <v>7.5</v>
      </c>
      <c r="G622">
        <v>20</v>
      </c>
      <c r="H622">
        <v>0.47</v>
      </c>
      <c r="I622">
        <v>0.03</v>
      </c>
      <c r="J622">
        <v>16</v>
      </c>
      <c r="K622" s="28">
        <v>12.026388538242491</v>
      </c>
      <c r="L622">
        <v>7.5</v>
      </c>
      <c r="M622">
        <v>5.5</v>
      </c>
      <c r="N622">
        <v>71</v>
      </c>
      <c r="O622" s="9">
        <v>0.14000000000000001</v>
      </c>
      <c r="P622" s="6">
        <v>0</v>
      </c>
      <c r="Q622">
        <v>17</v>
      </c>
      <c r="R622" t="s">
        <v>145</v>
      </c>
    </row>
    <row r="623" spans="1:18" x14ac:dyDescent="0.25">
      <c r="A623" t="s">
        <v>2</v>
      </c>
      <c r="B623" s="2">
        <v>38392</v>
      </c>
      <c r="C623" s="15">
        <f t="shared" si="9"/>
        <v>1.524</v>
      </c>
      <c r="D623">
        <v>1658</v>
      </c>
      <c r="E623">
        <v>6.5</v>
      </c>
      <c r="F623">
        <v>7.3</v>
      </c>
      <c r="G623">
        <v>16</v>
      </c>
      <c r="H623">
        <v>0.52</v>
      </c>
      <c r="I623">
        <v>0.04</v>
      </c>
      <c r="J623">
        <v>16</v>
      </c>
      <c r="K623" s="28">
        <v>12.122985519289269</v>
      </c>
      <c r="L623">
        <v>5</v>
      </c>
      <c r="M623">
        <v>6.2</v>
      </c>
      <c r="N623">
        <v>78</v>
      </c>
      <c r="O623" s="9">
        <v>0.15</v>
      </c>
      <c r="P623">
        <v>374000</v>
      </c>
      <c r="Q623">
        <v>24</v>
      </c>
    </row>
    <row r="624" spans="1:18" x14ac:dyDescent="0.25">
      <c r="A624" t="s">
        <v>2</v>
      </c>
      <c r="B624" s="2">
        <v>38392</v>
      </c>
      <c r="C624" s="15">
        <f t="shared" si="9"/>
        <v>3.6576000000000004</v>
      </c>
      <c r="D624">
        <v>1651</v>
      </c>
      <c r="E624">
        <v>5.9</v>
      </c>
      <c r="F624">
        <v>7.2</v>
      </c>
      <c r="G624">
        <v>14</v>
      </c>
      <c r="H624">
        <v>0.47</v>
      </c>
      <c r="I624">
        <v>0.03</v>
      </c>
      <c r="J624">
        <v>16</v>
      </c>
      <c r="K624" s="28">
        <v>12.269337702397406</v>
      </c>
      <c r="L624">
        <v>5</v>
      </c>
      <c r="M624">
        <v>5.6</v>
      </c>
      <c r="N624">
        <v>80</v>
      </c>
      <c r="O624" s="9">
        <v>0.17</v>
      </c>
      <c r="P624">
        <v>220000</v>
      </c>
      <c r="Q624">
        <v>24</v>
      </c>
    </row>
    <row r="625" spans="1:18" x14ac:dyDescent="0.25">
      <c r="A625" t="s">
        <v>2</v>
      </c>
      <c r="B625" s="2">
        <v>38392</v>
      </c>
      <c r="C625" s="15">
        <f t="shared" si="9"/>
        <v>6.0960000000000001</v>
      </c>
      <c r="D625">
        <v>1643</v>
      </c>
      <c r="E625">
        <v>5.7</v>
      </c>
      <c r="F625">
        <v>7.1</v>
      </c>
      <c r="G625">
        <v>18</v>
      </c>
      <c r="H625">
        <v>0.59</v>
      </c>
      <c r="I625">
        <v>0.04</v>
      </c>
      <c r="J625">
        <v>16</v>
      </c>
      <c r="K625" s="28">
        <v>12.318513338912528</v>
      </c>
      <c r="L625">
        <v>5</v>
      </c>
      <c r="M625">
        <v>6.8</v>
      </c>
      <c r="N625">
        <v>81</v>
      </c>
      <c r="O625" s="9">
        <v>0.19</v>
      </c>
      <c r="P625">
        <v>132000</v>
      </c>
      <c r="Q625">
        <v>24</v>
      </c>
    </row>
    <row r="626" spans="1:18" x14ac:dyDescent="0.25">
      <c r="A626" t="s">
        <v>2</v>
      </c>
      <c r="B626" s="2">
        <v>38429</v>
      </c>
      <c r="C626" s="15">
        <f t="shared" si="9"/>
        <v>0</v>
      </c>
      <c r="D626">
        <v>1663</v>
      </c>
      <c r="E626" s="8">
        <v>6.9</v>
      </c>
      <c r="F626">
        <v>6.5</v>
      </c>
      <c r="G626">
        <v>16</v>
      </c>
      <c r="H626">
        <v>0.55000000000000004</v>
      </c>
      <c r="I626">
        <v>0.02</v>
      </c>
      <c r="J626">
        <v>16</v>
      </c>
      <c r="K626" s="28">
        <v>11.44</v>
      </c>
      <c r="L626">
        <v>2.5</v>
      </c>
      <c r="M626">
        <v>3.7</v>
      </c>
      <c r="N626">
        <v>60</v>
      </c>
      <c r="O626" s="9">
        <v>0.08</v>
      </c>
      <c r="P626">
        <v>176000</v>
      </c>
      <c r="Q626">
        <v>17</v>
      </c>
      <c r="R626" t="s">
        <v>146</v>
      </c>
    </row>
    <row r="627" spans="1:18" x14ac:dyDescent="0.25">
      <c r="A627" t="s">
        <v>2</v>
      </c>
      <c r="B627" s="2">
        <v>38429</v>
      </c>
      <c r="C627" s="15">
        <f t="shared" si="9"/>
        <v>1.524</v>
      </c>
      <c r="D627">
        <v>1658</v>
      </c>
      <c r="E627" s="8">
        <v>7</v>
      </c>
      <c r="F627">
        <v>6.6</v>
      </c>
      <c r="G627">
        <v>14</v>
      </c>
      <c r="H627">
        <v>0.54</v>
      </c>
      <c r="I627">
        <v>0.03</v>
      </c>
      <c r="J627">
        <v>16</v>
      </c>
      <c r="K627" s="28">
        <v>11.52</v>
      </c>
      <c r="L627">
        <v>2.5</v>
      </c>
      <c r="M627">
        <v>3.5</v>
      </c>
      <c r="N627">
        <v>59</v>
      </c>
      <c r="O627" s="9">
        <v>0.08</v>
      </c>
      <c r="P627">
        <v>143000</v>
      </c>
      <c r="Q627">
        <v>17</v>
      </c>
    </row>
    <row r="628" spans="1:18" x14ac:dyDescent="0.25">
      <c r="A628" t="s">
        <v>2</v>
      </c>
      <c r="B628" s="2">
        <v>38429</v>
      </c>
      <c r="C628" s="15">
        <f t="shared" si="9"/>
        <v>3.6576000000000004</v>
      </c>
      <c r="D628">
        <v>1651</v>
      </c>
      <c r="E628" s="8">
        <v>6.9</v>
      </c>
      <c r="F628">
        <v>6.8</v>
      </c>
      <c r="G628">
        <v>12</v>
      </c>
      <c r="H628">
        <v>0.55000000000000004</v>
      </c>
      <c r="I628">
        <v>0.02</v>
      </c>
      <c r="J628">
        <v>20</v>
      </c>
      <c r="K628" s="28">
        <v>11.34</v>
      </c>
      <c r="L628">
        <v>2.5</v>
      </c>
      <c r="M628">
        <v>3.7</v>
      </c>
      <c r="N628">
        <v>62</v>
      </c>
      <c r="O628" s="9">
        <v>0.1</v>
      </c>
      <c r="P628">
        <v>154000</v>
      </c>
      <c r="Q628">
        <v>24</v>
      </c>
    </row>
    <row r="629" spans="1:18" x14ac:dyDescent="0.25">
      <c r="A629" t="s">
        <v>2</v>
      </c>
      <c r="B629" s="2">
        <v>38429</v>
      </c>
      <c r="C629" s="15">
        <f t="shared" si="9"/>
        <v>6.0960000000000001</v>
      </c>
      <c r="D629">
        <v>1643</v>
      </c>
      <c r="E629" s="8">
        <v>6.7</v>
      </c>
      <c r="F629">
        <v>6.8</v>
      </c>
      <c r="G629">
        <v>16</v>
      </c>
      <c r="H629">
        <v>0.56000000000000005</v>
      </c>
      <c r="I629">
        <v>0.03</v>
      </c>
      <c r="J629">
        <v>16</v>
      </c>
      <c r="K629" s="28">
        <v>12.13</v>
      </c>
      <c r="L629">
        <v>3</v>
      </c>
      <c r="M629">
        <v>3.6</v>
      </c>
      <c r="N629">
        <v>59</v>
      </c>
      <c r="O629" s="9">
        <v>0.1</v>
      </c>
      <c r="P629">
        <v>176000</v>
      </c>
      <c r="Q629">
        <v>24</v>
      </c>
    </row>
    <row r="630" spans="1:18" x14ac:dyDescent="0.25">
      <c r="A630" t="s">
        <v>2</v>
      </c>
      <c r="B630" s="2">
        <v>38454</v>
      </c>
      <c r="C630" s="15">
        <f t="shared" si="9"/>
        <v>0</v>
      </c>
      <c r="D630">
        <v>1663</v>
      </c>
      <c r="E630">
        <v>13.8</v>
      </c>
      <c r="F630">
        <v>6.9</v>
      </c>
      <c r="G630">
        <v>14</v>
      </c>
      <c r="H630">
        <v>0.36</v>
      </c>
      <c r="I630">
        <v>0.03</v>
      </c>
      <c r="J630">
        <v>12</v>
      </c>
      <c r="K630" s="28">
        <v>10.36</v>
      </c>
      <c r="L630">
        <v>2.5</v>
      </c>
      <c r="M630">
        <v>3.7</v>
      </c>
      <c r="N630">
        <v>59</v>
      </c>
      <c r="P630">
        <v>2310000</v>
      </c>
      <c r="Q630">
        <v>17</v>
      </c>
      <c r="R630" t="s">
        <v>141</v>
      </c>
    </row>
    <row r="631" spans="1:18" x14ac:dyDescent="0.25">
      <c r="A631" t="s">
        <v>2</v>
      </c>
      <c r="B631" s="2">
        <v>38454</v>
      </c>
      <c r="C631" s="15">
        <f t="shared" si="9"/>
        <v>1.524</v>
      </c>
      <c r="D631">
        <v>1658</v>
      </c>
      <c r="E631">
        <v>11.4</v>
      </c>
      <c r="F631">
        <v>7.1</v>
      </c>
      <c r="G631">
        <v>14</v>
      </c>
      <c r="H631">
        <v>0.38</v>
      </c>
      <c r="I631">
        <v>0.03</v>
      </c>
      <c r="J631">
        <v>14</v>
      </c>
      <c r="K631" s="28">
        <v>11.05</v>
      </c>
      <c r="L631">
        <v>3</v>
      </c>
      <c r="M631">
        <v>3.9</v>
      </c>
      <c r="N631">
        <v>57</v>
      </c>
      <c r="P631">
        <v>2839000</v>
      </c>
      <c r="Q631">
        <v>12</v>
      </c>
    </row>
    <row r="632" spans="1:18" x14ac:dyDescent="0.25">
      <c r="A632" t="s">
        <v>2</v>
      </c>
      <c r="B632" s="2">
        <v>38454</v>
      </c>
      <c r="C632" s="15">
        <f t="shared" si="9"/>
        <v>3.6576000000000004</v>
      </c>
      <c r="D632">
        <v>1651</v>
      </c>
      <c r="E632">
        <v>9.6</v>
      </c>
      <c r="F632">
        <v>7.1</v>
      </c>
      <c r="G632">
        <v>14</v>
      </c>
      <c r="H632">
        <v>0.45</v>
      </c>
      <c r="I632">
        <v>0.03</v>
      </c>
      <c r="J632">
        <v>12</v>
      </c>
      <c r="K632" s="28">
        <v>10.65</v>
      </c>
      <c r="L632">
        <v>2.5</v>
      </c>
      <c r="M632">
        <v>4.5999999999999996</v>
      </c>
      <c r="N632">
        <v>69</v>
      </c>
      <c r="P632">
        <v>1309000</v>
      </c>
      <c r="Q632">
        <v>17</v>
      </c>
    </row>
    <row r="633" spans="1:18" x14ac:dyDescent="0.25">
      <c r="A633" t="s">
        <v>2</v>
      </c>
      <c r="B633" s="2">
        <v>38454</v>
      </c>
      <c r="C633" s="15">
        <f t="shared" si="9"/>
        <v>6.0960000000000001</v>
      </c>
      <c r="D633">
        <v>1643</v>
      </c>
      <c r="E633">
        <v>9.5</v>
      </c>
      <c r="F633">
        <v>7</v>
      </c>
      <c r="G633">
        <v>16</v>
      </c>
      <c r="H633">
        <v>0.41</v>
      </c>
      <c r="I633">
        <v>0.04</v>
      </c>
      <c r="J633">
        <v>12</v>
      </c>
      <c r="K633" s="28">
        <v>10.3</v>
      </c>
      <c r="L633">
        <v>5</v>
      </c>
      <c r="M633">
        <v>4.8</v>
      </c>
      <c r="N633">
        <v>69</v>
      </c>
      <c r="P633">
        <v>1837000</v>
      </c>
      <c r="Q633">
        <v>17</v>
      </c>
    </row>
    <row r="634" spans="1:18" s="9" customFormat="1" x14ac:dyDescent="0.25">
      <c r="A634" s="9" t="s">
        <v>2</v>
      </c>
      <c r="B634" s="20">
        <v>38461</v>
      </c>
      <c r="C634" s="18">
        <f t="shared" si="9"/>
        <v>0</v>
      </c>
      <c r="D634" s="9">
        <v>1663</v>
      </c>
      <c r="E634" s="9">
        <v>15.3</v>
      </c>
      <c r="F634" s="9">
        <v>7</v>
      </c>
      <c r="G634" s="9">
        <v>16</v>
      </c>
      <c r="H634" s="9">
        <v>0.33</v>
      </c>
      <c r="I634" s="9">
        <v>0.03</v>
      </c>
      <c r="J634" s="9">
        <v>12</v>
      </c>
      <c r="K634" s="9">
        <v>10.89</v>
      </c>
      <c r="L634" s="9">
        <v>4</v>
      </c>
      <c r="M634" s="9">
        <v>2.9</v>
      </c>
      <c r="N634" s="9">
        <v>53</v>
      </c>
      <c r="O634" s="9">
        <v>0.08</v>
      </c>
      <c r="P634" s="9">
        <v>4400000</v>
      </c>
      <c r="Q634" s="9">
        <v>17</v>
      </c>
      <c r="R634" s="9" t="s">
        <v>147</v>
      </c>
    </row>
    <row r="635" spans="1:18" s="9" customFormat="1" x14ac:dyDescent="0.25">
      <c r="A635" s="9" t="s">
        <v>2</v>
      </c>
      <c r="B635" s="20">
        <v>38461</v>
      </c>
      <c r="C635" s="18">
        <f t="shared" si="9"/>
        <v>1.524</v>
      </c>
      <c r="D635" s="9">
        <v>1658</v>
      </c>
      <c r="E635" s="9">
        <v>15.7</v>
      </c>
      <c r="F635" s="9">
        <v>7.1</v>
      </c>
      <c r="G635" s="9">
        <v>16</v>
      </c>
      <c r="H635" s="9">
        <v>0.36</v>
      </c>
      <c r="I635" s="9">
        <v>0.03</v>
      </c>
      <c r="J635" s="9">
        <v>12</v>
      </c>
      <c r="K635" s="9">
        <v>10.51</v>
      </c>
      <c r="L635" s="9">
        <v>5</v>
      </c>
      <c r="M635" s="9">
        <v>3.1</v>
      </c>
      <c r="N635" s="9">
        <v>53</v>
      </c>
      <c r="O635" s="9">
        <v>0.09</v>
      </c>
      <c r="P635" s="9">
        <v>3223000</v>
      </c>
      <c r="Q635" s="9">
        <v>17</v>
      </c>
    </row>
    <row r="636" spans="1:18" s="9" customFormat="1" x14ac:dyDescent="0.25">
      <c r="A636" s="9" t="s">
        <v>2</v>
      </c>
      <c r="B636" s="20">
        <v>38461</v>
      </c>
      <c r="C636" s="18">
        <f t="shared" si="9"/>
        <v>3.6576000000000004</v>
      </c>
      <c r="D636" s="9">
        <v>1651</v>
      </c>
      <c r="E636" s="9">
        <v>13.3</v>
      </c>
      <c r="F636" s="9">
        <v>7</v>
      </c>
      <c r="G636" s="9">
        <v>14</v>
      </c>
      <c r="H636" s="9">
        <v>0.42</v>
      </c>
      <c r="I636" s="9">
        <v>0.03</v>
      </c>
      <c r="J636" s="9">
        <v>12</v>
      </c>
      <c r="K636" s="9">
        <v>10.48</v>
      </c>
      <c r="L636" s="9">
        <v>5</v>
      </c>
      <c r="M636" s="9">
        <v>3.8</v>
      </c>
      <c r="N636" s="9">
        <v>61</v>
      </c>
      <c r="O636" s="9">
        <v>0.09</v>
      </c>
      <c r="P636" s="9">
        <v>3300000</v>
      </c>
      <c r="Q636" s="9">
        <v>12</v>
      </c>
    </row>
    <row r="637" spans="1:18" s="9" customFormat="1" x14ac:dyDescent="0.25">
      <c r="A637" s="9" t="s">
        <v>2</v>
      </c>
      <c r="B637" s="20">
        <v>38461</v>
      </c>
      <c r="C637" s="18">
        <f t="shared" si="9"/>
        <v>6.0960000000000001</v>
      </c>
      <c r="D637" s="9">
        <v>1643</v>
      </c>
      <c r="E637" s="9">
        <v>13.9</v>
      </c>
      <c r="F637" s="9">
        <v>6.9</v>
      </c>
      <c r="G637" s="9">
        <v>14</v>
      </c>
      <c r="H637" s="9">
        <v>0.39</v>
      </c>
      <c r="I637" s="9">
        <v>0.03</v>
      </c>
      <c r="J637" s="9">
        <v>10</v>
      </c>
      <c r="K637" s="9">
        <v>10.119999999999999</v>
      </c>
      <c r="L637" s="9">
        <v>7.5</v>
      </c>
      <c r="M637" s="9">
        <v>3.4</v>
      </c>
      <c r="N637" s="9">
        <v>60</v>
      </c>
      <c r="O637" s="9">
        <v>0.06</v>
      </c>
      <c r="P637" s="9">
        <v>1463000</v>
      </c>
      <c r="Q637" s="9">
        <v>12</v>
      </c>
    </row>
    <row r="638" spans="1:18" s="9" customFormat="1" x14ac:dyDescent="0.25">
      <c r="A638" s="9" t="s">
        <v>2</v>
      </c>
      <c r="B638" s="20">
        <v>38497</v>
      </c>
      <c r="C638" s="18">
        <f t="shared" si="9"/>
        <v>0</v>
      </c>
      <c r="D638" s="9">
        <v>1663</v>
      </c>
      <c r="E638" s="9">
        <v>18.100000000000001</v>
      </c>
      <c r="F638" s="9">
        <v>6.8</v>
      </c>
      <c r="G638" s="9">
        <v>16</v>
      </c>
      <c r="H638" s="9">
        <v>0.2</v>
      </c>
      <c r="I638" s="9">
        <v>0.02</v>
      </c>
      <c r="J638" s="9">
        <v>10</v>
      </c>
      <c r="K638" s="9">
        <v>8.86</v>
      </c>
      <c r="L638" s="9">
        <v>5</v>
      </c>
      <c r="M638" s="9">
        <v>1.9</v>
      </c>
      <c r="N638" s="9">
        <v>25</v>
      </c>
      <c r="O638" s="9">
        <v>0.04</v>
      </c>
      <c r="P638" s="9">
        <v>726000</v>
      </c>
      <c r="Q638" s="9">
        <v>17</v>
      </c>
      <c r="R638" s="9" t="s">
        <v>103</v>
      </c>
    </row>
    <row r="639" spans="1:18" s="9" customFormat="1" x14ac:dyDescent="0.25">
      <c r="A639" s="9" t="s">
        <v>2</v>
      </c>
      <c r="B639" s="20">
        <v>38497</v>
      </c>
      <c r="C639" s="18">
        <f t="shared" si="9"/>
        <v>1.524</v>
      </c>
      <c r="D639" s="9">
        <v>1658</v>
      </c>
      <c r="E639" s="9">
        <v>17.899999999999999</v>
      </c>
      <c r="F639" s="9">
        <v>6.8</v>
      </c>
      <c r="G639" s="9">
        <v>14</v>
      </c>
      <c r="H639" s="9">
        <v>0.27</v>
      </c>
      <c r="I639" s="9">
        <v>0.03</v>
      </c>
      <c r="J639" s="9">
        <v>10</v>
      </c>
      <c r="K639" s="9">
        <v>8.44</v>
      </c>
      <c r="L639" s="9">
        <v>5</v>
      </c>
      <c r="M639" s="9">
        <v>2</v>
      </c>
      <c r="N639" s="9">
        <v>36</v>
      </c>
      <c r="O639" s="9">
        <v>0.06</v>
      </c>
      <c r="P639" s="9">
        <v>1166000</v>
      </c>
      <c r="Q639" s="9">
        <v>17</v>
      </c>
    </row>
    <row r="640" spans="1:18" s="9" customFormat="1" x14ac:dyDescent="0.25">
      <c r="A640" s="9" t="s">
        <v>2</v>
      </c>
      <c r="B640" s="20">
        <v>38497</v>
      </c>
      <c r="C640" s="18">
        <f t="shared" si="9"/>
        <v>3.6576000000000004</v>
      </c>
      <c r="D640" s="9">
        <v>1651</v>
      </c>
      <c r="E640" s="9">
        <v>17.5</v>
      </c>
      <c r="F640" s="9">
        <v>6.6</v>
      </c>
      <c r="G640" s="9">
        <v>16</v>
      </c>
      <c r="H640" s="9">
        <v>0.35</v>
      </c>
      <c r="I640" s="9">
        <v>0.04</v>
      </c>
      <c r="J640" s="9">
        <v>10</v>
      </c>
      <c r="K640" s="9">
        <v>7.88</v>
      </c>
      <c r="L640" s="9">
        <v>7.5</v>
      </c>
      <c r="M640" s="9">
        <v>2.4</v>
      </c>
      <c r="N640" s="9">
        <v>44</v>
      </c>
      <c r="O640" s="9">
        <v>0.06</v>
      </c>
      <c r="P640" s="9">
        <v>1892000</v>
      </c>
      <c r="Q640" s="9">
        <v>17</v>
      </c>
    </row>
    <row r="641" spans="1:18" s="9" customFormat="1" x14ac:dyDescent="0.25">
      <c r="A641" s="9" t="s">
        <v>2</v>
      </c>
      <c r="B641" s="20">
        <v>38497</v>
      </c>
      <c r="C641" s="18">
        <f t="shared" si="9"/>
        <v>6.0960000000000001</v>
      </c>
      <c r="D641" s="9">
        <v>1643</v>
      </c>
      <c r="E641" s="9">
        <v>18.2</v>
      </c>
      <c r="F641" s="9">
        <v>6.6</v>
      </c>
      <c r="G641" s="9">
        <v>14</v>
      </c>
      <c r="H641" s="9">
        <v>0.33</v>
      </c>
      <c r="I641" s="9">
        <v>0.04</v>
      </c>
      <c r="J641" s="9">
        <v>10</v>
      </c>
      <c r="K641" s="9">
        <v>8.0399999999999991</v>
      </c>
      <c r="L641" s="9">
        <v>12.4</v>
      </c>
      <c r="M641" s="9">
        <v>2.2000000000000002</v>
      </c>
      <c r="N641" s="9">
        <v>41</v>
      </c>
      <c r="O641" s="9">
        <v>7.0000000000000007E-2</v>
      </c>
      <c r="P641" s="9">
        <v>1540000</v>
      </c>
      <c r="Q641" s="9">
        <v>24</v>
      </c>
    </row>
    <row r="642" spans="1:18" x14ac:dyDescent="0.25">
      <c r="A642" t="s">
        <v>2</v>
      </c>
      <c r="B642" s="2">
        <v>38527</v>
      </c>
      <c r="C642" s="15">
        <f t="shared" si="9"/>
        <v>0</v>
      </c>
      <c r="D642">
        <v>1663</v>
      </c>
      <c r="E642">
        <v>23.1</v>
      </c>
      <c r="F642">
        <v>6.7</v>
      </c>
      <c r="G642">
        <v>16</v>
      </c>
      <c r="H642">
        <v>0.28000000000000003</v>
      </c>
      <c r="I642">
        <v>0.02</v>
      </c>
      <c r="J642">
        <v>10</v>
      </c>
      <c r="K642" s="28">
        <v>8.4</v>
      </c>
      <c r="L642">
        <v>5</v>
      </c>
      <c r="M642">
        <v>1.4</v>
      </c>
      <c r="N642">
        <v>41</v>
      </c>
      <c r="O642" s="9">
        <v>0.05</v>
      </c>
      <c r="P642">
        <v>1342000</v>
      </c>
      <c r="Q642">
        <v>17</v>
      </c>
      <c r="R642" t="s">
        <v>148</v>
      </c>
    </row>
    <row r="643" spans="1:18" x14ac:dyDescent="0.25">
      <c r="A643" t="s">
        <v>2</v>
      </c>
      <c r="B643" s="2">
        <v>38527</v>
      </c>
      <c r="C643" s="15">
        <f t="shared" si="9"/>
        <v>1.524</v>
      </c>
      <c r="D643">
        <v>1658</v>
      </c>
      <c r="E643">
        <v>22.8</v>
      </c>
      <c r="F643">
        <v>6.7</v>
      </c>
      <c r="G643">
        <v>16</v>
      </c>
      <c r="H643">
        <v>0.38</v>
      </c>
      <c r="I643">
        <v>0.03</v>
      </c>
      <c r="J643">
        <v>10</v>
      </c>
      <c r="K643" s="28">
        <v>7.28</v>
      </c>
      <c r="L643">
        <v>8.5</v>
      </c>
      <c r="M643">
        <v>1.6</v>
      </c>
      <c r="N643">
        <v>42</v>
      </c>
      <c r="O643" s="9">
        <v>0.05</v>
      </c>
      <c r="P643">
        <v>1562000</v>
      </c>
      <c r="Q643">
        <v>12</v>
      </c>
    </row>
    <row r="644" spans="1:18" x14ac:dyDescent="0.25">
      <c r="A644" t="s">
        <v>2</v>
      </c>
      <c r="B644" s="2">
        <v>38527</v>
      </c>
      <c r="C644" s="15">
        <f t="shared" si="9"/>
        <v>3.6576000000000004</v>
      </c>
      <c r="D644">
        <v>1651</v>
      </c>
      <c r="E644">
        <v>22.4</v>
      </c>
      <c r="F644">
        <v>6.6</v>
      </c>
      <c r="G644">
        <v>14</v>
      </c>
      <c r="H644">
        <v>0.38</v>
      </c>
      <c r="I644">
        <v>0.04</v>
      </c>
      <c r="J644">
        <v>8</v>
      </c>
      <c r="K644" s="28">
        <v>6.65</v>
      </c>
      <c r="L644">
        <v>12.5</v>
      </c>
      <c r="M644">
        <v>1.7</v>
      </c>
      <c r="N644">
        <v>41</v>
      </c>
      <c r="O644" s="9">
        <v>0.04</v>
      </c>
      <c r="P644">
        <v>1793000</v>
      </c>
      <c r="Q644">
        <v>24</v>
      </c>
    </row>
    <row r="645" spans="1:18" x14ac:dyDescent="0.25">
      <c r="A645" t="s">
        <v>2</v>
      </c>
      <c r="B645" s="2">
        <v>38527</v>
      </c>
      <c r="C645" s="15">
        <f t="shared" si="9"/>
        <v>6.0960000000000001</v>
      </c>
      <c r="D645">
        <v>1643</v>
      </c>
      <c r="E645">
        <v>21.3</v>
      </c>
      <c r="F645">
        <v>6.4</v>
      </c>
      <c r="G645">
        <v>14</v>
      </c>
      <c r="H645">
        <v>0.39</v>
      </c>
      <c r="I645">
        <v>0.09</v>
      </c>
      <c r="J645">
        <v>8</v>
      </c>
      <c r="K645" s="28">
        <v>4.7699999999999996</v>
      </c>
      <c r="L645">
        <v>22</v>
      </c>
      <c r="M645">
        <v>1.8</v>
      </c>
      <c r="N645">
        <v>43</v>
      </c>
      <c r="O645" s="9">
        <v>7.0000000000000007E-2</v>
      </c>
      <c r="P645">
        <v>1309000</v>
      </c>
      <c r="Q645">
        <v>12</v>
      </c>
    </row>
    <row r="646" spans="1:18" s="9" customFormat="1" x14ac:dyDescent="0.25">
      <c r="A646" s="9" t="s">
        <v>2</v>
      </c>
      <c r="B646" s="20">
        <v>38566</v>
      </c>
      <c r="C646" s="18">
        <f t="shared" si="9"/>
        <v>0</v>
      </c>
      <c r="D646" s="9">
        <v>1663</v>
      </c>
      <c r="E646" s="9">
        <v>27.4</v>
      </c>
      <c r="F646" s="9">
        <v>6.9</v>
      </c>
      <c r="G646" s="9">
        <v>18</v>
      </c>
      <c r="H646" s="9">
        <v>0.37</v>
      </c>
      <c r="I646" s="9">
        <v>0.02</v>
      </c>
      <c r="J646" s="9">
        <v>12</v>
      </c>
      <c r="K646" s="9">
        <v>7.9813157616411941</v>
      </c>
      <c r="L646" s="9">
        <v>5</v>
      </c>
      <c r="M646" s="9">
        <v>1.3</v>
      </c>
      <c r="N646" s="9">
        <v>32</v>
      </c>
      <c r="O646" s="9">
        <v>0.05</v>
      </c>
      <c r="P646" s="9">
        <v>429000</v>
      </c>
      <c r="Q646" s="9">
        <v>24</v>
      </c>
      <c r="R646" s="9" t="s">
        <v>64</v>
      </c>
    </row>
    <row r="647" spans="1:18" s="9" customFormat="1" x14ac:dyDescent="0.25">
      <c r="A647" s="9" t="s">
        <v>2</v>
      </c>
      <c r="B647" s="20">
        <v>38566</v>
      </c>
      <c r="C647" s="18">
        <f t="shared" ref="C647:C710" si="10">(1663-D647)*0.3048</f>
        <v>1.524</v>
      </c>
      <c r="D647" s="9">
        <v>1658</v>
      </c>
      <c r="E647" s="9">
        <v>25.1</v>
      </c>
      <c r="F647" s="9">
        <v>6.3</v>
      </c>
      <c r="G647" s="9">
        <v>16</v>
      </c>
      <c r="H647" s="9">
        <v>1.02</v>
      </c>
      <c r="I647" s="9">
        <v>0.25</v>
      </c>
      <c r="J647" s="9">
        <v>12</v>
      </c>
      <c r="K647" s="9">
        <v>2.85</v>
      </c>
      <c r="L647" s="9">
        <v>17.5</v>
      </c>
      <c r="M647" s="9">
        <v>3.1</v>
      </c>
      <c r="N647" s="9">
        <v>66</v>
      </c>
      <c r="O647" s="9">
        <v>0.05</v>
      </c>
      <c r="P647" s="9">
        <v>792000</v>
      </c>
      <c r="Q647" s="9">
        <v>17</v>
      </c>
    </row>
    <row r="648" spans="1:18" s="9" customFormat="1" x14ac:dyDescent="0.25">
      <c r="A648" s="9" t="s">
        <v>2</v>
      </c>
      <c r="B648" s="20">
        <v>38566</v>
      </c>
      <c r="C648" s="18">
        <f t="shared" si="10"/>
        <v>3.6576000000000004</v>
      </c>
      <c r="D648" s="9">
        <v>1651</v>
      </c>
      <c r="E648" s="9">
        <v>23.4</v>
      </c>
      <c r="F648" s="9">
        <v>6.3</v>
      </c>
      <c r="G648" s="9">
        <v>16</v>
      </c>
      <c r="H648" s="9">
        <v>3.94</v>
      </c>
      <c r="I648" s="9">
        <v>0.7</v>
      </c>
      <c r="J648" s="9">
        <v>14</v>
      </c>
      <c r="K648" s="9">
        <v>1.52</v>
      </c>
      <c r="L648" s="9">
        <v>18</v>
      </c>
      <c r="M648" s="9">
        <v>3.8</v>
      </c>
      <c r="N648" s="9">
        <v>105</v>
      </c>
      <c r="O648" s="9">
        <v>0.11</v>
      </c>
      <c r="P648" s="9">
        <v>605000</v>
      </c>
      <c r="Q648" s="9">
        <v>8</v>
      </c>
    </row>
    <row r="649" spans="1:18" s="9" customFormat="1" x14ac:dyDescent="0.25">
      <c r="A649" s="9" t="s">
        <v>2</v>
      </c>
      <c r="B649" s="20">
        <v>38566</v>
      </c>
      <c r="C649" s="18">
        <f t="shared" si="10"/>
        <v>6.0960000000000001</v>
      </c>
      <c r="D649" s="9">
        <v>1643</v>
      </c>
      <c r="E649" s="9">
        <v>23.1</v>
      </c>
      <c r="F649" s="9">
        <v>6.3</v>
      </c>
      <c r="G649" s="9">
        <v>22</v>
      </c>
      <c r="H649" s="9">
        <v>7.8</v>
      </c>
      <c r="I649" s="9">
        <v>1.3</v>
      </c>
      <c r="J649" s="9">
        <v>16</v>
      </c>
      <c r="K649" s="9">
        <v>1.07</v>
      </c>
      <c r="L649" s="9">
        <v>23</v>
      </c>
      <c r="M649" s="9">
        <v>4.2</v>
      </c>
      <c r="N649" s="9">
        <v>152</v>
      </c>
      <c r="O649" s="9">
        <v>0.17</v>
      </c>
      <c r="P649" s="9">
        <v>319000</v>
      </c>
      <c r="Q649" s="9">
        <v>17</v>
      </c>
    </row>
    <row r="650" spans="1:18" x14ac:dyDescent="0.25">
      <c r="A650" t="s">
        <v>2</v>
      </c>
      <c r="B650" s="2">
        <v>38611</v>
      </c>
      <c r="C650" s="15">
        <f t="shared" si="10"/>
        <v>0</v>
      </c>
      <c r="D650">
        <v>1663</v>
      </c>
      <c r="E650">
        <v>24.2</v>
      </c>
      <c r="F650">
        <v>7.2</v>
      </c>
      <c r="G650">
        <v>18</v>
      </c>
      <c r="H650">
        <v>0.4</v>
      </c>
      <c r="I650">
        <v>0.02</v>
      </c>
      <c r="J650">
        <v>10</v>
      </c>
      <c r="K650" s="28">
        <v>7.33</v>
      </c>
      <c r="L650">
        <v>8</v>
      </c>
      <c r="M650">
        <v>1.1000000000000001</v>
      </c>
      <c r="N650">
        <v>24</v>
      </c>
      <c r="O650" s="9">
        <v>0.03</v>
      </c>
      <c r="P650">
        <v>583000</v>
      </c>
      <c r="Q650">
        <v>35</v>
      </c>
      <c r="R650" t="s">
        <v>64</v>
      </c>
    </row>
    <row r="651" spans="1:18" x14ac:dyDescent="0.25">
      <c r="A651" t="s">
        <v>2</v>
      </c>
      <c r="B651" s="2">
        <v>38611</v>
      </c>
      <c r="C651" s="15">
        <f t="shared" si="10"/>
        <v>1.524</v>
      </c>
      <c r="D651">
        <v>1658</v>
      </c>
      <c r="E651">
        <v>24.5</v>
      </c>
      <c r="F651">
        <v>7.2</v>
      </c>
      <c r="G651">
        <v>18</v>
      </c>
      <c r="H651">
        <v>0.42</v>
      </c>
      <c r="I651">
        <v>0.01</v>
      </c>
      <c r="J651">
        <v>10</v>
      </c>
      <c r="K651" s="28">
        <v>8.4499999999999993</v>
      </c>
      <c r="L651">
        <v>7.5</v>
      </c>
      <c r="M651">
        <v>1.2</v>
      </c>
      <c r="N651">
        <v>24</v>
      </c>
      <c r="O651" s="9">
        <v>0.04</v>
      </c>
      <c r="P651">
        <v>374000</v>
      </c>
      <c r="Q651">
        <v>35</v>
      </c>
    </row>
    <row r="652" spans="1:18" x14ac:dyDescent="0.25">
      <c r="A652" t="s">
        <v>2</v>
      </c>
      <c r="B652" s="2">
        <v>38611</v>
      </c>
      <c r="C652" s="15">
        <f t="shared" si="10"/>
        <v>3.6576000000000004</v>
      </c>
      <c r="D652">
        <v>1651</v>
      </c>
      <c r="E652">
        <v>23.5</v>
      </c>
      <c r="F652">
        <v>6.9</v>
      </c>
      <c r="G652">
        <v>20</v>
      </c>
      <c r="H652">
        <v>0.49</v>
      </c>
      <c r="I652">
        <v>0.02</v>
      </c>
      <c r="J652">
        <v>10</v>
      </c>
      <c r="K652" s="28">
        <v>8.52</v>
      </c>
      <c r="L652">
        <v>12.5</v>
      </c>
      <c r="M652">
        <v>1.4</v>
      </c>
      <c r="N652">
        <v>29</v>
      </c>
      <c r="O652" s="9">
        <v>0.05</v>
      </c>
      <c r="P652">
        <v>363000</v>
      </c>
      <c r="Q652">
        <v>35</v>
      </c>
    </row>
    <row r="653" spans="1:18" x14ac:dyDescent="0.25">
      <c r="A653" t="s">
        <v>2</v>
      </c>
      <c r="B653" s="2">
        <v>38611</v>
      </c>
      <c r="C653" s="15">
        <f t="shared" si="10"/>
        <v>6.0960000000000001</v>
      </c>
      <c r="D653">
        <v>1643</v>
      </c>
      <c r="E653">
        <v>23.4</v>
      </c>
      <c r="F653">
        <v>6.8</v>
      </c>
      <c r="G653">
        <v>20</v>
      </c>
      <c r="H653">
        <v>0.67</v>
      </c>
      <c r="I653">
        <v>0.05</v>
      </c>
      <c r="J653">
        <v>12</v>
      </c>
      <c r="K653" s="28">
        <v>8.48</v>
      </c>
      <c r="L653">
        <v>13</v>
      </c>
      <c r="M653">
        <v>1.8</v>
      </c>
      <c r="N653">
        <v>48</v>
      </c>
      <c r="O653" s="9">
        <v>0.03</v>
      </c>
      <c r="P653">
        <v>264000</v>
      </c>
      <c r="Q653">
        <v>50</v>
      </c>
    </row>
    <row r="654" spans="1:18" s="9" customFormat="1" x14ac:dyDescent="0.25">
      <c r="A654" s="9" t="s">
        <v>2</v>
      </c>
      <c r="B654" s="20">
        <v>38625</v>
      </c>
      <c r="C654" s="18">
        <f t="shared" si="10"/>
        <v>0</v>
      </c>
      <c r="D654" s="9">
        <v>1663</v>
      </c>
      <c r="E654" s="9">
        <v>20.8</v>
      </c>
      <c r="F654" s="9">
        <v>7.2</v>
      </c>
      <c r="G654" s="9">
        <v>18</v>
      </c>
      <c r="H654" s="9">
        <v>0.44</v>
      </c>
      <c r="I654" s="9">
        <v>0.04</v>
      </c>
      <c r="J654" s="9">
        <v>10</v>
      </c>
      <c r="K654" s="9">
        <v>9.06</v>
      </c>
      <c r="L654" s="9">
        <v>8</v>
      </c>
      <c r="M654" s="9">
        <v>1.9</v>
      </c>
      <c r="N654" s="9">
        <v>33</v>
      </c>
      <c r="O654" s="9">
        <v>0.05</v>
      </c>
      <c r="P654" s="9">
        <v>517000</v>
      </c>
      <c r="Q654" s="9">
        <v>17</v>
      </c>
      <c r="R654" s="9" t="s">
        <v>134</v>
      </c>
    </row>
    <row r="655" spans="1:18" s="9" customFormat="1" x14ac:dyDescent="0.25">
      <c r="A655" s="9" t="s">
        <v>2</v>
      </c>
      <c r="B655" s="20">
        <v>38625</v>
      </c>
      <c r="C655" s="18">
        <f t="shared" si="10"/>
        <v>1.524</v>
      </c>
      <c r="D655" s="9">
        <v>1658</v>
      </c>
      <c r="E655" s="9">
        <v>20.100000000000001</v>
      </c>
      <c r="F655" s="9">
        <v>7.2</v>
      </c>
      <c r="G655" s="9">
        <v>16</v>
      </c>
      <c r="H655" s="9">
        <v>0.44</v>
      </c>
      <c r="I655" s="9">
        <v>7.0000000000000007E-2</v>
      </c>
      <c r="J655" s="9">
        <v>10</v>
      </c>
      <c r="K655" s="9">
        <v>8.9499999999999993</v>
      </c>
      <c r="L655" s="9">
        <v>5</v>
      </c>
      <c r="M655" s="9">
        <v>2</v>
      </c>
      <c r="N655" s="9">
        <v>31</v>
      </c>
      <c r="O655" s="9">
        <v>0.05</v>
      </c>
      <c r="P655" s="9">
        <v>627000</v>
      </c>
      <c r="Q655" s="9">
        <v>17</v>
      </c>
    </row>
    <row r="656" spans="1:18" s="9" customFormat="1" x14ac:dyDescent="0.25">
      <c r="A656" s="9" t="s">
        <v>2</v>
      </c>
      <c r="B656" s="20">
        <v>38625</v>
      </c>
      <c r="C656" s="18">
        <f t="shared" si="10"/>
        <v>3.6576000000000004</v>
      </c>
      <c r="D656" s="9">
        <v>1651</v>
      </c>
      <c r="E656" s="9">
        <v>20.8</v>
      </c>
      <c r="F656" s="9">
        <v>7.2</v>
      </c>
      <c r="G656" s="9">
        <v>18</v>
      </c>
      <c r="H656" s="9">
        <v>0.44</v>
      </c>
      <c r="I656" s="9">
        <v>0.03</v>
      </c>
      <c r="J656" s="9">
        <v>10</v>
      </c>
      <c r="K656" s="9">
        <v>8.9700000000000006</v>
      </c>
      <c r="L656" s="9">
        <v>5</v>
      </c>
      <c r="M656" s="9">
        <v>2</v>
      </c>
      <c r="N656" s="9">
        <v>26</v>
      </c>
      <c r="O656" s="9">
        <v>0.05</v>
      </c>
      <c r="P656" s="9">
        <v>858000</v>
      </c>
      <c r="Q656" s="9">
        <v>17</v>
      </c>
    </row>
    <row r="657" spans="1:18" s="9" customFormat="1" x14ac:dyDescent="0.25">
      <c r="A657" s="9" t="s">
        <v>2</v>
      </c>
      <c r="B657" s="20">
        <v>38625</v>
      </c>
      <c r="C657" s="18">
        <f t="shared" si="10"/>
        <v>6.0960000000000001</v>
      </c>
      <c r="D657" s="9">
        <v>1643</v>
      </c>
      <c r="E657" s="9">
        <v>20.6</v>
      </c>
      <c r="F657" s="9">
        <v>7.1</v>
      </c>
      <c r="G657" s="9">
        <v>16</v>
      </c>
      <c r="H657" s="9">
        <v>0.48</v>
      </c>
      <c r="I657" s="9">
        <v>0.04</v>
      </c>
      <c r="J657" s="9">
        <v>10</v>
      </c>
      <c r="K657" s="9">
        <v>6.84</v>
      </c>
      <c r="L657" s="9">
        <v>8</v>
      </c>
      <c r="M657" s="9">
        <v>2.1</v>
      </c>
      <c r="N657" s="9">
        <v>39</v>
      </c>
      <c r="O657" s="9">
        <v>0.04</v>
      </c>
      <c r="P657" s="9">
        <v>858000</v>
      </c>
      <c r="Q657" s="9">
        <v>50</v>
      </c>
    </row>
    <row r="658" spans="1:18" x14ac:dyDescent="0.25">
      <c r="A658" t="s">
        <v>2</v>
      </c>
      <c r="B658" s="2">
        <v>38653</v>
      </c>
      <c r="C658" s="15">
        <f t="shared" si="10"/>
        <v>0</v>
      </c>
      <c r="D658">
        <v>1663</v>
      </c>
      <c r="E658">
        <v>12.7</v>
      </c>
      <c r="F658">
        <v>7.1</v>
      </c>
      <c r="G658">
        <v>16</v>
      </c>
      <c r="H658">
        <v>0.55000000000000004</v>
      </c>
      <c r="I658">
        <v>0.03</v>
      </c>
      <c r="J658">
        <v>8</v>
      </c>
      <c r="K658" s="28">
        <v>8.85</v>
      </c>
      <c r="L658">
        <v>3.5</v>
      </c>
      <c r="M658">
        <v>2.66</v>
      </c>
      <c r="N658">
        <v>41</v>
      </c>
      <c r="O658" s="9">
        <v>7.0000000000000007E-2</v>
      </c>
      <c r="P658">
        <v>2310000</v>
      </c>
      <c r="Q658">
        <v>35</v>
      </c>
      <c r="R658" t="s">
        <v>149</v>
      </c>
    </row>
    <row r="659" spans="1:18" x14ac:dyDescent="0.25">
      <c r="A659" t="s">
        <v>2</v>
      </c>
      <c r="B659" s="2">
        <v>38653</v>
      </c>
      <c r="C659" s="15">
        <f t="shared" si="10"/>
        <v>1.524</v>
      </c>
      <c r="D659">
        <v>1658</v>
      </c>
      <c r="E659">
        <v>12.2</v>
      </c>
      <c r="F659">
        <v>7.1</v>
      </c>
      <c r="G659">
        <v>14</v>
      </c>
      <c r="H659">
        <v>0.55000000000000004</v>
      </c>
      <c r="I659">
        <v>0.04</v>
      </c>
      <c r="J659">
        <v>8</v>
      </c>
      <c r="K659" s="28">
        <v>8.49</v>
      </c>
      <c r="L659">
        <v>3.5</v>
      </c>
      <c r="M659">
        <v>2.58</v>
      </c>
      <c r="N659">
        <v>41</v>
      </c>
      <c r="O659" s="9">
        <v>0.05</v>
      </c>
      <c r="P659">
        <v>2607000</v>
      </c>
      <c r="Q659">
        <v>35</v>
      </c>
    </row>
    <row r="660" spans="1:18" x14ac:dyDescent="0.25">
      <c r="A660" t="s">
        <v>2</v>
      </c>
      <c r="B660" s="2">
        <v>38653</v>
      </c>
      <c r="C660" s="15">
        <f t="shared" si="10"/>
        <v>3.6576000000000004</v>
      </c>
      <c r="D660">
        <v>1651</v>
      </c>
      <c r="E660">
        <v>12.3</v>
      </c>
      <c r="F660">
        <v>7.2</v>
      </c>
      <c r="G660">
        <v>14</v>
      </c>
      <c r="H660">
        <v>0.6</v>
      </c>
      <c r="I660">
        <v>0.03</v>
      </c>
      <c r="J660">
        <v>8</v>
      </c>
      <c r="K660" s="28">
        <v>8.35</v>
      </c>
      <c r="L660">
        <v>3.5</v>
      </c>
      <c r="M660">
        <v>2.76</v>
      </c>
      <c r="N660">
        <v>49</v>
      </c>
      <c r="O660" s="9">
        <v>0.05</v>
      </c>
      <c r="P660">
        <v>2508000</v>
      </c>
      <c r="Q660">
        <v>17</v>
      </c>
    </row>
    <row r="661" spans="1:18" s="9" customFormat="1" x14ac:dyDescent="0.25">
      <c r="A661" s="9" t="s">
        <v>2</v>
      </c>
      <c r="B661" s="20">
        <v>38653</v>
      </c>
      <c r="C661" s="18">
        <f t="shared" si="10"/>
        <v>6.0960000000000001</v>
      </c>
      <c r="D661" s="9">
        <v>1643</v>
      </c>
      <c r="E661" s="9">
        <v>12.3</v>
      </c>
      <c r="F661" s="9">
        <v>7.1</v>
      </c>
      <c r="G661" s="9">
        <v>14</v>
      </c>
      <c r="H661" s="9">
        <v>0.62</v>
      </c>
      <c r="I661" s="9">
        <v>0.03</v>
      </c>
      <c r="J661" s="9">
        <v>8</v>
      </c>
      <c r="K661" s="9">
        <v>8.2200000000000006</v>
      </c>
      <c r="L661" s="9">
        <v>6</v>
      </c>
      <c r="M661" s="9">
        <v>3</v>
      </c>
      <c r="N661" s="9">
        <v>52</v>
      </c>
      <c r="O661" s="9">
        <v>0.06</v>
      </c>
      <c r="P661" s="9">
        <v>1991000</v>
      </c>
      <c r="Q661" s="9">
        <v>35</v>
      </c>
    </row>
    <row r="662" spans="1:18" x14ac:dyDescent="0.25">
      <c r="A662" t="s">
        <v>2</v>
      </c>
      <c r="B662" s="2">
        <v>38679</v>
      </c>
      <c r="C662" s="15">
        <f t="shared" si="10"/>
        <v>0</v>
      </c>
      <c r="D662">
        <v>1663</v>
      </c>
      <c r="E662">
        <v>7.5</v>
      </c>
      <c r="F662">
        <v>7.1</v>
      </c>
      <c r="G662">
        <v>16</v>
      </c>
      <c r="H662">
        <v>0.66</v>
      </c>
      <c r="I662">
        <v>0.04</v>
      </c>
      <c r="J662">
        <v>10</v>
      </c>
      <c r="K662" s="28">
        <v>9.15</v>
      </c>
      <c r="M662">
        <v>3.6</v>
      </c>
      <c r="N662">
        <v>65</v>
      </c>
      <c r="O662" s="9">
        <v>0.04</v>
      </c>
      <c r="P662">
        <v>1507000</v>
      </c>
    </row>
    <row r="663" spans="1:18" x14ac:dyDescent="0.25">
      <c r="A663" t="s">
        <v>2</v>
      </c>
      <c r="B663" s="2">
        <v>38679</v>
      </c>
      <c r="C663" s="15">
        <f t="shared" si="10"/>
        <v>1.524</v>
      </c>
      <c r="D663">
        <v>1658</v>
      </c>
      <c r="E663">
        <v>7.5</v>
      </c>
      <c r="F663">
        <v>7.1</v>
      </c>
      <c r="G663">
        <v>20</v>
      </c>
      <c r="H663">
        <v>0.66</v>
      </c>
      <c r="I663">
        <v>0.06</v>
      </c>
      <c r="J663">
        <v>10</v>
      </c>
      <c r="K663" s="28">
        <v>9.15</v>
      </c>
      <c r="M663">
        <v>3.8</v>
      </c>
      <c r="N663">
        <v>66</v>
      </c>
      <c r="O663" s="9">
        <v>0.05</v>
      </c>
      <c r="P663">
        <v>1375000</v>
      </c>
    </row>
    <row r="664" spans="1:18" x14ac:dyDescent="0.25">
      <c r="A664" t="s">
        <v>2</v>
      </c>
      <c r="B664" s="2">
        <v>38679</v>
      </c>
      <c r="C664" s="15">
        <f t="shared" si="10"/>
        <v>3.6576000000000004</v>
      </c>
      <c r="D664">
        <v>1651</v>
      </c>
      <c r="E664">
        <v>7.3</v>
      </c>
      <c r="F664">
        <v>7.2</v>
      </c>
      <c r="G664">
        <v>18</v>
      </c>
      <c r="H664">
        <v>0.65</v>
      </c>
      <c r="I664">
        <v>0.04</v>
      </c>
      <c r="J664">
        <v>6</v>
      </c>
      <c r="K664" s="28">
        <v>8.14</v>
      </c>
      <c r="M664">
        <v>3.9</v>
      </c>
      <c r="N664">
        <v>68</v>
      </c>
      <c r="O664" s="9">
        <v>0.05</v>
      </c>
      <c r="P664">
        <v>1232000</v>
      </c>
    </row>
    <row r="665" spans="1:18" x14ac:dyDescent="0.25">
      <c r="A665" t="s">
        <v>2</v>
      </c>
      <c r="B665" s="2">
        <v>38679</v>
      </c>
      <c r="C665" s="15">
        <f t="shared" si="10"/>
        <v>6.0960000000000001</v>
      </c>
      <c r="D665">
        <v>1643</v>
      </c>
      <c r="E665">
        <v>7.8</v>
      </c>
      <c r="F665">
        <v>7.3</v>
      </c>
      <c r="G665">
        <v>18</v>
      </c>
      <c r="H665">
        <v>0.71</v>
      </c>
      <c r="I665">
        <v>0.04</v>
      </c>
      <c r="J665">
        <v>10</v>
      </c>
      <c r="K665" s="28">
        <v>8.24</v>
      </c>
      <c r="M665">
        <v>4.5999999999999996</v>
      </c>
      <c r="N665">
        <v>75</v>
      </c>
      <c r="O665">
        <v>0.04</v>
      </c>
      <c r="P665">
        <v>1617000</v>
      </c>
    </row>
    <row r="666" spans="1:18" x14ac:dyDescent="0.25">
      <c r="A666" t="s">
        <v>2</v>
      </c>
      <c r="B666" s="2">
        <v>38826</v>
      </c>
      <c r="C666" s="15">
        <f t="shared" si="10"/>
        <v>0</v>
      </c>
      <c r="D666">
        <v>1663</v>
      </c>
      <c r="E666">
        <v>17.2</v>
      </c>
      <c r="F666">
        <v>6.8</v>
      </c>
      <c r="G666">
        <v>12</v>
      </c>
      <c r="H666">
        <v>0.4</v>
      </c>
      <c r="I666">
        <v>0.02</v>
      </c>
      <c r="J666">
        <v>14</v>
      </c>
      <c r="K666" s="28">
        <v>9.31</v>
      </c>
      <c r="L666">
        <v>4.5</v>
      </c>
      <c r="M666">
        <v>1.93</v>
      </c>
      <c r="N666">
        <v>45</v>
      </c>
      <c r="O666">
        <v>0.01</v>
      </c>
      <c r="P666">
        <v>946000</v>
      </c>
      <c r="Q666">
        <v>24</v>
      </c>
    </row>
    <row r="667" spans="1:18" x14ac:dyDescent="0.25">
      <c r="A667" t="s">
        <v>2</v>
      </c>
      <c r="B667" s="2">
        <v>38826</v>
      </c>
      <c r="C667" s="15">
        <f t="shared" si="10"/>
        <v>1.524</v>
      </c>
      <c r="D667">
        <v>1658</v>
      </c>
      <c r="E667">
        <v>16.600000000000001</v>
      </c>
      <c r="F667">
        <v>7</v>
      </c>
      <c r="G667">
        <v>12</v>
      </c>
      <c r="H667">
        <v>0.42</v>
      </c>
      <c r="I667">
        <v>0.03</v>
      </c>
      <c r="J667">
        <v>10</v>
      </c>
      <c r="K667" s="28">
        <v>9.27</v>
      </c>
      <c r="L667">
        <v>7.5</v>
      </c>
      <c r="M667">
        <v>2.0699999999999998</v>
      </c>
      <c r="N667">
        <v>52</v>
      </c>
      <c r="O667">
        <v>0.01</v>
      </c>
      <c r="P667">
        <v>1265000</v>
      </c>
      <c r="Q667">
        <v>24</v>
      </c>
    </row>
    <row r="668" spans="1:18" x14ac:dyDescent="0.25">
      <c r="A668" t="s">
        <v>2</v>
      </c>
      <c r="B668" s="2">
        <v>38826</v>
      </c>
      <c r="C668" s="15">
        <f t="shared" si="10"/>
        <v>3.6576000000000004</v>
      </c>
      <c r="D668">
        <v>1651</v>
      </c>
      <c r="E668">
        <v>15.7</v>
      </c>
      <c r="F668">
        <v>7</v>
      </c>
      <c r="G668">
        <v>14</v>
      </c>
      <c r="H668">
        <v>0.37</v>
      </c>
      <c r="I668">
        <v>0.02</v>
      </c>
      <c r="J668">
        <v>14</v>
      </c>
      <c r="K668" s="28">
        <v>9.0399999999999991</v>
      </c>
      <c r="L668">
        <v>7.5</v>
      </c>
      <c r="M668">
        <v>1.89</v>
      </c>
      <c r="N668">
        <v>54</v>
      </c>
      <c r="O668">
        <v>0.05</v>
      </c>
      <c r="P668">
        <v>1265000</v>
      </c>
      <c r="Q668">
        <v>24</v>
      </c>
    </row>
    <row r="669" spans="1:18" x14ac:dyDescent="0.25">
      <c r="A669" t="s">
        <v>2</v>
      </c>
      <c r="B669" s="2">
        <v>38826</v>
      </c>
      <c r="C669" s="15">
        <f t="shared" si="10"/>
        <v>6.0960000000000001</v>
      </c>
      <c r="D669">
        <v>1643</v>
      </c>
      <c r="E669">
        <v>15.9</v>
      </c>
      <c r="F669">
        <v>6.8</v>
      </c>
      <c r="G669">
        <v>12</v>
      </c>
      <c r="H669">
        <v>0.34</v>
      </c>
      <c r="I669">
        <v>0.02</v>
      </c>
      <c r="J669">
        <v>10</v>
      </c>
      <c r="K669" s="28">
        <v>8.7799999999999994</v>
      </c>
      <c r="L669">
        <v>5</v>
      </c>
      <c r="M669">
        <v>1.81</v>
      </c>
      <c r="N669">
        <v>51</v>
      </c>
      <c r="O669">
        <v>0.03</v>
      </c>
      <c r="P669">
        <v>594000</v>
      </c>
      <c r="Q669">
        <v>17</v>
      </c>
    </row>
    <row r="670" spans="1:18" x14ac:dyDescent="0.25">
      <c r="A670" t="s">
        <v>2</v>
      </c>
      <c r="B670" s="2">
        <v>38854</v>
      </c>
      <c r="C670" s="15">
        <f t="shared" si="10"/>
        <v>0</v>
      </c>
      <c r="D670">
        <v>1663</v>
      </c>
      <c r="E670">
        <v>169</v>
      </c>
      <c r="F670">
        <v>7</v>
      </c>
      <c r="G670">
        <v>16</v>
      </c>
      <c r="J670">
        <v>10</v>
      </c>
      <c r="K670" s="28">
        <v>7.94</v>
      </c>
      <c r="L670">
        <v>4</v>
      </c>
      <c r="M670">
        <v>1.8</v>
      </c>
      <c r="N670">
        <v>30</v>
      </c>
      <c r="O670"/>
      <c r="P670">
        <v>297000</v>
      </c>
      <c r="Q670">
        <v>24</v>
      </c>
      <c r="R670" t="s">
        <v>150</v>
      </c>
    </row>
    <row r="671" spans="1:18" x14ac:dyDescent="0.25">
      <c r="A671" t="s">
        <v>2</v>
      </c>
      <c r="B671" s="7">
        <v>38854</v>
      </c>
      <c r="C671" s="15">
        <f t="shared" si="10"/>
        <v>1.524</v>
      </c>
      <c r="D671">
        <v>1658</v>
      </c>
      <c r="E671">
        <v>16.7</v>
      </c>
      <c r="F671">
        <v>7.1</v>
      </c>
      <c r="G671">
        <v>16</v>
      </c>
      <c r="J671">
        <v>12</v>
      </c>
      <c r="K671" s="28">
        <v>8.16</v>
      </c>
      <c r="L671">
        <v>4</v>
      </c>
      <c r="M671">
        <v>1.9</v>
      </c>
      <c r="N671">
        <v>37</v>
      </c>
      <c r="O671"/>
      <c r="P671">
        <v>143000</v>
      </c>
      <c r="Q671">
        <v>24</v>
      </c>
    </row>
    <row r="672" spans="1:18" x14ac:dyDescent="0.25">
      <c r="A672" t="s">
        <v>2</v>
      </c>
      <c r="B672" s="7">
        <v>38854</v>
      </c>
      <c r="C672" s="15">
        <f t="shared" si="10"/>
        <v>3.6576000000000004</v>
      </c>
      <c r="D672" s="6">
        <v>1651</v>
      </c>
      <c r="E672">
        <v>14</v>
      </c>
      <c r="F672">
        <v>6.4</v>
      </c>
      <c r="G672">
        <v>16</v>
      </c>
      <c r="J672">
        <v>12</v>
      </c>
      <c r="K672" s="28">
        <v>2.99</v>
      </c>
      <c r="L672">
        <v>11.5</v>
      </c>
      <c r="M672">
        <v>1.9</v>
      </c>
      <c r="N672">
        <v>34</v>
      </c>
      <c r="P672">
        <v>858000</v>
      </c>
      <c r="Q672">
        <v>24</v>
      </c>
    </row>
    <row r="673" spans="1:19" x14ac:dyDescent="0.25">
      <c r="A673" t="s">
        <v>2</v>
      </c>
      <c r="B673" s="7">
        <v>38854</v>
      </c>
      <c r="C673" s="15">
        <f t="shared" si="10"/>
        <v>6.0960000000000001</v>
      </c>
      <c r="D673" s="6">
        <v>1643</v>
      </c>
      <c r="E673">
        <v>12.1</v>
      </c>
      <c r="F673">
        <v>6.4</v>
      </c>
      <c r="G673">
        <v>16</v>
      </c>
      <c r="J673">
        <v>12</v>
      </c>
      <c r="K673" s="28">
        <v>1.87</v>
      </c>
      <c r="L673">
        <v>15</v>
      </c>
      <c r="M673">
        <v>1.6</v>
      </c>
      <c r="N673">
        <v>33</v>
      </c>
      <c r="P673">
        <v>946000</v>
      </c>
      <c r="Q673">
        <v>24</v>
      </c>
    </row>
    <row r="674" spans="1:19" s="4" customFormat="1" x14ac:dyDescent="0.25">
      <c r="A674" s="6" t="s">
        <v>2</v>
      </c>
      <c r="B674" s="7">
        <v>38882</v>
      </c>
      <c r="C674" s="15">
        <f t="shared" si="10"/>
        <v>0</v>
      </c>
      <c r="D674" s="6">
        <v>1663</v>
      </c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8"/>
      <c r="P674" s="6"/>
      <c r="Q674" s="6"/>
      <c r="R674" s="6"/>
      <c r="S674" s="6"/>
    </row>
    <row r="675" spans="1:19" x14ac:dyDescent="0.25">
      <c r="A675" t="s">
        <v>2</v>
      </c>
      <c r="B675" s="7">
        <v>38882</v>
      </c>
      <c r="C675" s="15">
        <f t="shared" si="10"/>
        <v>1.524</v>
      </c>
      <c r="D675" s="6">
        <v>1658</v>
      </c>
      <c r="E675" s="6">
        <v>21</v>
      </c>
      <c r="F675" s="6">
        <v>7.3</v>
      </c>
      <c r="G675" s="6">
        <v>18</v>
      </c>
      <c r="H675" s="6"/>
      <c r="I675" s="6"/>
      <c r="J675" s="6">
        <v>14</v>
      </c>
      <c r="K675" s="6">
        <v>8.3000000000000007</v>
      </c>
      <c r="L675" s="6">
        <v>12.5</v>
      </c>
      <c r="M675" s="6">
        <v>2.27</v>
      </c>
      <c r="N675" s="6">
        <v>57</v>
      </c>
      <c r="O675" s="8"/>
      <c r="P675" s="6">
        <v>880000</v>
      </c>
      <c r="Q675" s="6">
        <v>12</v>
      </c>
      <c r="R675" s="6" t="s">
        <v>151</v>
      </c>
      <c r="S675" s="6"/>
    </row>
    <row r="676" spans="1:19" x14ac:dyDescent="0.25">
      <c r="A676" t="s">
        <v>2</v>
      </c>
      <c r="B676" s="7">
        <v>38882</v>
      </c>
      <c r="C676" s="15">
        <f t="shared" si="10"/>
        <v>3.6576000000000004</v>
      </c>
      <c r="D676" s="6">
        <v>1651</v>
      </c>
      <c r="E676" s="6">
        <v>19.899999999999999</v>
      </c>
      <c r="F676" s="6">
        <v>6.8</v>
      </c>
      <c r="G676" s="6">
        <v>14</v>
      </c>
      <c r="H676" s="6"/>
      <c r="I676" s="6"/>
      <c r="J676" s="6">
        <v>20</v>
      </c>
      <c r="K676" s="6">
        <v>5.7</v>
      </c>
      <c r="L676" s="6">
        <v>12.5</v>
      </c>
      <c r="M676" s="6">
        <v>2.5299999999999998</v>
      </c>
      <c r="N676" s="6">
        <v>48</v>
      </c>
      <c r="O676" s="8"/>
      <c r="P676" s="6">
        <v>1078000</v>
      </c>
      <c r="Q676" s="6">
        <v>12</v>
      </c>
      <c r="R676" s="6"/>
      <c r="S676" s="6"/>
    </row>
    <row r="677" spans="1:19" x14ac:dyDescent="0.25">
      <c r="A677" s="6" t="s">
        <v>2</v>
      </c>
      <c r="B677" s="7">
        <v>38882</v>
      </c>
      <c r="C677" s="15">
        <f t="shared" si="10"/>
        <v>6.0960000000000001</v>
      </c>
      <c r="D677" s="6">
        <v>1643</v>
      </c>
      <c r="E677" s="6">
        <v>15</v>
      </c>
      <c r="F677" s="6">
        <v>6.4</v>
      </c>
      <c r="G677" s="6">
        <v>18</v>
      </c>
      <c r="H677" s="6"/>
      <c r="I677" s="6"/>
      <c r="J677" s="6">
        <v>16</v>
      </c>
      <c r="K677" s="6">
        <v>2.5</v>
      </c>
      <c r="L677" s="6">
        <v>15</v>
      </c>
      <c r="M677" s="6">
        <v>7.79</v>
      </c>
      <c r="N677" s="6">
        <v>109</v>
      </c>
      <c r="O677" s="8"/>
      <c r="P677" s="6">
        <v>968000</v>
      </c>
      <c r="Q677" s="6">
        <v>50</v>
      </c>
      <c r="R677" s="6"/>
      <c r="S677" s="6"/>
    </row>
    <row r="678" spans="1:19" s="19" customFormat="1" x14ac:dyDescent="0.25">
      <c r="A678" s="8" t="s">
        <v>2</v>
      </c>
      <c r="B678" s="14">
        <v>38915</v>
      </c>
      <c r="C678" s="18">
        <f t="shared" si="10"/>
        <v>0</v>
      </c>
      <c r="D678" s="8">
        <v>1663</v>
      </c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</row>
    <row r="679" spans="1:19" s="9" customFormat="1" x14ac:dyDescent="0.25">
      <c r="A679" s="8" t="s">
        <v>2</v>
      </c>
      <c r="B679" s="14">
        <v>38915</v>
      </c>
      <c r="C679" s="18">
        <f t="shared" si="10"/>
        <v>1.524</v>
      </c>
      <c r="D679" s="8">
        <v>1658</v>
      </c>
      <c r="E679" s="8">
        <v>27.1</v>
      </c>
      <c r="F679" s="8">
        <v>7.5</v>
      </c>
      <c r="G679" s="8">
        <v>20</v>
      </c>
      <c r="H679" s="8"/>
      <c r="I679" s="8"/>
      <c r="J679" s="8">
        <v>12</v>
      </c>
      <c r="K679" s="8">
        <v>6.82</v>
      </c>
      <c r="L679" s="8">
        <v>4</v>
      </c>
      <c r="M679" s="8">
        <v>8.1</v>
      </c>
      <c r="N679" s="8">
        <v>79</v>
      </c>
      <c r="O679" s="8"/>
      <c r="P679" s="8">
        <v>1650000</v>
      </c>
      <c r="Q679" s="8" t="s">
        <v>152</v>
      </c>
      <c r="R679" s="8"/>
      <c r="S679" s="8"/>
    </row>
    <row r="680" spans="1:19" s="9" customFormat="1" x14ac:dyDescent="0.25">
      <c r="A680" s="8" t="s">
        <v>2</v>
      </c>
      <c r="B680" s="14">
        <v>38915</v>
      </c>
      <c r="C680" s="18">
        <f t="shared" si="10"/>
        <v>3.6576000000000004</v>
      </c>
      <c r="D680" s="8">
        <v>1651</v>
      </c>
      <c r="E680" s="8">
        <v>21.6</v>
      </c>
      <c r="F680" s="8">
        <v>6.7</v>
      </c>
      <c r="G680" s="8">
        <v>20</v>
      </c>
      <c r="H680" s="8"/>
      <c r="I680" s="8"/>
      <c r="J680" s="8">
        <v>16</v>
      </c>
      <c r="K680" s="8">
        <v>3.49</v>
      </c>
      <c r="L680" s="8">
        <v>32</v>
      </c>
      <c r="M680" s="8">
        <v>14.4</v>
      </c>
      <c r="N680" s="8">
        <v>162</v>
      </c>
      <c r="O680" s="8"/>
      <c r="P680" s="8">
        <v>4620000</v>
      </c>
      <c r="Q680" s="8">
        <v>140</v>
      </c>
      <c r="R680" s="8"/>
      <c r="S680" s="8"/>
    </row>
    <row r="681" spans="1:19" s="9" customFormat="1" x14ac:dyDescent="0.25">
      <c r="A681" s="8" t="s">
        <v>2</v>
      </c>
      <c r="B681" s="14">
        <v>38915</v>
      </c>
      <c r="C681" s="18">
        <f t="shared" si="10"/>
        <v>6.0960000000000001</v>
      </c>
      <c r="D681" s="8">
        <v>1643</v>
      </c>
      <c r="E681" s="8">
        <v>21</v>
      </c>
      <c r="F681" s="8">
        <v>6.7</v>
      </c>
      <c r="G681" s="8">
        <v>30</v>
      </c>
      <c r="H681" s="8"/>
      <c r="I681" s="8"/>
      <c r="J681" s="8">
        <v>42</v>
      </c>
      <c r="K681" s="8">
        <v>2.64</v>
      </c>
      <c r="L681" s="8">
        <v>52</v>
      </c>
      <c r="M681" s="8">
        <v>12.8</v>
      </c>
      <c r="N681" s="8">
        <v>163</v>
      </c>
      <c r="O681" s="8"/>
      <c r="P681" s="8">
        <v>6160000</v>
      </c>
      <c r="Q681" s="8">
        <v>100</v>
      </c>
      <c r="R681" s="8"/>
      <c r="S681" s="8"/>
    </row>
    <row r="682" spans="1:19" s="19" customFormat="1" x14ac:dyDescent="0.25">
      <c r="A682" s="8" t="s">
        <v>2</v>
      </c>
      <c r="B682" s="14">
        <v>38932</v>
      </c>
      <c r="C682" s="18">
        <f t="shared" si="10"/>
        <v>0</v>
      </c>
      <c r="D682" s="8">
        <v>1663</v>
      </c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</row>
    <row r="683" spans="1:19" x14ac:dyDescent="0.25">
      <c r="A683" s="6" t="s">
        <v>2</v>
      </c>
      <c r="B683" s="7">
        <v>38932</v>
      </c>
      <c r="C683" s="15">
        <f t="shared" si="10"/>
        <v>1.524</v>
      </c>
      <c r="D683" s="6">
        <v>1658</v>
      </c>
      <c r="E683" s="6">
        <v>29.1</v>
      </c>
      <c r="F683" s="6">
        <v>7</v>
      </c>
      <c r="G683" s="6">
        <v>16</v>
      </c>
      <c r="H683" s="6"/>
      <c r="I683" s="6"/>
      <c r="J683" s="6">
        <v>16</v>
      </c>
      <c r="K683" s="6">
        <v>6.64</v>
      </c>
      <c r="L683" s="6"/>
      <c r="M683" s="6">
        <v>3.77</v>
      </c>
      <c r="N683" s="6">
        <v>55</v>
      </c>
      <c r="O683" s="8"/>
      <c r="P683" s="6"/>
      <c r="Q683" s="6">
        <v>8</v>
      </c>
      <c r="R683" s="6"/>
      <c r="S683" s="6"/>
    </row>
    <row r="684" spans="1:19" x14ac:dyDescent="0.25">
      <c r="A684" s="6" t="s">
        <v>2</v>
      </c>
      <c r="B684" s="7">
        <v>38932</v>
      </c>
      <c r="C684" s="15">
        <f t="shared" si="10"/>
        <v>3.6576000000000004</v>
      </c>
      <c r="D684" s="6">
        <v>1651</v>
      </c>
      <c r="E684" s="6">
        <v>26.5</v>
      </c>
      <c r="F684" s="6">
        <v>6.9</v>
      </c>
      <c r="G684" s="6">
        <v>18</v>
      </c>
      <c r="H684" s="6"/>
      <c r="I684" s="6"/>
      <c r="J684" s="6">
        <v>10</v>
      </c>
      <c r="K684" s="6">
        <v>4.0999999999999996</v>
      </c>
      <c r="L684" s="6"/>
      <c r="M684" s="6">
        <v>3.55</v>
      </c>
      <c r="N684" s="6">
        <v>53</v>
      </c>
      <c r="O684" s="8"/>
      <c r="P684" s="6"/>
      <c r="Q684" s="6">
        <v>17</v>
      </c>
      <c r="R684" s="6"/>
      <c r="S684" s="6"/>
    </row>
    <row r="685" spans="1:19" x14ac:dyDescent="0.25">
      <c r="A685" s="6" t="s">
        <v>2</v>
      </c>
      <c r="B685" s="7">
        <v>38932</v>
      </c>
      <c r="C685" s="15">
        <f t="shared" si="10"/>
        <v>6.0960000000000001</v>
      </c>
      <c r="D685" s="6">
        <v>1643</v>
      </c>
      <c r="E685" s="6">
        <v>25.9</v>
      </c>
      <c r="F685" s="6">
        <v>6.9</v>
      </c>
      <c r="G685" s="6">
        <v>16</v>
      </c>
      <c r="H685" s="6"/>
      <c r="I685" s="6"/>
      <c r="J685" s="6">
        <v>12</v>
      </c>
      <c r="K685" s="6">
        <v>4.09</v>
      </c>
      <c r="L685" s="6"/>
      <c r="M685" s="6">
        <v>3.85</v>
      </c>
      <c r="N685" s="6">
        <v>60</v>
      </c>
      <c r="O685" s="8"/>
      <c r="P685" s="6"/>
      <c r="Q685" s="6">
        <v>6</v>
      </c>
      <c r="R685" s="6"/>
      <c r="S685" s="6"/>
    </row>
    <row r="686" spans="1:19" s="4" customFormat="1" x14ac:dyDescent="0.25">
      <c r="A686" s="6" t="s">
        <v>2</v>
      </c>
      <c r="B686" s="7">
        <v>38947</v>
      </c>
      <c r="C686" s="15">
        <f t="shared" si="10"/>
        <v>0</v>
      </c>
      <c r="D686" s="6">
        <v>1663</v>
      </c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8"/>
      <c r="P686" s="6"/>
      <c r="Q686" s="6"/>
      <c r="R686" s="6"/>
      <c r="S686" s="6"/>
    </row>
    <row r="687" spans="1:19" x14ac:dyDescent="0.25">
      <c r="A687" s="6" t="s">
        <v>2</v>
      </c>
      <c r="B687" s="7">
        <v>38947</v>
      </c>
      <c r="C687" s="15">
        <f t="shared" si="10"/>
        <v>1.524</v>
      </c>
      <c r="D687" s="6">
        <v>1658</v>
      </c>
      <c r="E687" s="6">
        <v>25.3</v>
      </c>
      <c r="F687" s="6">
        <v>7.2</v>
      </c>
      <c r="G687" s="6">
        <v>14</v>
      </c>
      <c r="H687" s="6"/>
      <c r="I687" s="6"/>
      <c r="J687" s="6">
        <v>12</v>
      </c>
      <c r="K687" s="6">
        <v>7.69</v>
      </c>
      <c r="L687" s="6"/>
      <c r="M687" s="6">
        <v>2.0299999999999998</v>
      </c>
      <c r="N687" s="6">
        <v>46</v>
      </c>
      <c r="O687" s="8"/>
      <c r="P687" s="6">
        <v>1155000</v>
      </c>
      <c r="Q687" s="6">
        <v>12</v>
      </c>
      <c r="R687" s="6"/>
      <c r="S687" s="6"/>
    </row>
    <row r="688" spans="1:19" x14ac:dyDescent="0.25">
      <c r="A688" s="6" t="s">
        <v>2</v>
      </c>
      <c r="B688" s="7">
        <v>38947</v>
      </c>
      <c r="C688" s="15">
        <f t="shared" si="10"/>
        <v>3.6576000000000004</v>
      </c>
      <c r="D688" s="6">
        <v>1651</v>
      </c>
      <c r="E688" s="6">
        <v>24.9</v>
      </c>
      <c r="F688" s="6">
        <v>7</v>
      </c>
      <c r="G688" s="6">
        <v>14</v>
      </c>
      <c r="H688" s="6"/>
      <c r="I688" s="6"/>
      <c r="J688" s="6">
        <v>14</v>
      </c>
      <c r="K688" s="6">
        <v>5.95</v>
      </c>
      <c r="L688" s="6"/>
      <c r="M688" s="6">
        <v>2.4700000000000002</v>
      </c>
      <c r="N688" s="6">
        <v>53</v>
      </c>
      <c r="O688" s="8"/>
      <c r="P688" s="6">
        <v>1463000</v>
      </c>
      <c r="Q688" s="6">
        <v>17</v>
      </c>
      <c r="R688" s="6"/>
      <c r="S688" s="6"/>
    </row>
    <row r="689" spans="1:23" x14ac:dyDescent="0.25">
      <c r="A689" s="6" t="s">
        <v>2</v>
      </c>
      <c r="B689" s="7">
        <v>38947</v>
      </c>
      <c r="C689" s="15">
        <f t="shared" si="10"/>
        <v>6.0960000000000001</v>
      </c>
      <c r="D689" s="6">
        <v>1643</v>
      </c>
      <c r="E689" s="6">
        <v>24.9</v>
      </c>
      <c r="F689" s="6">
        <v>7</v>
      </c>
      <c r="G689" s="6">
        <v>16</v>
      </c>
      <c r="H689" s="6"/>
      <c r="I689" s="6"/>
      <c r="J689" s="6">
        <v>14</v>
      </c>
      <c r="K689" s="6">
        <v>6.19</v>
      </c>
      <c r="L689" s="6"/>
      <c r="M689" s="6">
        <v>2.36</v>
      </c>
      <c r="N689" s="6">
        <v>50</v>
      </c>
      <c r="O689" s="8"/>
      <c r="P689" s="6">
        <v>1419000</v>
      </c>
      <c r="Q689" s="6">
        <v>12</v>
      </c>
      <c r="R689" s="6"/>
    </row>
    <row r="690" spans="1:23" s="4" customFormat="1" x14ac:dyDescent="0.25">
      <c r="A690" s="6" t="s">
        <v>2</v>
      </c>
      <c r="B690" s="7">
        <v>38968</v>
      </c>
      <c r="C690" s="15">
        <f t="shared" si="10"/>
        <v>0</v>
      </c>
      <c r="D690" s="6">
        <v>1663</v>
      </c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8"/>
      <c r="P690" s="6"/>
      <c r="Q690" s="6"/>
      <c r="R690" s="6"/>
    </row>
    <row r="691" spans="1:23" x14ac:dyDescent="0.25">
      <c r="A691" s="6" t="s">
        <v>2</v>
      </c>
      <c r="B691" s="7">
        <v>38968</v>
      </c>
      <c r="C691" s="15">
        <f t="shared" si="10"/>
        <v>1.524</v>
      </c>
      <c r="D691" s="6">
        <v>1658</v>
      </c>
      <c r="E691">
        <v>22.3</v>
      </c>
      <c r="F691">
        <v>7.5</v>
      </c>
      <c r="G691">
        <v>14</v>
      </c>
      <c r="H691" s="6"/>
      <c r="I691" s="6"/>
      <c r="J691">
        <v>10</v>
      </c>
      <c r="K691" s="28">
        <v>8.02</v>
      </c>
      <c r="L691">
        <v>10</v>
      </c>
      <c r="M691">
        <v>1.56</v>
      </c>
      <c r="N691">
        <v>32</v>
      </c>
      <c r="P691">
        <v>1617000</v>
      </c>
      <c r="Q691">
        <v>12</v>
      </c>
      <c r="R691" t="s">
        <v>153</v>
      </c>
    </row>
    <row r="692" spans="1:23" x14ac:dyDescent="0.25">
      <c r="A692" s="6" t="s">
        <v>2</v>
      </c>
      <c r="B692" s="7">
        <v>38968</v>
      </c>
      <c r="C692" s="15">
        <f t="shared" si="10"/>
        <v>3.6576000000000004</v>
      </c>
      <c r="D692" s="6">
        <v>1651</v>
      </c>
      <c r="E692">
        <v>22.3</v>
      </c>
      <c r="F692">
        <v>7.4</v>
      </c>
      <c r="G692">
        <v>14</v>
      </c>
      <c r="H692" s="6"/>
      <c r="I692" s="6"/>
      <c r="J692">
        <v>10</v>
      </c>
      <c r="K692" s="28">
        <v>7.97</v>
      </c>
      <c r="L692">
        <v>13</v>
      </c>
      <c r="M692">
        <v>1.57</v>
      </c>
      <c r="N692">
        <v>24</v>
      </c>
      <c r="P692">
        <v>1584000</v>
      </c>
      <c r="Q692">
        <v>12</v>
      </c>
    </row>
    <row r="693" spans="1:23" x14ac:dyDescent="0.25">
      <c r="A693" s="6" t="s">
        <v>2</v>
      </c>
      <c r="B693" s="7">
        <v>38968</v>
      </c>
      <c r="C693" s="15">
        <f t="shared" si="10"/>
        <v>6.0960000000000001</v>
      </c>
      <c r="D693" s="6">
        <v>1643</v>
      </c>
      <c r="E693">
        <v>21.9</v>
      </c>
      <c r="F693">
        <v>7.2</v>
      </c>
      <c r="G693">
        <v>14</v>
      </c>
      <c r="H693" s="6"/>
      <c r="I693" s="6"/>
      <c r="J693">
        <v>10</v>
      </c>
      <c r="K693" s="28">
        <v>6.74</v>
      </c>
      <c r="L693">
        <v>7.5</v>
      </c>
      <c r="M693">
        <v>2.34</v>
      </c>
      <c r="N693">
        <v>50</v>
      </c>
      <c r="P693">
        <v>1364000</v>
      </c>
      <c r="Q693">
        <v>12</v>
      </c>
    </row>
    <row r="694" spans="1:23" x14ac:dyDescent="0.25">
      <c r="A694" s="6" t="s">
        <v>2</v>
      </c>
      <c r="B694" s="7">
        <v>38975</v>
      </c>
      <c r="C694" s="15">
        <f t="shared" si="10"/>
        <v>0</v>
      </c>
      <c r="D694" s="6">
        <v>1663</v>
      </c>
      <c r="E694">
        <v>21.1</v>
      </c>
      <c r="F694">
        <v>6.7</v>
      </c>
      <c r="G694">
        <v>14</v>
      </c>
      <c r="H694" s="6"/>
      <c r="I694" s="6"/>
      <c r="J694">
        <v>10</v>
      </c>
      <c r="K694" s="28">
        <v>7.4</v>
      </c>
      <c r="L694">
        <v>2.5</v>
      </c>
      <c r="M694">
        <v>1.03</v>
      </c>
      <c r="N694">
        <v>30</v>
      </c>
      <c r="P694">
        <v>506000</v>
      </c>
      <c r="Q694">
        <v>12</v>
      </c>
      <c r="R694" t="s">
        <v>154</v>
      </c>
    </row>
    <row r="695" spans="1:23" x14ac:dyDescent="0.25">
      <c r="A695" s="6" t="s">
        <v>2</v>
      </c>
      <c r="B695" s="7">
        <v>38975</v>
      </c>
      <c r="C695" s="15">
        <f t="shared" si="10"/>
        <v>1.524</v>
      </c>
      <c r="D695" s="6">
        <v>1658</v>
      </c>
      <c r="E695">
        <v>20.399999999999999</v>
      </c>
      <c r="F695">
        <v>6.9</v>
      </c>
      <c r="G695">
        <v>18</v>
      </c>
      <c r="H695" s="6"/>
      <c r="I695" s="6"/>
      <c r="J695">
        <v>10</v>
      </c>
      <c r="K695" s="28">
        <v>7</v>
      </c>
      <c r="L695">
        <v>5</v>
      </c>
      <c r="M695">
        <v>1.07</v>
      </c>
      <c r="N695">
        <v>24</v>
      </c>
      <c r="P695">
        <v>660000</v>
      </c>
      <c r="Q695">
        <v>12</v>
      </c>
    </row>
    <row r="696" spans="1:23" x14ac:dyDescent="0.25">
      <c r="A696" s="6" t="s">
        <v>2</v>
      </c>
      <c r="B696" s="7">
        <v>38975</v>
      </c>
      <c r="C696" s="15">
        <f t="shared" si="10"/>
        <v>3.6576000000000004</v>
      </c>
      <c r="D696" s="6">
        <v>1651</v>
      </c>
      <c r="E696">
        <v>20.399999999999999</v>
      </c>
      <c r="F696">
        <v>7</v>
      </c>
      <c r="G696">
        <v>16</v>
      </c>
      <c r="H696" s="6"/>
      <c r="I696" s="6"/>
      <c r="J696">
        <v>8</v>
      </c>
      <c r="K696" s="28">
        <v>7.2</v>
      </c>
      <c r="L696">
        <v>5</v>
      </c>
      <c r="M696">
        <v>1.48</v>
      </c>
      <c r="N696">
        <v>27</v>
      </c>
      <c r="P696">
        <v>627000</v>
      </c>
      <c r="Q696">
        <v>12</v>
      </c>
    </row>
    <row r="697" spans="1:23" x14ac:dyDescent="0.25">
      <c r="A697" s="6" t="s">
        <v>2</v>
      </c>
      <c r="B697" s="7">
        <v>38975</v>
      </c>
      <c r="C697" s="15">
        <f t="shared" si="10"/>
        <v>6.0960000000000001</v>
      </c>
      <c r="D697" s="6">
        <v>1643</v>
      </c>
      <c r="E697">
        <v>20.100000000000001</v>
      </c>
      <c r="F697">
        <v>7</v>
      </c>
      <c r="G697">
        <v>12</v>
      </c>
      <c r="H697" s="6"/>
      <c r="I697" s="6"/>
      <c r="J697">
        <v>10</v>
      </c>
      <c r="K697" s="28">
        <v>6.5</v>
      </c>
      <c r="L697">
        <v>5</v>
      </c>
      <c r="M697">
        <v>1.96</v>
      </c>
      <c r="N697">
        <v>25</v>
      </c>
      <c r="P697">
        <v>671000</v>
      </c>
      <c r="Q697">
        <v>12</v>
      </c>
    </row>
    <row r="698" spans="1:23" s="4" customFormat="1" x14ac:dyDescent="0.25">
      <c r="A698" s="6" t="s">
        <v>2</v>
      </c>
      <c r="B698" s="7">
        <v>38996</v>
      </c>
      <c r="C698" s="15">
        <f t="shared" si="10"/>
        <v>0</v>
      </c>
      <c r="D698" s="6">
        <v>1663</v>
      </c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8"/>
      <c r="P698" s="6"/>
      <c r="Q698" s="6"/>
      <c r="R698" s="6"/>
      <c r="S698" s="6"/>
      <c r="T698" s="6"/>
      <c r="U698" s="6"/>
      <c r="V698" s="6"/>
      <c r="W698" s="6"/>
    </row>
    <row r="699" spans="1:23" x14ac:dyDescent="0.25">
      <c r="A699" s="6" t="s">
        <v>2</v>
      </c>
      <c r="B699" s="7">
        <v>38996</v>
      </c>
      <c r="C699" s="15">
        <f t="shared" si="10"/>
        <v>1.524</v>
      </c>
      <c r="D699" s="6">
        <v>1658</v>
      </c>
      <c r="E699" s="6">
        <v>19</v>
      </c>
      <c r="F699" s="6">
        <v>6.8</v>
      </c>
      <c r="G699" s="6">
        <v>14</v>
      </c>
      <c r="H699" s="6"/>
      <c r="I699" s="6"/>
      <c r="J699" s="6">
        <v>16</v>
      </c>
      <c r="K699" s="6">
        <v>7.9</v>
      </c>
      <c r="L699" s="6"/>
      <c r="M699" s="6">
        <v>1.4</v>
      </c>
      <c r="N699" s="6">
        <v>31</v>
      </c>
      <c r="O699" s="8"/>
      <c r="P699" s="6">
        <v>627000</v>
      </c>
      <c r="Q699" s="6">
        <v>12</v>
      </c>
      <c r="R699" s="6"/>
      <c r="S699" s="6"/>
      <c r="T699" s="6"/>
      <c r="U699" s="6"/>
      <c r="V699" s="6"/>
      <c r="W699" s="6"/>
    </row>
    <row r="700" spans="1:23" x14ac:dyDescent="0.25">
      <c r="A700" s="6" t="s">
        <v>2</v>
      </c>
      <c r="B700" s="7">
        <v>38996</v>
      </c>
      <c r="C700" s="15">
        <f t="shared" si="10"/>
        <v>3.6576000000000004</v>
      </c>
      <c r="D700" s="6">
        <v>1651</v>
      </c>
      <c r="E700" s="6">
        <v>18.600000000000001</v>
      </c>
      <c r="F700" s="6">
        <v>6.9</v>
      </c>
      <c r="G700" s="6">
        <v>14</v>
      </c>
      <c r="H700" s="6"/>
      <c r="I700" s="6"/>
      <c r="J700" s="6">
        <v>14</v>
      </c>
      <c r="K700" s="6">
        <v>8</v>
      </c>
      <c r="L700" s="6"/>
      <c r="M700" s="6">
        <v>1.6</v>
      </c>
      <c r="N700" s="6">
        <v>28</v>
      </c>
      <c r="O700" s="8"/>
      <c r="P700" s="6">
        <v>1199000</v>
      </c>
      <c r="Q700" s="6">
        <v>12</v>
      </c>
      <c r="R700" s="6"/>
      <c r="S700" s="6"/>
      <c r="T700" s="6"/>
      <c r="U700" s="6"/>
      <c r="V700" s="6"/>
      <c r="W700" s="6"/>
    </row>
    <row r="701" spans="1:23" x14ac:dyDescent="0.25">
      <c r="A701" s="6" t="s">
        <v>2</v>
      </c>
      <c r="B701" s="7">
        <v>38996</v>
      </c>
      <c r="C701" s="15">
        <f t="shared" si="10"/>
        <v>6.0960000000000001</v>
      </c>
      <c r="D701" s="6">
        <v>1643</v>
      </c>
      <c r="E701" s="6">
        <v>17.899999999999999</v>
      </c>
      <c r="F701" s="6">
        <v>6.9</v>
      </c>
      <c r="G701" s="6">
        <v>14</v>
      </c>
      <c r="H701" s="6"/>
      <c r="I701" s="6"/>
      <c r="J701" s="6">
        <v>16</v>
      </c>
      <c r="K701" s="6">
        <v>6.7</v>
      </c>
      <c r="L701" s="6"/>
      <c r="M701" s="6">
        <v>2.35</v>
      </c>
      <c r="N701" s="6">
        <v>44</v>
      </c>
      <c r="O701" s="8"/>
      <c r="P701" s="6">
        <v>1243000</v>
      </c>
      <c r="Q701" s="6">
        <v>12</v>
      </c>
      <c r="R701" s="6"/>
      <c r="S701" s="6"/>
      <c r="T701" s="6"/>
      <c r="U701" s="6"/>
      <c r="V701" s="6"/>
      <c r="W701" s="6"/>
    </row>
    <row r="702" spans="1:23" s="4" customFormat="1" x14ac:dyDescent="0.25">
      <c r="A702" s="6" t="s">
        <v>2</v>
      </c>
      <c r="B702" s="7">
        <v>39009</v>
      </c>
      <c r="C702" s="15">
        <f t="shared" si="10"/>
        <v>0</v>
      </c>
      <c r="D702" s="6">
        <v>1663</v>
      </c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8"/>
      <c r="P702" s="6"/>
      <c r="Q702" s="6"/>
      <c r="R702" s="6" t="s">
        <v>155</v>
      </c>
      <c r="S702" s="6"/>
      <c r="T702" s="6"/>
      <c r="U702" s="6"/>
      <c r="V702" s="6"/>
      <c r="W702" s="6"/>
    </row>
    <row r="703" spans="1:23" x14ac:dyDescent="0.25">
      <c r="A703" s="6" t="s">
        <v>2</v>
      </c>
      <c r="B703" s="7">
        <v>39009</v>
      </c>
      <c r="C703" s="15">
        <f t="shared" si="10"/>
        <v>1.524</v>
      </c>
      <c r="D703" s="6">
        <v>1658</v>
      </c>
      <c r="E703" s="6">
        <v>15</v>
      </c>
      <c r="F703" s="6">
        <v>7.2</v>
      </c>
      <c r="G703" s="6">
        <v>14</v>
      </c>
      <c r="H703" s="6"/>
      <c r="I703" s="6"/>
      <c r="J703" s="6">
        <v>12</v>
      </c>
      <c r="K703" s="6">
        <v>8.1999999999999993</v>
      </c>
      <c r="L703" s="6"/>
      <c r="M703" s="6">
        <v>1.76</v>
      </c>
      <c r="N703" s="6">
        <v>25</v>
      </c>
      <c r="O703" s="8"/>
      <c r="P703" s="6"/>
      <c r="Q703" s="6">
        <v>24</v>
      </c>
      <c r="R703" s="6"/>
      <c r="S703" s="6"/>
      <c r="T703" s="6"/>
      <c r="U703" s="6"/>
      <c r="V703" s="6"/>
      <c r="W703" s="6"/>
    </row>
    <row r="704" spans="1:23" x14ac:dyDescent="0.25">
      <c r="A704" s="6" t="s">
        <v>2</v>
      </c>
      <c r="B704" s="7">
        <v>39009</v>
      </c>
      <c r="C704" s="15">
        <f t="shared" si="10"/>
        <v>3.6576000000000004</v>
      </c>
      <c r="D704" s="6">
        <v>1651</v>
      </c>
      <c r="E704" s="6">
        <v>14.3</v>
      </c>
      <c r="F704" s="6">
        <v>7.2</v>
      </c>
      <c r="G704" s="6">
        <v>14</v>
      </c>
      <c r="H704" s="6"/>
      <c r="I704" s="6"/>
      <c r="J704" s="6">
        <v>12</v>
      </c>
      <c r="K704" s="6">
        <v>7.9</v>
      </c>
      <c r="L704" s="6"/>
      <c r="M704" s="6">
        <v>2.04</v>
      </c>
      <c r="N704" s="6">
        <v>27</v>
      </c>
      <c r="O704" s="8"/>
      <c r="P704" s="6"/>
      <c r="Q704" s="6">
        <v>17</v>
      </c>
      <c r="R704" s="6"/>
      <c r="S704" s="6"/>
      <c r="T704" s="6"/>
      <c r="U704" s="6"/>
      <c r="V704" s="6"/>
      <c r="W704" s="6"/>
    </row>
    <row r="705" spans="1:23" x14ac:dyDescent="0.25">
      <c r="A705" s="6" t="s">
        <v>2</v>
      </c>
      <c r="B705" s="7">
        <v>39009</v>
      </c>
      <c r="C705" s="15">
        <f t="shared" si="10"/>
        <v>6.0960000000000001</v>
      </c>
      <c r="D705" s="6">
        <v>1643</v>
      </c>
      <c r="E705" s="6">
        <v>14.1</v>
      </c>
      <c r="F705" s="6">
        <v>7.2</v>
      </c>
      <c r="G705" s="6">
        <v>14</v>
      </c>
      <c r="H705" s="6"/>
      <c r="I705" s="6"/>
      <c r="J705" s="6">
        <v>12</v>
      </c>
      <c r="K705" s="6">
        <v>7.9</v>
      </c>
      <c r="L705" s="6"/>
      <c r="M705" s="6">
        <v>1.88</v>
      </c>
      <c r="N705" s="6">
        <v>24</v>
      </c>
      <c r="O705" s="8"/>
      <c r="P705" s="6"/>
      <c r="Q705" s="6">
        <v>17</v>
      </c>
      <c r="R705" s="6"/>
      <c r="S705" s="6"/>
      <c r="T705" s="6"/>
      <c r="U705" s="6"/>
      <c r="V705" s="6"/>
      <c r="W705" s="6"/>
    </row>
    <row r="706" spans="1:23" s="4" customFormat="1" x14ac:dyDescent="0.25">
      <c r="A706" s="6" t="s">
        <v>2</v>
      </c>
      <c r="B706" s="7">
        <v>39024</v>
      </c>
      <c r="C706" s="15">
        <f t="shared" si="10"/>
        <v>0</v>
      </c>
      <c r="D706" s="6">
        <v>1663</v>
      </c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8"/>
      <c r="P706" s="6"/>
      <c r="Q706" s="6"/>
      <c r="R706" s="6" t="s">
        <v>156</v>
      </c>
      <c r="S706" s="6"/>
      <c r="T706" s="6"/>
      <c r="U706" s="6"/>
      <c r="V706" s="6"/>
      <c r="W706" s="6"/>
    </row>
    <row r="707" spans="1:23" x14ac:dyDescent="0.25">
      <c r="A707" s="6" t="s">
        <v>2</v>
      </c>
      <c r="B707" s="7">
        <v>39024</v>
      </c>
      <c r="C707" s="15">
        <f t="shared" si="10"/>
        <v>1.524</v>
      </c>
      <c r="D707" s="6">
        <v>1658</v>
      </c>
      <c r="E707" s="6">
        <v>9.9</v>
      </c>
      <c r="F707" s="6">
        <v>6.8</v>
      </c>
      <c r="G707" s="6">
        <v>18</v>
      </c>
      <c r="H707" s="6"/>
      <c r="I707" s="6"/>
      <c r="J707" s="6">
        <v>12</v>
      </c>
      <c r="K707" s="6">
        <v>9.4</v>
      </c>
      <c r="L707" s="6"/>
      <c r="M707" s="6">
        <v>1.65</v>
      </c>
      <c r="N707" s="6">
        <v>30</v>
      </c>
      <c r="O707" s="8"/>
      <c r="P707" s="6">
        <v>407000</v>
      </c>
      <c r="Q707" s="6">
        <v>17</v>
      </c>
      <c r="R707" s="6"/>
      <c r="S707" s="6"/>
      <c r="T707" s="6"/>
      <c r="U707" s="6"/>
      <c r="V707" s="6"/>
      <c r="W707" s="6"/>
    </row>
    <row r="708" spans="1:23" x14ac:dyDescent="0.25">
      <c r="A708" s="6" t="s">
        <v>2</v>
      </c>
      <c r="B708" s="7">
        <v>39024</v>
      </c>
      <c r="C708" s="15">
        <f t="shared" si="10"/>
        <v>3.6576000000000004</v>
      </c>
      <c r="D708" s="6">
        <v>1651</v>
      </c>
      <c r="E708" s="6">
        <v>9.9</v>
      </c>
      <c r="F708" s="6">
        <v>7.1</v>
      </c>
      <c r="G708" s="6">
        <v>16</v>
      </c>
      <c r="H708" s="6"/>
      <c r="I708" s="6"/>
      <c r="J708" s="6">
        <v>12</v>
      </c>
      <c r="K708" s="6">
        <v>9.33</v>
      </c>
      <c r="L708" s="6"/>
      <c r="M708" s="6">
        <v>1.99</v>
      </c>
      <c r="N708" s="6">
        <v>33</v>
      </c>
      <c r="O708" s="8"/>
      <c r="P708" s="6">
        <v>539000</v>
      </c>
      <c r="Q708" s="6">
        <v>17</v>
      </c>
      <c r="R708" s="6"/>
      <c r="S708" s="6"/>
      <c r="T708" s="6"/>
      <c r="U708" s="6"/>
      <c r="V708" s="6"/>
      <c r="W708" s="6"/>
    </row>
    <row r="709" spans="1:23" x14ac:dyDescent="0.25">
      <c r="A709" s="6" t="s">
        <v>2</v>
      </c>
      <c r="B709" s="7">
        <v>39024</v>
      </c>
      <c r="C709" s="15">
        <f t="shared" si="10"/>
        <v>6.0960000000000001</v>
      </c>
      <c r="D709" s="6">
        <v>1643</v>
      </c>
      <c r="E709" s="6">
        <v>9.9</v>
      </c>
      <c r="F709" s="6">
        <v>7.1</v>
      </c>
      <c r="G709" s="6">
        <v>16</v>
      </c>
      <c r="H709" s="6"/>
      <c r="I709" s="6"/>
      <c r="J709" s="6">
        <v>12</v>
      </c>
      <c r="K709" s="6">
        <v>9.4</v>
      </c>
      <c r="L709" s="6"/>
      <c r="M709" s="6">
        <v>1.65</v>
      </c>
      <c r="N709" s="6">
        <v>30</v>
      </c>
      <c r="O709" s="8"/>
      <c r="P709" s="6">
        <v>396000</v>
      </c>
      <c r="Q709" s="6">
        <v>12</v>
      </c>
      <c r="R709" s="6"/>
      <c r="S709" s="6"/>
      <c r="T709" s="6"/>
      <c r="U709" s="6"/>
      <c r="V709" s="6"/>
      <c r="W709" s="6"/>
    </row>
    <row r="710" spans="1:23" s="4" customFormat="1" x14ac:dyDescent="0.25">
      <c r="A710" s="6" t="s">
        <v>2</v>
      </c>
      <c r="B710" s="7">
        <v>39038</v>
      </c>
      <c r="C710" s="15">
        <f t="shared" si="10"/>
        <v>0</v>
      </c>
      <c r="D710" s="6">
        <v>1663</v>
      </c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8"/>
      <c r="P710" s="6"/>
      <c r="Q710" s="6"/>
      <c r="R710" s="6"/>
      <c r="S710" s="6"/>
      <c r="T710" s="6"/>
      <c r="U710" s="6"/>
      <c r="V710" s="6"/>
      <c r="W710" s="6"/>
    </row>
    <row r="711" spans="1:23" x14ac:dyDescent="0.25">
      <c r="A711" s="6" t="s">
        <v>2</v>
      </c>
      <c r="B711" s="7">
        <v>39038</v>
      </c>
      <c r="C711" s="15">
        <f t="shared" ref="C711:C774" si="11">(1663-D711)*0.3048</f>
        <v>1.524</v>
      </c>
      <c r="D711" s="6">
        <v>1658</v>
      </c>
      <c r="E711" s="6">
        <v>10</v>
      </c>
      <c r="F711" s="6">
        <v>6.95</v>
      </c>
      <c r="G711" s="6">
        <v>12</v>
      </c>
      <c r="H711" s="6"/>
      <c r="I711" s="6"/>
      <c r="J711" s="6">
        <v>18</v>
      </c>
      <c r="K711" s="6">
        <v>9.34</v>
      </c>
      <c r="L711" s="6"/>
      <c r="M711" s="6">
        <v>3.88</v>
      </c>
      <c r="N711" s="6">
        <v>73</v>
      </c>
      <c r="O711" s="8"/>
      <c r="P711" s="6">
        <v>385000</v>
      </c>
      <c r="Q711" s="6">
        <v>8</v>
      </c>
      <c r="R711" s="6"/>
      <c r="S711" s="6"/>
      <c r="T711" s="6"/>
      <c r="U711" s="6"/>
      <c r="V711" s="6"/>
      <c r="W711" s="6"/>
    </row>
    <row r="712" spans="1:23" x14ac:dyDescent="0.25">
      <c r="A712" s="6" t="s">
        <v>2</v>
      </c>
      <c r="B712" s="7">
        <v>39038</v>
      </c>
      <c r="C712" s="15">
        <f t="shared" si="11"/>
        <v>3.6576000000000004</v>
      </c>
      <c r="D712" s="6">
        <v>1651</v>
      </c>
      <c r="E712" s="6">
        <v>10</v>
      </c>
      <c r="F712" s="6">
        <v>6.6</v>
      </c>
      <c r="G712" s="6">
        <v>10</v>
      </c>
      <c r="H712" s="6"/>
      <c r="I712" s="6"/>
      <c r="J712" s="6">
        <v>14</v>
      </c>
      <c r="K712" s="6">
        <v>9.5399999999999991</v>
      </c>
      <c r="L712" s="6"/>
      <c r="M712" s="6">
        <v>4.24</v>
      </c>
      <c r="N712" s="6">
        <v>63</v>
      </c>
      <c r="O712" s="8"/>
      <c r="P712" s="6">
        <v>957000</v>
      </c>
      <c r="Q712" s="6" t="s">
        <v>157</v>
      </c>
      <c r="R712" s="6"/>
      <c r="S712" s="6"/>
      <c r="T712" s="6"/>
      <c r="U712" s="6"/>
      <c r="V712" s="6"/>
      <c r="W712" s="6"/>
    </row>
    <row r="713" spans="1:23" s="4" customFormat="1" x14ac:dyDescent="0.25">
      <c r="A713" s="6" t="s">
        <v>2</v>
      </c>
      <c r="B713" s="7">
        <v>39038</v>
      </c>
      <c r="C713" s="15">
        <f t="shared" si="11"/>
        <v>6.0960000000000001</v>
      </c>
      <c r="D713" s="6">
        <v>1643</v>
      </c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8"/>
      <c r="P713" s="6"/>
      <c r="Q713" s="6"/>
      <c r="R713" s="6"/>
      <c r="S713" s="6"/>
      <c r="T713" s="6"/>
      <c r="U713" s="6"/>
      <c r="V713" s="6"/>
      <c r="W713" s="6"/>
    </row>
    <row r="714" spans="1:23" s="4" customFormat="1" x14ac:dyDescent="0.25">
      <c r="A714" s="6" t="s">
        <v>2</v>
      </c>
      <c r="B714" s="7">
        <v>39051</v>
      </c>
      <c r="C714" s="15">
        <f t="shared" si="11"/>
        <v>0</v>
      </c>
      <c r="D714" s="6">
        <v>1663</v>
      </c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8"/>
      <c r="P714" s="6"/>
      <c r="Q714" s="6"/>
      <c r="R714" s="6"/>
      <c r="S714" s="6"/>
      <c r="T714" s="6"/>
      <c r="U714" s="6"/>
      <c r="V714" s="6"/>
      <c r="W714" s="6"/>
    </row>
    <row r="715" spans="1:23" x14ac:dyDescent="0.25">
      <c r="A715" s="6" t="s">
        <v>2</v>
      </c>
      <c r="B715" s="7">
        <v>39051</v>
      </c>
      <c r="C715" s="15">
        <f t="shared" si="11"/>
        <v>1.524</v>
      </c>
      <c r="D715" s="6">
        <v>1658</v>
      </c>
      <c r="E715" s="6">
        <v>8.9</v>
      </c>
      <c r="F715" s="6">
        <v>6.7</v>
      </c>
      <c r="G715" s="6">
        <v>16</v>
      </c>
      <c r="H715" s="6"/>
      <c r="I715" s="6"/>
      <c r="J715" s="6">
        <v>10</v>
      </c>
      <c r="K715" s="6">
        <v>10.3</v>
      </c>
      <c r="L715" s="6"/>
      <c r="M715" s="6">
        <v>3.7</v>
      </c>
      <c r="N715" s="6">
        <v>50</v>
      </c>
      <c r="O715" s="8"/>
      <c r="P715" s="6">
        <v>671000</v>
      </c>
      <c r="Q715" s="6">
        <v>8</v>
      </c>
      <c r="R715" s="6"/>
      <c r="S715" s="6"/>
      <c r="T715" s="6"/>
      <c r="U715" s="6"/>
      <c r="V715" s="6"/>
      <c r="W715" s="6"/>
    </row>
    <row r="716" spans="1:23" x14ac:dyDescent="0.25">
      <c r="A716" s="6" t="s">
        <v>2</v>
      </c>
      <c r="B716" s="7">
        <v>39051</v>
      </c>
      <c r="C716" s="15">
        <f t="shared" si="11"/>
        <v>3.6576000000000004</v>
      </c>
      <c r="D716" s="6">
        <v>1651</v>
      </c>
      <c r="E716" s="6">
        <v>8.4</v>
      </c>
      <c r="F716" s="6">
        <v>6.8</v>
      </c>
      <c r="G716" s="6">
        <v>14</v>
      </c>
      <c r="H716" s="6"/>
      <c r="I716" s="6"/>
      <c r="J716" s="6">
        <v>10</v>
      </c>
      <c r="K716" s="6">
        <v>10</v>
      </c>
      <c r="L716" s="6"/>
      <c r="M716" s="6">
        <v>3.78</v>
      </c>
      <c r="N716" s="6">
        <v>48</v>
      </c>
      <c r="O716" s="8"/>
      <c r="P716" s="6">
        <v>484000</v>
      </c>
      <c r="Q716" s="6">
        <v>8</v>
      </c>
      <c r="R716" s="6"/>
      <c r="S716" s="6"/>
      <c r="T716" s="6"/>
      <c r="U716" s="6"/>
      <c r="V716" s="6"/>
      <c r="W716" s="6"/>
    </row>
    <row r="717" spans="1:23" x14ac:dyDescent="0.25">
      <c r="A717" s="6" t="s">
        <v>2</v>
      </c>
      <c r="B717" s="7">
        <v>39051</v>
      </c>
      <c r="C717" s="15">
        <f t="shared" si="11"/>
        <v>6.0960000000000001</v>
      </c>
      <c r="D717" s="6">
        <v>1643</v>
      </c>
      <c r="E717" s="6">
        <v>8.5</v>
      </c>
      <c r="F717" s="6">
        <v>7</v>
      </c>
      <c r="G717" s="6">
        <v>14</v>
      </c>
      <c r="H717" s="6"/>
      <c r="I717" s="6"/>
      <c r="J717" s="6">
        <v>10</v>
      </c>
      <c r="K717" s="6">
        <v>9.9</v>
      </c>
      <c r="L717" s="6"/>
      <c r="M717" s="6">
        <v>4.1500000000000004</v>
      </c>
      <c r="N717" s="6">
        <v>49</v>
      </c>
      <c r="O717" s="8"/>
      <c r="P717" s="6">
        <v>616000</v>
      </c>
      <c r="Q717" s="6">
        <v>8</v>
      </c>
      <c r="R717" s="6"/>
      <c r="S717" s="6"/>
      <c r="T717" s="6"/>
      <c r="U717" s="6"/>
      <c r="V717" s="6"/>
      <c r="W717" s="6"/>
    </row>
    <row r="718" spans="1:23" s="4" customFormat="1" x14ac:dyDescent="0.25">
      <c r="A718" s="6" t="s">
        <v>2</v>
      </c>
      <c r="B718" s="7">
        <v>39066</v>
      </c>
      <c r="C718" s="15">
        <f t="shared" si="11"/>
        <v>0</v>
      </c>
      <c r="D718" s="6">
        <v>1663</v>
      </c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8"/>
      <c r="P718" s="6"/>
      <c r="Q718" s="6"/>
      <c r="R718" s="6"/>
      <c r="S718" s="6"/>
      <c r="T718" s="6"/>
      <c r="U718" s="6"/>
      <c r="V718" s="6"/>
      <c r="W718" s="6"/>
    </row>
    <row r="719" spans="1:23" x14ac:dyDescent="0.25">
      <c r="A719" s="6" t="s">
        <v>2</v>
      </c>
      <c r="B719" s="7">
        <v>39066</v>
      </c>
      <c r="C719" s="15">
        <f t="shared" si="11"/>
        <v>1.524</v>
      </c>
      <c r="D719" s="6">
        <v>1658</v>
      </c>
      <c r="E719" s="8">
        <v>6.6</v>
      </c>
      <c r="F719" s="6">
        <v>6.7</v>
      </c>
      <c r="G719" s="6">
        <v>16</v>
      </c>
      <c r="H719" s="6"/>
      <c r="I719" s="6"/>
      <c r="J719" s="6">
        <v>10</v>
      </c>
      <c r="K719" s="6">
        <v>10.6</v>
      </c>
      <c r="L719" s="6"/>
      <c r="M719" s="6">
        <v>2.73</v>
      </c>
      <c r="N719" s="6">
        <v>30</v>
      </c>
      <c r="O719" s="8"/>
      <c r="P719" s="6">
        <v>605000</v>
      </c>
      <c r="Q719" s="6">
        <v>6</v>
      </c>
      <c r="R719" s="6"/>
      <c r="S719" s="6"/>
      <c r="T719" s="6"/>
      <c r="U719" s="6"/>
      <c r="V719" s="6"/>
      <c r="W719" s="6"/>
    </row>
    <row r="720" spans="1:23" x14ac:dyDescent="0.25">
      <c r="A720" s="6" t="s">
        <v>2</v>
      </c>
      <c r="B720" s="7">
        <v>39066</v>
      </c>
      <c r="C720" s="15">
        <f t="shared" si="11"/>
        <v>3.6576000000000004</v>
      </c>
      <c r="D720" s="6">
        <v>1651</v>
      </c>
      <c r="E720" s="8">
        <v>6.6</v>
      </c>
      <c r="F720" s="6">
        <v>6.5</v>
      </c>
      <c r="G720" s="6">
        <v>14</v>
      </c>
      <c r="H720" s="6"/>
      <c r="I720" s="6"/>
      <c r="J720" s="6">
        <v>10</v>
      </c>
      <c r="K720" s="6">
        <v>10.6</v>
      </c>
      <c r="L720" s="6"/>
      <c r="M720" s="6">
        <v>2.59</v>
      </c>
      <c r="N720" s="6">
        <v>21</v>
      </c>
      <c r="O720" s="8"/>
      <c r="P720" s="6">
        <v>572000</v>
      </c>
      <c r="Q720" s="6">
        <v>6</v>
      </c>
      <c r="R720" s="6"/>
      <c r="S720" s="6"/>
      <c r="T720" s="6"/>
      <c r="U720" s="6"/>
      <c r="V720" s="6"/>
      <c r="W720" s="6"/>
    </row>
    <row r="721" spans="1:23" x14ac:dyDescent="0.25">
      <c r="A721" s="6" t="s">
        <v>2</v>
      </c>
      <c r="B721" s="7">
        <v>39066</v>
      </c>
      <c r="C721" s="15">
        <f t="shared" si="11"/>
        <v>6.0960000000000001</v>
      </c>
      <c r="D721" s="6">
        <v>1643</v>
      </c>
      <c r="E721" s="8">
        <v>6.9</v>
      </c>
      <c r="F721" s="6">
        <v>6.5</v>
      </c>
      <c r="G721" s="6">
        <v>16</v>
      </c>
      <c r="H721" s="6"/>
      <c r="I721" s="6"/>
      <c r="J721" s="6">
        <v>10</v>
      </c>
      <c r="K721" s="6">
        <v>10.8</v>
      </c>
      <c r="L721" s="6"/>
      <c r="M721" s="6">
        <v>2.72</v>
      </c>
      <c r="N721" s="6">
        <v>39</v>
      </c>
      <c r="O721" s="8"/>
      <c r="P721" s="6">
        <v>1463000</v>
      </c>
      <c r="Q721" s="6">
        <v>6</v>
      </c>
      <c r="R721" s="6"/>
      <c r="S721" s="6"/>
      <c r="T721" s="6"/>
      <c r="U721" s="6"/>
      <c r="V721" s="6"/>
      <c r="W721" s="6"/>
    </row>
    <row r="722" spans="1:23" x14ac:dyDescent="0.25">
      <c r="A722" t="s">
        <v>2</v>
      </c>
      <c r="B722" s="7">
        <v>39094</v>
      </c>
      <c r="C722" s="15">
        <f t="shared" si="11"/>
        <v>0</v>
      </c>
      <c r="D722" s="6">
        <v>1663</v>
      </c>
      <c r="E722" s="8">
        <v>5.8</v>
      </c>
      <c r="F722" s="6">
        <v>6.8</v>
      </c>
      <c r="G722" s="6">
        <v>12</v>
      </c>
      <c r="H722" s="6"/>
      <c r="I722" s="6"/>
      <c r="J722" s="6">
        <v>10</v>
      </c>
      <c r="K722" s="6">
        <v>10.88</v>
      </c>
      <c r="L722" s="6"/>
      <c r="M722" s="6">
        <v>3.01</v>
      </c>
      <c r="N722" s="6">
        <v>56</v>
      </c>
      <c r="O722" s="8"/>
      <c r="P722" s="6">
        <v>638000</v>
      </c>
      <c r="Q722" s="6">
        <v>8</v>
      </c>
      <c r="R722" s="6" t="s">
        <v>158</v>
      </c>
      <c r="S722" s="6"/>
      <c r="T722" s="6"/>
      <c r="U722" s="6"/>
      <c r="V722" s="6"/>
      <c r="W722" s="6"/>
    </row>
    <row r="723" spans="1:23" s="9" customFormat="1" x14ac:dyDescent="0.25">
      <c r="A723" s="9" t="s">
        <v>2</v>
      </c>
      <c r="B723" s="14">
        <v>39094</v>
      </c>
      <c r="C723" s="18">
        <f t="shared" si="11"/>
        <v>1.524</v>
      </c>
      <c r="D723" s="8">
        <v>1658</v>
      </c>
      <c r="E723" s="8">
        <v>6</v>
      </c>
      <c r="F723" s="8">
        <v>6.9</v>
      </c>
      <c r="G723" s="8">
        <v>12</v>
      </c>
      <c r="H723" s="8"/>
      <c r="I723" s="8"/>
      <c r="J723" s="8">
        <v>10</v>
      </c>
      <c r="K723" s="8">
        <v>10.97</v>
      </c>
      <c r="L723" s="8"/>
      <c r="M723" s="8">
        <v>3</v>
      </c>
      <c r="N723" s="8">
        <v>56</v>
      </c>
      <c r="O723" s="8"/>
      <c r="P723" s="8">
        <v>638000</v>
      </c>
      <c r="Q723" s="8">
        <v>8</v>
      </c>
      <c r="R723" s="8"/>
      <c r="S723" s="8"/>
      <c r="T723" s="8"/>
      <c r="U723" s="8"/>
      <c r="V723" s="8"/>
      <c r="W723" s="8"/>
    </row>
    <row r="724" spans="1:23" x14ac:dyDescent="0.25">
      <c r="A724" t="s">
        <v>2</v>
      </c>
      <c r="B724" s="2">
        <v>39094</v>
      </c>
      <c r="C724" s="15">
        <f t="shared" si="11"/>
        <v>3.6576000000000004</v>
      </c>
      <c r="D724">
        <v>1651</v>
      </c>
      <c r="E724" s="8">
        <v>6.2</v>
      </c>
      <c r="F724" s="6">
        <v>6.9</v>
      </c>
      <c r="G724" s="6">
        <v>12</v>
      </c>
      <c r="H724" s="6"/>
      <c r="I724" s="6"/>
      <c r="J724" s="6">
        <v>12</v>
      </c>
      <c r="K724" s="6">
        <v>10.83</v>
      </c>
      <c r="L724" s="6"/>
      <c r="M724" s="6">
        <v>3.02</v>
      </c>
      <c r="N724" s="6">
        <v>49</v>
      </c>
      <c r="O724" s="8"/>
      <c r="P724" s="6">
        <v>385000</v>
      </c>
      <c r="Q724" s="6">
        <v>8</v>
      </c>
      <c r="R724" s="6"/>
      <c r="S724" s="6"/>
      <c r="T724" s="6"/>
      <c r="U724" s="6"/>
      <c r="V724" s="6"/>
      <c r="W724" s="6"/>
    </row>
    <row r="725" spans="1:23" x14ac:dyDescent="0.25">
      <c r="A725" t="s">
        <v>2</v>
      </c>
      <c r="B725" s="2">
        <v>39094</v>
      </c>
      <c r="C725" s="15">
        <f t="shared" si="11"/>
        <v>6.0960000000000001</v>
      </c>
      <c r="D725">
        <v>1643</v>
      </c>
      <c r="E725" s="8">
        <v>6.6</v>
      </c>
      <c r="F725" s="6">
        <v>6.9</v>
      </c>
      <c r="G725" s="6">
        <v>12</v>
      </c>
      <c r="H725" s="6"/>
      <c r="I725" s="6"/>
      <c r="J725" s="6">
        <v>10</v>
      </c>
      <c r="K725" s="6">
        <v>10.88</v>
      </c>
      <c r="L725" s="6"/>
      <c r="M725" s="6">
        <v>3.03</v>
      </c>
      <c r="N725" s="6">
        <v>59</v>
      </c>
      <c r="O725" s="8"/>
      <c r="P725" s="6">
        <v>473000</v>
      </c>
      <c r="Q725" s="6">
        <v>4</v>
      </c>
      <c r="R725" s="6"/>
      <c r="S725" s="6"/>
      <c r="T725" s="6"/>
      <c r="U725" s="6"/>
      <c r="V725" s="6"/>
      <c r="W725" s="6"/>
    </row>
    <row r="726" spans="1:23" x14ac:dyDescent="0.25">
      <c r="A726" t="s">
        <v>2</v>
      </c>
      <c r="B726" s="2">
        <v>39106</v>
      </c>
      <c r="C726" s="15">
        <f t="shared" si="11"/>
        <v>0</v>
      </c>
      <c r="D726">
        <v>1663</v>
      </c>
      <c r="E726" s="6">
        <v>3.3</v>
      </c>
      <c r="F726" s="6">
        <v>6.6</v>
      </c>
      <c r="G726" s="6">
        <v>12</v>
      </c>
      <c r="H726" s="6">
        <v>0.44900000000000001</v>
      </c>
      <c r="I726" s="6">
        <v>1.7000000000000001E-2</v>
      </c>
      <c r="J726" s="6">
        <v>8</v>
      </c>
      <c r="K726" s="6">
        <v>11.6</v>
      </c>
      <c r="L726" s="6"/>
      <c r="M726" s="6">
        <v>2.94</v>
      </c>
      <c r="N726" s="6">
        <v>38</v>
      </c>
      <c r="O726" s="8">
        <v>3.5000000000000003E-2</v>
      </c>
      <c r="P726" s="6">
        <v>363000</v>
      </c>
      <c r="Q726" s="6">
        <v>4</v>
      </c>
      <c r="R726" s="6"/>
      <c r="S726" s="6"/>
      <c r="T726" s="6"/>
      <c r="U726" s="6"/>
      <c r="V726" s="6"/>
      <c r="W726" s="6"/>
    </row>
    <row r="727" spans="1:23" x14ac:dyDescent="0.25">
      <c r="A727" t="s">
        <v>2</v>
      </c>
      <c r="B727" s="2">
        <v>39106</v>
      </c>
      <c r="C727" s="15">
        <f t="shared" si="11"/>
        <v>1.524</v>
      </c>
      <c r="D727">
        <v>1658</v>
      </c>
      <c r="E727" s="6">
        <v>3.4</v>
      </c>
      <c r="F727" s="6">
        <v>6.9</v>
      </c>
      <c r="G727" s="6">
        <v>12</v>
      </c>
      <c r="H727" s="6">
        <v>0.46100000000000002</v>
      </c>
      <c r="I727" s="6">
        <v>1.7000000000000001E-2</v>
      </c>
      <c r="J727" s="6">
        <v>10</v>
      </c>
      <c r="K727" s="6">
        <v>11.6</v>
      </c>
      <c r="L727" s="6"/>
      <c r="M727" s="6">
        <v>2.93</v>
      </c>
      <c r="N727" s="6">
        <v>33</v>
      </c>
      <c r="O727" s="8">
        <v>3.3000000000000002E-2</v>
      </c>
      <c r="P727" s="6">
        <v>418000</v>
      </c>
      <c r="Q727" s="6">
        <v>4</v>
      </c>
      <c r="R727" s="6"/>
      <c r="S727" s="6"/>
      <c r="T727" s="6"/>
      <c r="U727" s="6"/>
      <c r="V727" s="6"/>
      <c r="W727" s="6"/>
    </row>
    <row r="728" spans="1:23" x14ac:dyDescent="0.25">
      <c r="A728" t="s">
        <v>2</v>
      </c>
      <c r="B728" s="2">
        <v>39106</v>
      </c>
      <c r="C728" s="15">
        <f t="shared" si="11"/>
        <v>3.6576000000000004</v>
      </c>
      <c r="D728">
        <v>1651</v>
      </c>
      <c r="E728" s="6">
        <v>2.9</v>
      </c>
      <c r="F728" s="6">
        <v>7</v>
      </c>
      <c r="G728" s="6">
        <v>14</v>
      </c>
      <c r="H728" s="6">
        <v>0.46700000000000003</v>
      </c>
      <c r="I728" s="6">
        <v>1.7000000000000001E-2</v>
      </c>
      <c r="J728" s="6">
        <v>10</v>
      </c>
      <c r="K728" s="6">
        <v>11.6</v>
      </c>
      <c r="L728" s="6"/>
      <c r="M728" s="6">
        <v>2.93</v>
      </c>
      <c r="N728" s="6">
        <v>33</v>
      </c>
      <c r="O728" s="8">
        <v>3.5000000000000003E-2</v>
      </c>
      <c r="P728" s="6">
        <v>396000</v>
      </c>
      <c r="Q728" s="6">
        <v>3</v>
      </c>
      <c r="R728" s="6"/>
      <c r="S728" s="6"/>
      <c r="T728" s="6"/>
      <c r="U728" s="6"/>
      <c r="V728" s="6"/>
      <c r="W728" s="6"/>
    </row>
    <row r="729" spans="1:23" x14ac:dyDescent="0.25">
      <c r="A729" t="s">
        <v>2</v>
      </c>
      <c r="B729" s="2">
        <v>39106</v>
      </c>
      <c r="C729" s="15">
        <f t="shared" si="11"/>
        <v>6.0960000000000001</v>
      </c>
      <c r="D729">
        <v>1643</v>
      </c>
      <c r="E729" s="6">
        <v>3</v>
      </c>
      <c r="F729" s="6">
        <v>7.1</v>
      </c>
      <c r="G729" s="6">
        <v>14</v>
      </c>
      <c r="H729" s="6">
        <v>0.46800000000000003</v>
      </c>
      <c r="I729" s="6">
        <v>1.7000000000000001E-2</v>
      </c>
      <c r="J729" s="6">
        <v>12</v>
      </c>
      <c r="K729" s="6">
        <v>11.7</v>
      </c>
      <c r="L729" s="6"/>
      <c r="M729" s="8">
        <v>3</v>
      </c>
      <c r="N729" s="6">
        <v>36</v>
      </c>
      <c r="O729" s="8">
        <v>3.5000000000000003E-2</v>
      </c>
      <c r="P729" s="6">
        <v>594000</v>
      </c>
      <c r="Q729" s="6">
        <v>2</v>
      </c>
      <c r="R729" s="6"/>
      <c r="S729" s="6"/>
      <c r="T729" s="6"/>
      <c r="U729" s="6"/>
      <c r="V729" s="6"/>
      <c r="W729" s="6"/>
    </row>
    <row r="730" spans="1:23" s="9" customFormat="1" x14ac:dyDescent="0.25">
      <c r="A730" s="9" t="s">
        <v>2</v>
      </c>
      <c r="B730" s="20">
        <v>39136</v>
      </c>
      <c r="C730" s="18">
        <f t="shared" si="11"/>
        <v>0</v>
      </c>
      <c r="D730" s="9">
        <v>1663</v>
      </c>
      <c r="E730" s="8">
        <v>3</v>
      </c>
      <c r="F730" s="8">
        <v>6.9</v>
      </c>
      <c r="G730" s="8">
        <v>12</v>
      </c>
      <c r="H730" s="8"/>
      <c r="I730" s="8"/>
      <c r="J730" s="8">
        <v>14</v>
      </c>
      <c r="K730" s="8">
        <v>11</v>
      </c>
      <c r="L730" s="8"/>
      <c r="M730" s="8">
        <v>2.46</v>
      </c>
      <c r="N730" s="8">
        <v>31</v>
      </c>
      <c r="O730" s="8"/>
      <c r="P730" s="8">
        <v>506000</v>
      </c>
      <c r="Q730" s="8">
        <v>2</v>
      </c>
      <c r="R730" s="8" t="s">
        <v>159</v>
      </c>
      <c r="S730" s="8"/>
      <c r="T730" s="8"/>
      <c r="U730" s="8"/>
      <c r="V730" s="8"/>
      <c r="W730" s="8"/>
    </row>
    <row r="731" spans="1:23" x14ac:dyDescent="0.25">
      <c r="A731" t="s">
        <v>2</v>
      </c>
      <c r="B731" s="2">
        <v>39136</v>
      </c>
      <c r="C731" s="15">
        <f t="shared" si="11"/>
        <v>1.524</v>
      </c>
      <c r="D731">
        <v>1658</v>
      </c>
      <c r="E731" s="6">
        <v>3.1</v>
      </c>
      <c r="F731" s="6">
        <v>6.9</v>
      </c>
      <c r="G731" s="6">
        <v>14</v>
      </c>
      <c r="H731" s="6"/>
      <c r="I731" s="6"/>
      <c r="J731" s="6">
        <v>12</v>
      </c>
      <c r="K731" s="6">
        <v>11</v>
      </c>
      <c r="L731" s="6"/>
      <c r="M731" s="6">
        <v>2.37</v>
      </c>
      <c r="N731" s="6">
        <v>37</v>
      </c>
      <c r="O731" s="8"/>
      <c r="P731" s="6">
        <v>242000</v>
      </c>
      <c r="Q731" s="6">
        <v>2</v>
      </c>
      <c r="R731" s="6"/>
      <c r="S731" s="6"/>
      <c r="T731" s="6"/>
      <c r="U731" s="6"/>
      <c r="V731" s="6"/>
      <c r="W731" s="6"/>
    </row>
    <row r="732" spans="1:23" x14ac:dyDescent="0.25">
      <c r="A732" t="s">
        <v>2</v>
      </c>
      <c r="B732" s="2">
        <v>39136</v>
      </c>
      <c r="C732" s="15">
        <f t="shared" si="11"/>
        <v>3.6576000000000004</v>
      </c>
      <c r="D732">
        <v>1651</v>
      </c>
      <c r="E732" s="6">
        <v>3.3</v>
      </c>
      <c r="F732" s="6">
        <v>6.8</v>
      </c>
      <c r="G732" s="6">
        <v>14</v>
      </c>
      <c r="H732" s="6"/>
      <c r="I732" s="6"/>
      <c r="J732" s="6">
        <v>10</v>
      </c>
      <c r="K732" s="6">
        <v>11</v>
      </c>
      <c r="L732" s="6"/>
      <c r="M732" s="6">
        <v>2.65</v>
      </c>
      <c r="N732" s="6">
        <v>32</v>
      </c>
      <c r="O732" s="8"/>
      <c r="P732" s="6">
        <v>363000</v>
      </c>
      <c r="Q732" s="6">
        <v>2</v>
      </c>
      <c r="R732" s="6"/>
      <c r="S732" s="6"/>
      <c r="T732" s="6"/>
      <c r="U732" s="6"/>
      <c r="V732" s="6"/>
      <c r="W732" s="6"/>
    </row>
    <row r="733" spans="1:23" x14ac:dyDescent="0.25">
      <c r="A733" t="s">
        <v>2</v>
      </c>
      <c r="B733" s="2">
        <v>39136</v>
      </c>
      <c r="C733" s="15">
        <f t="shared" si="11"/>
        <v>6.0960000000000001</v>
      </c>
      <c r="D733">
        <v>1643</v>
      </c>
      <c r="E733" s="6">
        <v>3.4</v>
      </c>
      <c r="F733" s="6">
        <v>6.7</v>
      </c>
      <c r="G733" s="6">
        <v>16</v>
      </c>
      <c r="H733" s="6"/>
      <c r="I733" s="6"/>
      <c r="J733" s="6">
        <v>10</v>
      </c>
      <c r="K733" s="6">
        <v>11.1</v>
      </c>
      <c r="L733" s="6"/>
      <c r="M733" s="6">
        <v>2.66</v>
      </c>
      <c r="N733" s="6">
        <v>33</v>
      </c>
      <c r="O733" s="8"/>
      <c r="P733" s="6">
        <v>264000</v>
      </c>
      <c r="Q733" s="6">
        <v>2</v>
      </c>
      <c r="R733" s="6"/>
      <c r="S733" s="6"/>
      <c r="T733" s="6"/>
      <c r="U733" s="6"/>
      <c r="V733" s="6"/>
      <c r="W733" s="6"/>
    </row>
    <row r="734" spans="1:23" x14ac:dyDescent="0.25">
      <c r="A734" t="s">
        <v>2</v>
      </c>
      <c r="B734" s="2">
        <v>39150</v>
      </c>
      <c r="C734" s="15">
        <f t="shared" si="11"/>
        <v>0</v>
      </c>
      <c r="D734">
        <v>1663</v>
      </c>
      <c r="E734" s="8">
        <v>6</v>
      </c>
      <c r="F734" s="6">
        <v>6.7</v>
      </c>
      <c r="G734" s="6">
        <v>14</v>
      </c>
      <c r="H734" s="6"/>
      <c r="I734" s="6"/>
      <c r="J734" s="6">
        <v>10</v>
      </c>
      <c r="K734" s="6">
        <v>10.84</v>
      </c>
      <c r="L734" s="6"/>
      <c r="M734" s="6">
        <v>2.5</v>
      </c>
      <c r="N734" s="6">
        <v>44</v>
      </c>
      <c r="O734" s="8"/>
      <c r="P734" s="6">
        <v>198000</v>
      </c>
      <c r="Q734" s="6">
        <v>1.4</v>
      </c>
      <c r="R734" s="6" t="s">
        <v>160</v>
      </c>
      <c r="S734" s="6"/>
      <c r="T734" s="6"/>
      <c r="U734" s="6"/>
      <c r="V734" s="6"/>
      <c r="W734" s="6"/>
    </row>
    <row r="735" spans="1:23" x14ac:dyDescent="0.25">
      <c r="A735" t="s">
        <v>2</v>
      </c>
      <c r="B735" s="2">
        <v>39150</v>
      </c>
      <c r="C735" s="15">
        <f t="shared" si="11"/>
        <v>1.524</v>
      </c>
      <c r="D735">
        <v>1658</v>
      </c>
      <c r="E735" s="8">
        <v>6.3</v>
      </c>
      <c r="F735" s="6">
        <v>6.9</v>
      </c>
      <c r="G735" s="6">
        <v>14</v>
      </c>
      <c r="H735" s="6"/>
      <c r="I735" s="6"/>
      <c r="J735" s="6">
        <v>10</v>
      </c>
      <c r="K735" s="6">
        <v>9.4499999999999993</v>
      </c>
      <c r="L735" s="6"/>
      <c r="M735" s="6">
        <v>2.48</v>
      </c>
      <c r="N735" s="6">
        <v>38</v>
      </c>
      <c r="O735" s="8"/>
      <c r="P735" s="6">
        <v>363000</v>
      </c>
      <c r="Q735" s="6">
        <v>2</v>
      </c>
      <c r="R735" s="6"/>
      <c r="S735" s="6"/>
      <c r="T735" s="6"/>
      <c r="U735" s="6"/>
      <c r="V735" s="6"/>
      <c r="W735" s="6"/>
    </row>
    <row r="736" spans="1:23" x14ac:dyDescent="0.25">
      <c r="A736" t="s">
        <v>2</v>
      </c>
      <c r="B736" s="2">
        <v>39150</v>
      </c>
      <c r="C736" s="15">
        <f t="shared" si="11"/>
        <v>3.6576000000000004</v>
      </c>
      <c r="D736">
        <v>1651</v>
      </c>
      <c r="E736" s="8">
        <v>6.4</v>
      </c>
      <c r="F736" s="6">
        <v>7.1</v>
      </c>
      <c r="G736" s="6">
        <v>14</v>
      </c>
      <c r="H736" s="6"/>
      <c r="I736" s="6"/>
      <c r="J736" s="6">
        <v>12</v>
      </c>
      <c r="K736" s="6">
        <v>10.91</v>
      </c>
      <c r="L736" s="6"/>
      <c r="M736" s="6">
        <v>2.71</v>
      </c>
      <c r="N736" s="6">
        <v>38</v>
      </c>
      <c r="O736" s="8"/>
      <c r="P736" s="6">
        <v>165000</v>
      </c>
      <c r="Q736" s="6">
        <v>3</v>
      </c>
      <c r="R736" s="6"/>
      <c r="S736" s="6"/>
      <c r="T736" s="6"/>
      <c r="U736" s="6"/>
      <c r="V736" s="6"/>
      <c r="W736" s="6"/>
    </row>
    <row r="737" spans="1:23" x14ac:dyDescent="0.25">
      <c r="A737" t="s">
        <v>2</v>
      </c>
      <c r="B737" s="2">
        <v>39150</v>
      </c>
      <c r="C737" s="15">
        <f t="shared" si="11"/>
        <v>6.0960000000000001</v>
      </c>
      <c r="D737">
        <v>1643</v>
      </c>
      <c r="E737" s="8">
        <v>6.2</v>
      </c>
      <c r="F737" s="6">
        <v>7</v>
      </c>
      <c r="G737" s="6">
        <v>14</v>
      </c>
      <c r="H737" s="6"/>
      <c r="I737" s="6"/>
      <c r="J737" s="6">
        <v>12</v>
      </c>
      <c r="K737" s="6">
        <v>11.05</v>
      </c>
      <c r="L737" s="6"/>
      <c r="M737" s="6">
        <v>2.57</v>
      </c>
      <c r="N737" s="6">
        <v>39</v>
      </c>
      <c r="O737" s="8"/>
      <c r="P737" s="6">
        <v>253000</v>
      </c>
      <c r="Q737" s="6">
        <v>3</v>
      </c>
      <c r="R737" s="6"/>
      <c r="S737" s="6"/>
      <c r="T737" s="6"/>
      <c r="U737" s="6"/>
      <c r="V737" s="6"/>
      <c r="W737" s="6"/>
    </row>
    <row r="738" spans="1:23" x14ac:dyDescent="0.25">
      <c r="A738" t="s">
        <v>2</v>
      </c>
      <c r="B738" s="2">
        <v>39164</v>
      </c>
      <c r="C738" s="15">
        <f t="shared" si="11"/>
        <v>0</v>
      </c>
      <c r="D738">
        <v>1663</v>
      </c>
      <c r="E738" s="8">
        <v>11.1</v>
      </c>
      <c r="F738" s="6">
        <v>7.15</v>
      </c>
      <c r="G738" s="6">
        <v>14</v>
      </c>
      <c r="H738" s="6">
        <v>0.36</v>
      </c>
      <c r="I738" s="6">
        <v>1.4E-2</v>
      </c>
      <c r="J738" s="6">
        <v>10</v>
      </c>
      <c r="K738" s="6">
        <v>10.01</v>
      </c>
      <c r="L738" s="6">
        <v>0.02</v>
      </c>
      <c r="M738" s="6">
        <v>2.66</v>
      </c>
      <c r="N738" s="6">
        <v>52</v>
      </c>
      <c r="O738" s="8"/>
      <c r="P738" s="6">
        <v>660000</v>
      </c>
      <c r="Q738" s="6">
        <v>1.4</v>
      </c>
      <c r="R738" s="6" t="s">
        <v>161</v>
      </c>
      <c r="S738" s="6"/>
      <c r="T738" s="6"/>
      <c r="U738" s="6"/>
      <c r="V738" s="6"/>
      <c r="W738" s="6"/>
    </row>
    <row r="739" spans="1:23" x14ac:dyDescent="0.25">
      <c r="A739" t="s">
        <v>2</v>
      </c>
      <c r="B739" s="2">
        <v>39164</v>
      </c>
      <c r="C739" s="15">
        <f t="shared" si="11"/>
        <v>1.524</v>
      </c>
      <c r="D739">
        <v>1658</v>
      </c>
      <c r="E739" s="6">
        <v>10.5</v>
      </c>
      <c r="F739" s="6">
        <v>7.19</v>
      </c>
      <c r="G739" s="6">
        <v>12</v>
      </c>
      <c r="H739" s="6">
        <v>0.37</v>
      </c>
      <c r="I739" s="6">
        <v>0.14000000000000001</v>
      </c>
      <c r="J739" s="6">
        <v>10</v>
      </c>
      <c r="K739" s="6">
        <v>10.08</v>
      </c>
      <c r="L739" s="6">
        <v>0.01</v>
      </c>
      <c r="M739" s="6">
        <v>2.52</v>
      </c>
      <c r="N739" s="6">
        <v>56</v>
      </c>
      <c r="O739" s="8"/>
      <c r="P739" s="6">
        <v>990000</v>
      </c>
      <c r="Q739" s="6">
        <v>1.4</v>
      </c>
      <c r="R739" s="6"/>
      <c r="S739" s="6"/>
      <c r="T739" s="6"/>
      <c r="U739" s="6"/>
      <c r="V739" s="6"/>
      <c r="W739" s="6"/>
    </row>
    <row r="740" spans="1:23" x14ac:dyDescent="0.25">
      <c r="A740" t="s">
        <v>2</v>
      </c>
      <c r="B740" s="2">
        <v>39164</v>
      </c>
      <c r="C740" s="15">
        <f t="shared" si="11"/>
        <v>3.6576000000000004</v>
      </c>
      <c r="D740">
        <v>1651</v>
      </c>
      <c r="E740" s="6">
        <v>9.1999999999999993</v>
      </c>
      <c r="F740" s="6">
        <v>7.16</v>
      </c>
      <c r="G740" s="6">
        <v>14</v>
      </c>
      <c r="H740" s="6">
        <v>0.36</v>
      </c>
      <c r="I740" s="6">
        <v>1.4E-2</v>
      </c>
      <c r="J740" s="6">
        <v>10</v>
      </c>
      <c r="K740" s="6">
        <v>9.8800000000000008</v>
      </c>
      <c r="L740" s="6">
        <v>0.01</v>
      </c>
      <c r="M740" s="6">
        <v>2.77</v>
      </c>
      <c r="N740" s="6">
        <v>48</v>
      </c>
      <c r="O740" s="8"/>
      <c r="P740" s="6">
        <v>1254000</v>
      </c>
      <c r="Q740" s="6">
        <v>1.4</v>
      </c>
      <c r="R740" s="6"/>
      <c r="S740" s="6"/>
      <c r="T740" s="6"/>
      <c r="U740" s="6"/>
      <c r="V740" s="6"/>
      <c r="W740" s="6"/>
    </row>
    <row r="741" spans="1:23" x14ac:dyDescent="0.25">
      <c r="A741" t="s">
        <v>2</v>
      </c>
      <c r="B741" s="2">
        <v>39164</v>
      </c>
      <c r="C741" s="15">
        <f t="shared" si="11"/>
        <v>6.0960000000000001</v>
      </c>
      <c r="D741">
        <v>1643</v>
      </c>
      <c r="E741" s="6">
        <v>8.6999999999999993</v>
      </c>
      <c r="F741" s="6">
        <v>7.11</v>
      </c>
      <c r="G741" s="6">
        <v>14</v>
      </c>
      <c r="H741" s="6">
        <v>0.42</v>
      </c>
      <c r="I741" s="6">
        <v>1.6E-2</v>
      </c>
      <c r="J741" s="6">
        <v>10</v>
      </c>
      <c r="K741" s="6">
        <v>9.51</v>
      </c>
      <c r="L741" s="6">
        <v>0.01</v>
      </c>
      <c r="M741" s="6">
        <v>2.81</v>
      </c>
      <c r="N741" s="6">
        <v>53</v>
      </c>
      <c r="O741" s="8"/>
      <c r="P741" s="6">
        <v>1727000</v>
      </c>
      <c r="Q741" s="6">
        <v>2</v>
      </c>
      <c r="R741" s="6"/>
      <c r="S741" s="6"/>
      <c r="T741" s="6"/>
      <c r="U741" s="6"/>
      <c r="V741" s="6"/>
      <c r="W741" s="6"/>
    </row>
    <row r="742" spans="1:23" x14ac:dyDescent="0.25">
      <c r="A742" t="s">
        <v>2</v>
      </c>
      <c r="B742" s="2">
        <v>39192</v>
      </c>
      <c r="C742" s="15">
        <f t="shared" si="11"/>
        <v>0</v>
      </c>
      <c r="D742">
        <v>1663</v>
      </c>
      <c r="E742" s="6">
        <v>11.4</v>
      </c>
      <c r="F742" s="6">
        <v>7.2</v>
      </c>
      <c r="G742" s="6">
        <v>12</v>
      </c>
      <c r="H742" s="6">
        <v>0.27400000000000002</v>
      </c>
      <c r="I742" s="6">
        <v>8.9999999999999993E-3</v>
      </c>
      <c r="J742" s="6">
        <v>10</v>
      </c>
      <c r="K742" s="6">
        <v>9.81</v>
      </c>
      <c r="L742" s="6"/>
      <c r="M742" s="6">
        <v>2.76</v>
      </c>
      <c r="N742" s="6">
        <v>38</v>
      </c>
      <c r="O742" s="8">
        <v>7.0000000000000001E-3</v>
      </c>
      <c r="P742" s="6"/>
      <c r="Q742" s="6">
        <v>3</v>
      </c>
      <c r="R742" s="6" t="s">
        <v>64</v>
      </c>
      <c r="S742" s="6"/>
      <c r="T742" s="6"/>
      <c r="U742" s="6"/>
      <c r="V742" s="6"/>
      <c r="W742" s="6"/>
    </row>
    <row r="743" spans="1:23" x14ac:dyDescent="0.25">
      <c r="A743" t="s">
        <v>2</v>
      </c>
      <c r="B743" s="2">
        <v>39192</v>
      </c>
      <c r="C743" s="15">
        <f t="shared" si="11"/>
        <v>1.524</v>
      </c>
      <c r="D743">
        <v>1658</v>
      </c>
      <c r="E743" s="6">
        <v>11.4</v>
      </c>
      <c r="F743" s="6">
        <v>7.2</v>
      </c>
      <c r="G743" s="6">
        <v>14</v>
      </c>
      <c r="H743" s="6">
        <v>0.31900000000000001</v>
      </c>
      <c r="I743" s="6">
        <v>8.9999999999999993E-3</v>
      </c>
      <c r="J743" s="6">
        <v>10</v>
      </c>
      <c r="K743" s="6">
        <v>9.93</v>
      </c>
      <c r="L743" s="6"/>
      <c r="M743" s="6">
        <v>2.76</v>
      </c>
      <c r="N743" s="6">
        <v>39</v>
      </c>
      <c r="O743" s="8">
        <v>0.04</v>
      </c>
      <c r="P743" s="6">
        <v>561000</v>
      </c>
      <c r="Q743" s="6">
        <v>2</v>
      </c>
      <c r="R743" s="6"/>
      <c r="S743" s="6"/>
      <c r="T743" s="6"/>
      <c r="U743" s="6"/>
      <c r="V743" s="6"/>
      <c r="W743" s="6"/>
    </row>
    <row r="744" spans="1:23" x14ac:dyDescent="0.25">
      <c r="A744" t="s">
        <v>2</v>
      </c>
      <c r="B744" s="2">
        <v>39192</v>
      </c>
      <c r="C744" s="15">
        <f t="shared" si="11"/>
        <v>3.6576000000000004</v>
      </c>
      <c r="D744">
        <v>1651</v>
      </c>
      <c r="E744" s="6">
        <v>10.7</v>
      </c>
      <c r="F744" s="6">
        <v>7.2</v>
      </c>
      <c r="G744" s="6">
        <v>14</v>
      </c>
      <c r="H744" s="6">
        <v>0.32200000000000001</v>
      </c>
      <c r="I744" s="6">
        <v>8.0000000000000002E-3</v>
      </c>
      <c r="J744" s="6">
        <v>10</v>
      </c>
      <c r="K744" s="6">
        <v>9.77</v>
      </c>
      <c r="L744" s="6"/>
      <c r="M744" s="6">
        <v>3.24</v>
      </c>
      <c r="N744" s="6">
        <v>39</v>
      </c>
      <c r="O744" s="8">
        <v>0.01</v>
      </c>
      <c r="P744" s="6">
        <v>858000</v>
      </c>
      <c r="Q744" s="6">
        <v>3</v>
      </c>
      <c r="R744" s="6"/>
      <c r="S744" s="6"/>
      <c r="T744" s="6"/>
      <c r="U744" s="6"/>
      <c r="V744" s="6"/>
      <c r="W744" s="6"/>
    </row>
    <row r="745" spans="1:23" x14ac:dyDescent="0.25">
      <c r="A745" t="s">
        <v>2</v>
      </c>
      <c r="B745" s="2">
        <v>39192</v>
      </c>
      <c r="C745" s="15">
        <f t="shared" si="11"/>
        <v>6.0960000000000001</v>
      </c>
      <c r="D745">
        <v>1643</v>
      </c>
      <c r="E745" s="6">
        <v>10.7</v>
      </c>
      <c r="F745" s="6">
        <v>7.2</v>
      </c>
      <c r="G745" s="6">
        <v>14</v>
      </c>
      <c r="H745" s="6">
        <v>0.30299999999999999</v>
      </c>
      <c r="I745" s="6">
        <v>8.0000000000000002E-3</v>
      </c>
      <c r="J745" s="6">
        <v>10</v>
      </c>
      <c r="K745" s="6">
        <v>9.8800000000000008</v>
      </c>
      <c r="L745" s="6"/>
      <c r="M745" s="6">
        <v>2.88</v>
      </c>
      <c r="N745" s="6">
        <v>43</v>
      </c>
      <c r="O745" s="8">
        <v>7.0000000000000001E-3</v>
      </c>
      <c r="P745" s="6">
        <v>715000</v>
      </c>
      <c r="Q745" s="6">
        <v>3</v>
      </c>
      <c r="R745" s="6"/>
      <c r="S745" s="6"/>
      <c r="T745" s="6"/>
      <c r="U745" s="6"/>
      <c r="V745" s="6"/>
      <c r="W745" s="6"/>
    </row>
    <row r="746" spans="1:23" x14ac:dyDescent="0.25">
      <c r="A746" t="s">
        <v>2</v>
      </c>
      <c r="B746" s="2">
        <v>39212</v>
      </c>
      <c r="C746" s="15">
        <f t="shared" si="11"/>
        <v>0</v>
      </c>
      <c r="D746">
        <v>1663</v>
      </c>
      <c r="E746" s="6">
        <v>19.2</v>
      </c>
      <c r="F746" s="6"/>
      <c r="G746" s="6">
        <v>16</v>
      </c>
      <c r="H746" s="6">
        <v>0.222</v>
      </c>
      <c r="I746" s="6">
        <v>8.0000000000000002E-3</v>
      </c>
      <c r="J746" s="6">
        <v>10</v>
      </c>
      <c r="K746" s="6">
        <v>8.56</v>
      </c>
      <c r="L746" s="6"/>
      <c r="M746" s="6">
        <v>1.33</v>
      </c>
      <c r="N746" s="6">
        <v>21</v>
      </c>
      <c r="O746" s="8">
        <v>1.2E-2</v>
      </c>
      <c r="P746" s="6">
        <v>638000</v>
      </c>
      <c r="Q746" s="6">
        <v>4</v>
      </c>
      <c r="R746" s="6"/>
      <c r="S746" s="6"/>
      <c r="T746" s="6"/>
      <c r="U746" s="6"/>
      <c r="V746" s="6"/>
      <c r="W746" s="6"/>
    </row>
    <row r="747" spans="1:23" x14ac:dyDescent="0.25">
      <c r="A747" t="s">
        <v>2</v>
      </c>
      <c r="B747" s="2">
        <v>39212</v>
      </c>
      <c r="C747" s="15">
        <f t="shared" si="11"/>
        <v>1.524</v>
      </c>
      <c r="D747">
        <v>1658</v>
      </c>
      <c r="E747" s="6">
        <v>18.3</v>
      </c>
      <c r="F747" s="6">
        <v>7.2</v>
      </c>
      <c r="G747" s="6">
        <v>16</v>
      </c>
      <c r="H747" s="6">
        <v>0.22700000000000001</v>
      </c>
      <c r="I747" s="6">
        <v>8.9999999999999993E-3</v>
      </c>
      <c r="J747" s="6">
        <v>10</v>
      </c>
      <c r="K747" s="6">
        <v>8.58</v>
      </c>
      <c r="L747" s="6"/>
      <c r="M747" s="6">
        <v>1.59</v>
      </c>
      <c r="N747" s="6">
        <v>28</v>
      </c>
      <c r="O747" s="8">
        <v>1.2E-2</v>
      </c>
      <c r="P747" s="6">
        <v>748000</v>
      </c>
      <c r="Q747" s="6">
        <v>4</v>
      </c>
      <c r="R747" s="6"/>
      <c r="S747" s="6"/>
      <c r="T747" s="6"/>
      <c r="U747" s="6"/>
      <c r="V747" s="6"/>
      <c r="W747" s="6"/>
    </row>
    <row r="748" spans="1:23" x14ac:dyDescent="0.25">
      <c r="A748" t="s">
        <v>2</v>
      </c>
      <c r="B748" s="2">
        <v>39212</v>
      </c>
      <c r="C748" s="15">
        <f t="shared" si="11"/>
        <v>3.6576000000000004</v>
      </c>
      <c r="D748">
        <v>1651</v>
      </c>
      <c r="E748" s="6">
        <v>17.600000000000001</v>
      </c>
      <c r="F748" s="6">
        <v>6.7</v>
      </c>
      <c r="G748" s="6">
        <v>14</v>
      </c>
      <c r="H748" s="6">
        <v>0.33</v>
      </c>
      <c r="I748" s="6">
        <v>1.2999999999999999E-2</v>
      </c>
      <c r="J748" s="6">
        <v>10</v>
      </c>
      <c r="K748" s="6">
        <v>8.6999999999999993</v>
      </c>
      <c r="L748" s="6"/>
      <c r="M748" s="6">
        <v>1.8</v>
      </c>
      <c r="N748" s="6">
        <v>21</v>
      </c>
      <c r="O748" s="8">
        <v>2.1000000000000001E-2</v>
      </c>
      <c r="P748" s="6">
        <v>924000</v>
      </c>
      <c r="Q748" s="6">
        <v>4</v>
      </c>
      <c r="R748" s="6"/>
      <c r="S748" s="6"/>
      <c r="T748" s="6"/>
      <c r="U748" s="6"/>
      <c r="V748" s="6"/>
      <c r="W748" s="6"/>
    </row>
    <row r="749" spans="1:23" x14ac:dyDescent="0.25">
      <c r="A749" t="s">
        <v>2</v>
      </c>
      <c r="B749" s="2">
        <v>39212</v>
      </c>
      <c r="C749" s="15">
        <f t="shared" si="11"/>
        <v>6.0960000000000001</v>
      </c>
      <c r="D749">
        <v>1643</v>
      </c>
      <c r="E749" s="6">
        <v>14.8</v>
      </c>
      <c r="F749" s="6">
        <v>6.4</v>
      </c>
      <c r="G749" s="6">
        <v>14</v>
      </c>
      <c r="H749" s="6">
        <v>0.23200000000000001</v>
      </c>
      <c r="I749" s="6">
        <v>8.9999999999999993E-3</v>
      </c>
      <c r="J749" s="6">
        <v>10</v>
      </c>
      <c r="K749" s="6">
        <v>8.69</v>
      </c>
      <c r="L749" s="6"/>
      <c r="M749" s="6">
        <v>1.68</v>
      </c>
      <c r="N749" s="6">
        <v>22</v>
      </c>
      <c r="O749" s="8">
        <v>1.4E-2</v>
      </c>
      <c r="P749" s="6">
        <v>1056000</v>
      </c>
      <c r="Q749" s="6">
        <v>3</v>
      </c>
      <c r="R749" s="6"/>
      <c r="S749" s="6"/>
      <c r="T749" s="6"/>
      <c r="U749" s="6"/>
      <c r="V749" s="6"/>
      <c r="W749" s="6"/>
    </row>
    <row r="750" spans="1:23" x14ac:dyDescent="0.25">
      <c r="A750" t="s">
        <v>2</v>
      </c>
      <c r="B750" s="2">
        <v>39232</v>
      </c>
      <c r="C750" s="15">
        <f t="shared" si="11"/>
        <v>0</v>
      </c>
      <c r="D750">
        <v>1663</v>
      </c>
      <c r="E750" s="6">
        <v>24.3</v>
      </c>
      <c r="F750" s="6">
        <v>7</v>
      </c>
      <c r="G750" s="6">
        <v>16</v>
      </c>
      <c r="H750" s="6">
        <v>0.28399999999999997</v>
      </c>
      <c r="I750" s="6">
        <v>8.9999999999999993E-3</v>
      </c>
      <c r="J750" s="6">
        <v>10</v>
      </c>
      <c r="K750" s="6">
        <v>7.65</v>
      </c>
      <c r="L750" s="6"/>
      <c r="M750" s="6">
        <v>1.52</v>
      </c>
      <c r="N750" s="6">
        <v>34</v>
      </c>
      <c r="O750" s="8">
        <v>1.0999999999999999E-2</v>
      </c>
      <c r="P750" s="6"/>
      <c r="Q750" s="6">
        <v>4</v>
      </c>
      <c r="R750" s="6"/>
      <c r="S750" s="6"/>
      <c r="T750" s="6"/>
      <c r="U750" s="6"/>
      <c r="V750" s="6"/>
      <c r="W750" s="6"/>
    </row>
    <row r="751" spans="1:23" x14ac:dyDescent="0.25">
      <c r="A751" t="s">
        <v>2</v>
      </c>
      <c r="B751" s="2">
        <v>39232</v>
      </c>
      <c r="C751" s="15">
        <f t="shared" si="11"/>
        <v>1.524</v>
      </c>
      <c r="D751">
        <v>1658</v>
      </c>
      <c r="E751" s="6">
        <v>23.6</v>
      </c>
      <c r="F751" s="6">
        <v>7.5</v>
      </c>
      <c r="G751" s="6">
        <v>16</v>
      </c>
      <c r="H751" s="6">
        <v>0.28899999999999998</v>
      </c>
      <c r="I751" s="6">
        <v>0.01</v>
      </c>
      <c r="J751" s="6">
        <v>10</v>
      </c>
      <c r="K751" s="6">
        <v>8.64</v>
      </c>
      <c r="L751" s="6"/>
      <c r="M751" s="6">
        <v>1.66</v>
      </c>
      <c r="N751" s="6">
        <v>34</v>
      </c>
      <c r="O751" s="8">
        <v>1.2E-2</v>
      </c>
      <c r="P751" s="6"/>
      <c r="Q751" s="6">
        <v>4</v>
      </c>
      <c r="R751" s="6"/>
      <c r="S751" s="6"/>
      <c r="T751" s="6"/>
      <c r="U751" s="6"/>
      <c r="V751" s="6"/>
      <c r="W751" s="6"/>
    </row>
    <row r="752" spans="1:23" x14ac:dyDescent="0.25">
      <c r="A752" t="s">
        <v>2</v>
      </c>
      <c r="B752" s="2">
        <v>39232</v>
      </c>
      <c r="C752" s="15">
        <f t="shared" si="11"/>
        <v>3.6576000000000004</v>
      </c>
      <c r="D752">
        <v>1651</v>
      </c>
      <c r="E752" s="6">
        <v>21.8</v>
      </c>
      <c r="F752" s="6">
        <v>7.4</v>
      </c>
      <c r="G752" s="6">
        <v>16</v>
      </c>
      <c r="H752" s="6">
        <v>0.33900000000000002</v>
      </c>
      <c r="I752" s="6">
        <v>1.4E-2</v>
      </c>
      <c r="J752" s="6">
        <v>10</v>
      </c>
      <c r="K752" s="6">
        <v>9.18</v>
      </c>
      <c r="L752" s="6"/>
      <c r="M752" s="6">
        <v>1.79</v>
      </c>
      <c r="N752" s="6">
        <v>50</v>
      </c>
      <c r="O752" s="8">
        <v>1.9E-2</v>
      </c>
      <c r="P752" s="6"/>
      <c r="Q752" s="6">
        <v>4</v>
      </c>
      <c r="R752" s="6"/>
      <c r="S752" s="6"/>
      <c r="T752" s="6"/>
      <c r="U752" s="6"/>
      <c r="V752" s="6"/>
      <c r="W752" s="6"/>
    </row>
    <row r="753" spans="1:23" x14ac:dyDescent="0.25">
      <c r="A753" t="s">
        <v>2</v>
      </c>
      <c r="B753" s="2">
        <v>39232</v>
      </c>
      <c r="C753" s="15">
        <f t="shared" si="11"/>
        <v>6.0960000000000001</v>
      </c>
      <c r="D753">
        <v>1643</v>
      </c>
      <c r="E753" s="6">
        <v>18.600000000000001</v>
      </c>
      <c r="F753" s="6">
        <v>7.5</v>
      </c>
      <c r="G753" s="6">
        <v>16</v>
      </c>
      <c r="H753" s="6">
        <v>0.35899999999999999</v>
      </c>
      <c r="I753" s="6">
        <v>1.7999999999999999E-2</v>
      </c>
      <c r="J753" s="6">
        <v>10</v>
      </c>
      <c r="K753" s="6">
        <v>1.89</v>
      </c>
      <c r="L753" s="6"/>
      <c r="M753" s="6">
        <v>1.89</v>
      </c>
      <c r="N753" s="6">
        <v>51</v>
      </c>
      <c r="O753" s="8">
        <v>1.4E-2</v>
      </c>
      <c r="P753" s="6"/>
      <c r="Q753" s="6">
        <v>2</v>
      </c>
      <c r="R753" s="6"/>
      <c r="S753" s="6"/>
      <c r="T753" s="6"/>
      <c r="U753" s="6"/>
      <c r="V753" s="6"/>
      <c r="W753" s="6"/>
    </row>
    <row r="754" spans="1:23" x14ac:dyDescent="0.25">
      <c r="A754" t="s">
        <v>2</v>
      </c>
      <c r="B754" s="2">
        <v>39241</v>
      </c>
      <c r="C754" s="15">
        <f t="shared" si="11"/>
        <v>0</v>
      </c>
      <c r="D754">
        <v>1663</v>
      </c>
      <c r="E754" s="6">
        <v>24.9</v>
      </c>
      <c r="F754" s="6">
        <v>7.73</v>
      </c>
      <c r="G754" s="6">
        <v>16</v>
      </c>
      <c r="H754" s="6">
        <v>0.27200000000000002</v>
      </c>
      <c r="I754" s="6">
        <v>8.0000000000000002E-3</v>
      </c>
      <c r="J754" s="6">
        <v>12</v>
      </c>
      <c r="K754" s="6">
        <v>8.5</v>
      </c>
      <c r="L754" s="6"/>
      <c r="M754" s="6">
        <v>2.96</v>
      </c>
      <c r="N754" s="6">
        <v>42</v>
      </c>
      <c r="O754" s="8">
        <v>1.0999999999999999E-2</v>
      </c>
      <c r="P754" s="6">
        <v>726000</v>
      </c>
      <c r="Q754" s="6">
        <v>4</v>
      </c>
      <c r="R754" s="6" t="s">
        <v>162</v>
      </c>
      <c r="S754" s="6"/>
      <c r="T754" s="6"/>
      <c r="U754" s="6"/>
      <c r="V754" s="6"/>
      <c r="W754" s="6"/>
    </row>
    <row r="755" spans="1:23" x14ac:dyDescent="0.25">
      <c r="A755" t="s">
        <v>2</v>
      </c>
      <c r="B755" s="2">
        <v>39241</v>
      </c>
      <c r="C755" s="15">
        <f t="shared" si="11"/>
        <v>1.524</v>
      </c>
      <c r="D755">
        <v>1658</v>
      </c>
      <c r="E755" s="6">
        <v>24.3</v>
      </c>
      <c r="F755" s="6">
        <v>7.9</v>
      </c>
      <c r="G755" s="6">
        <v>16</v>
      </c>
      <c r="H755" s="6">
        <v>0.32600000000000001</v>
      </c>
      <c r="I755" s="6">
        <v>8.0000000000000002E-3</v>
      </c>
      <c r="J755" s="6">
        <v>12</v>
      </c>
      <c r="K755" s="6">
        <v>8.8000000000000007</v>
      </c>
      <c r="L755" s="6"/>
      <c r="M755" s="6">
        <v>2.68</v>
      </c>
      <c r="N755" s="6">
        <v>45</v>
      </c>
      <c r="O755" s="8">
        <v>3.2000000000000001E-2</v>
      </c>
      <c r="P755" s="6">
        <v>836000</v>
      </c>
      <c r="Q755" s="6">
        <v>4</v>
      </c>
      <c r="R755" s="6"/>
      <c r="S755" s="6"/>
      <c r="T755" s="6"/>
      <c r="U755" s="6"/>
      <c r="V755" s="6"/>
      <c r="W755" s="6"/>
    </row>
    <row r="756" spans="1:23" x14ac:dyDescent="0.25">
      <c r="A756" t="s">
        <v>2</v>
      </c>
      <c r="B756" s="2">
        <v>39241</v>
      </c>
      <c r="C756" s="15">
        <f t="shared" si="11"/>
        <v>3.6576000000000004</v>
      </c>
      <c r="D756">
        <v>1651</v>
      </c>
      <c r="E756" s="6">
        <v>22.5</v>
      </c>
      <c r="F756" s="6">
        <v>7.45</v>
      </c>
      <c r="G756" s="6">
        <v>16</v>
      </c>
      <c r="H756" s="6">
        <v>0.33900000000000002</v>
      </c>
      <c r="I756" s="6">
        <v>1.7999999999999999E-2</v>
      </c>
      <c r="J756" s="6">
        <v>12</v>
      </c>
      <c r="K756" s="6">
        <v>8.6</v>
      </c>
      <c r="L756" s="6"/>
      <c r="M756" s="6">
        <v>2.91</v>
      </c>
      <c r="N756" s="6">
        <v>63</v>
      </c>
      <c r="O756" s="8">
        <v>1.0999999999999999E-2</v>
      </c>
      <c r="P756" s="6">
        <v>1111000</v>
      </c>
      <c r="Q756" s="6">
        <v>4</v>
      </c>
      <c r="R756" s="6"/>
      <c r="S756" s="6"/>
      <c r="T756" s="6"/>
      <c r="U756" s="6"/>
      <c r="V756" s="6"/>
      <c r="W756" s="6"/>
    </row>
    <row r="757" spans="1:23" x14ac:dyDescent="0.25">
      <c r="A757" t="s">
        <v>2</v>
      </c>
      <c r="B757" s="2">
        <v>39241</v>
      </c>
      <c r="C757" s="15">
        <f t="shared" si="11"/>
        <v>6.0960000000000001</v>
      </c>
      <c r="D757">
        <v>1643</v>
      </c>
      <c r="E757" s="6">
        <v>19.600000000000001</v>
      </c>
      <c r="F757" s="6">
        <v>7.03</v>
      </c>
      <c r="G757" s="6">
        <v>16</v>
      </c>
      <c r="H757" s="6">
        <v>0.437</v>
      </c>
      <c r="I757" s="6">
        <v>2.7E-2</v>
      </c>
      <c r="J757" s="6">
        <v>12</v>
      </c>
      <c r="K757" s="6">
        <v>6.9</v>
      </c>
      <c r="L757" s="6"/>
      <c r="M757" s="6">
        <v>2.0099999999999998</v>
      </c>
      <c r="N757" s="6">
        <v>56</v>
      </c>
      <c r="O757" s="8">
        <v>1.6E-2</v>
      </c>
      <c r="P757" s="6">
        <v>1111000</v>
      </c>
      <c r="Q757" s="6">
        <v>4</v>
      </c>
      <c r="R757" s="6"/>
      <c r="S757" s="6"/>
      <c r="T757" s="6"/>
      <c r="U757" s="6"/>
      <c r="V757" s="6"/>
      <c r="W757" s="6"/>
    </row>
    <row r="758" spans="1:23" x14ac:dyDescent="0.25">
      <c r="A758" t="s">
        <v>2</v>
      </c>
      <c r="B758" s="2">
        <v>39248</v>
      </c>
      <c r="C758" s="15">
        <f t="shared" si="11"/>
        <v>0</v>
      </c>
      <c r="D758">
        <v>1663</v>
      </c>
      <c r="E758" s="6">
        <v>22.6</v>
      </c>
      <c r="F758" s="6">
        <v>6.9</v>
      </c>
      <c r="G758" s="6">
        <v>16</v>
      </c>
      <c r="H758" s="6">
        <v>0.29599999999999999</v>
      </c>
      <c r="I758" s="6">
        <v>0.01</v>
      </c>
      <c r="J758" s="6">
        <v>10</v>
      </c>
      <c r="K758" s="6">
        <v>8.3000000000000007</v>
      </c>
      <c r="L758" s="6"/>
      <c r="M758" s="6">
        <v>1.82</v>
      </c>
      <c r="N758" s="6">
        <v>29</v>
      </c>
      <c r="O758" s="8">
        <v>8.9999999999999993E-3</v>
      </c>
      <c r="P758" s="6">
        <v>429000</v>
      </c>
      <c r="Q758" s="6">
        <v>4</v>
      </c>
      <c r="R758" s="6" t="s">
        <v>163</v>
      </c>
      <c r="S758" s="6"/>
      <c r="T758" s="6"/>
      <c r="U758" s="6"/>
      <c r="V758" s="6"/>
      <c r="W758" s="6"/>
    </row>
    <row r="759" spans="1:23" x14ac:dyDescent="0.25">
      <c r="A759" t="s">
        <v>2</v>
      </c>
      <c r="B759" s="2">
        <v>39248</v>
      </c>
      <c r="C759" s="15">
        <f t="shared" si="11"/>
        <v>1.524</v>
      </c>
      <c r="D759">
        <v>1658</v>
      </c>
      <c r="E759" s="6">
        <v>22.5</v>
      </c>
      <c r="F759" s="6">
        <v>7</v>
      </c>
      <c r="G759" s="6">
        <v>16</v>
      </c>
      <c r="H759" s="6">
        <v>0.29499999999999998</v>
      </c>
      <c r="I759" s="6">
        <v>0.01</v>
      </c>
      <c r="J759" s="6">
        <v>10</v>
      </c>
      <c r="K759" s="6">
        <v>8.3000000000000007</v>
      </c>
      <c r="L759" s="6"/>
      <c r="M759" s="6">
        <v>1.98</v>
      </c>
      <c r="N759" s="6">
        <v>40</v>
      </c>
      <c r="O759" s="8">
        <v>7.0000000000000001E-3</v>
      </c>
      <c r="P759" s="6">
        <v>528000</v>
      </c>
      <c r="Q759" s="6">
        <v>3</v>
      </c>
      <c r="R759" s="6"/>
      <c r="S759" s="6"/>
      <c r="T759" s="6"/>
      <c r="U759" s="6"/>
      <c r="V759" s="6"/>
      <c r="W759" s="6"/>
    </row>
    <row r="760" spans="1:23" x14ac:dyDescent="0.25">
      <c r="A760" t="s">
        <v>2</v>
      </c>
      <c r="B760" s="2">
        <v>39248</v>
      </c>
      <c r="C760" s="15">
        <f t="shared" si="11"/>
        <v>3.6576000000000004</v>
      </c>
      <c r="D760">
        <v>1651</v>
      </c>
      <c r="E760" s="6">
        <v>21.9</v>
      </c>
      <c r="F760" s="6">
        <v>7</v>
      </c>
      <c r="G760" s="6">
        <v>16</v>
      </c>
      <c r="H760" s="6">
        <v>0.32400000000000001</v>
      </c>
      <c r="I760" s="6">
        <v>1.0999999999999999E-2</v>
      </c>
      <c r="J760" s="6">
        <v>12</v>
      </c>
      <c r="K760" s="6">
        <v>8.4</v>
      </c>
      <c r="L760" s="6"/>
      <c r="M760" s="6">
        <v>1.33</v>
      </c>
      <c r="N760" s="6">
        <v>28</v>
      </c>
      <c r="O760" s="8">
        <v>1.2E-2</v>
      </c>
      <c r="P760" s="6">
        <v>979000</v>
      </c>
      <c r="Q760" s="6">
        <v>6</v>
      </c>
      <c r="R760" s="6"/>
      <c r="S760" s="6"/>
      <c r="T760" s="6"/>
      <c r="U760" s="6"/>
      <c r="V760" s="6"/>
      <c r="W760" s="6"/>
    </row>
    <row r="761" spans="1:23" x14ac:dyDescent="0.25">
      <c r="A761" t="s">
        <v>2</v>
      </c>
      <c r="B761" s="2">
        <v>39248</v>
      </c>
      <c r="C761" s="15">
        <f t="shared" si="11"/>
        <v>6.0960000000000001</v>
      </c>
      <c r="D761">
        <v>1643</v>
      </c>
      <c r="E761" s="6">
        <v>18.600000000000001</v>
      </c>
      <c r="F761" s="6">
        <v>6.8</v>
      </c>
      <c r="G761" s="6">
        <v>16</v>
      </c>
      <c r="H761" s="6">
        <v>0.34499999999999997</v>
      </c>
      <c r="I761" s="6">
        <v>1.7999999999999999E-2</v>
      </c>
      <c r="J761" s="6">
        <v>10</v>
      </c>
      <c r="K761" s="6">
        <v>7.6</v>
      </c>
      <c r="L761" s="6"/>
      <c r="M761" s="6">
        <v>1.61</v>
      </c>
      <c r="N761" s="6">
        <v>48</v>
      </c>
      <c r="O761" s="8">
        <v>0.02</v>
      </c>
      <c r="P761" s="6">
        <v>1408000</v>
      </c>
      <c r="Q761" s="6">
        <v>4</v>
      </c>
      <c r="R761" s="6"/>
      <c r="S761" s="6"/>
      <c r="T761" s="6"/>
      <c r="U761" s="6"/>
      <c r="V761" s="6"/>
      <c r="W761" s="6"/>
    </row>
    <row r="762" spans="1:23" x14ac:dyDescent="0.25">
      <c r="A762" t="s">
        <v>2</v>
      </c>
      <c r="B762" s="2">
        <v>39255</v>
      </c>
      <c r="C762" s="15">
        <f t="shared" si="11"/>
        <v>0</v>
      </c>
      <c r="D762">
        <v>1663</v>
      </c>
      <c r="E762" s="6">
        <v>24.4</v>
      </c>
      <c r="F762" s="6">
        <v>7.4</v>
      </c>
      <c r="G762" s="6">
        <v>18</v>
      </c>
      <c r="H762" s="6">
        <v>0.30499999999999999</v>
      </c>
      <c r="I762" s="6">
        <v>8.9999999999999993E-3</v>
      </c>
      <c r="J762" s="6">
        <v>12</v>
      </c>
      <c r="K762" s="6">
        <v>8.6300000000000008</v>
      </c>
      <c r="L762" s="6"/>
      <c r="M762" s="6">
        <v>1.6</v>
      </c>
      <c r="N762" s="6">
        <v>39</v>
      </c>
      <c r="O762" s="8">
        <v>8.0000000000000002E-3</v>
      </c>
      <c r="P762" s="6">
        <v>1287000</v>
      </c>
      <c r="Q762" s="6">
        <v>35</v>
      </c>
      <c r="R762" s="6" t="s">
        <v>64</v>
      </c>
      <c r="S762" s="6"/>
      <c r="T762" s="6"/>
      <c r="U762" s="6"/>
      <c r="V762" s="6"/>
      <c r="W762" s="6"/>
    </row>
    <row r="763" spans="1:23" x14ac:dyDescent="0.25">
      <c r="A763" t="s">
        <v>2</v>
      </c>
      <c r="B763" s="2">
        <v>39255</v>
      </c>
      <c r="C763" s="15">
        <f t="shared" si="11"/>
        <v>1.524</v>
      </c>
      <c r="D763">
        <v>1658</v>
      </c>
      <c r="E763" s="6">
        <v>24.4</v>
      </c>
      <c r="F763" s="6">
        <v>7.6</v>
      </c>
      <c r="G763" s="6">
        <v>18</v>
      </c>
      <c r="H763" s="6">
        <v>0.309</v>
      </c>
      <c r="I763" s="6">
        <v>8.9999999999999993E-3</v>
      </c>
      <c r="J763" s="6">
        <v>14</v>
      </c>
      <c r="K763" s="6">
        <v>8.57</v>
      </c>
      <c r="L763" s="6"/>
      <c r="M763" s="6">
        <v>1.7</v>
      </c>
      <c r="N763" s="6">
        <v>36</v>
      </c>
      <c r="O763" s="8">
        <v>7.0000000000000001E-3</v>
      </c>
      <c r="P763" s="6">
        <v>1408000</v>
      </c>
      <c r="Q763" s="6">
        <v>17</v>
      </c>
      <c r="R763" s="6"/>
      <c r="S763" s="6"/>
      <c r="T763" s="6"/>
      <c r="U763" s="6"/>
      <c r="V763" s="6"/>
      <c r="W763" s="6"/>
    </row>
    <row r="764" spans="1:23" x14ac:dyDescent="0.25">
      <c r="A764" t="s">
        <v>2</v>
      </c>
      <c r="B764" s="2">
        <v>39255</v>
      </c>
      <c r="C764" s="15">
        <f t="shared" si="11"/>
        <v>3.6576000000000004</v>
      </c>
      <c r="D764">
        <v>1651</v>
      </c>
      <c r="E764" s="6">
        <v>23.1</v>
      </c>
      <c r="F764" s="6">
        <v>7.6</v>
      </c>
      <c r="G764" s="6">
        <v>18</v>
      </c>
      <c r="H764" s="6">
        <v>0.37</v>
      </c>
      <c r="I764" s="6">
        <v>1.2999999999999999E-2</v>
      </c>
      <c r="J764" s="6">
        <v>12</v>
      </c>
      <c r="K764" s="6">
        <v>7.77</v>
      </c>
      <c r="L764" s="6"/>
      <c r="M764" s="6">
        <v>2.2200000000000002</v>
      </c>
      <c r="N764" s="6">
        <v>47</v>
      </c>
      <c r="O764" s="8">
        <v>6.0000000000000001E-3</v>
      </c>
      <c r="P764" s="6">
        <v>1254000</v>
      </c>
      <c r="Q764" s="6">
        <v>24</v>
      </c>
      <c r="R764" s="6"/>
      <c r="S764" s="6"/>
      <c r="T764" s="6"/>
      <c r="U764" s="6"/>
      <c r="V764" s="6"/>
      <c r="W764" s="6"/>
    </row>
    <row r="765" spans="1:23" x14ac:dyDescent="0.25">
      <c r="A765" t="s">
        <v>2</v>
      </c>
      <c r="B765" s="2">
        <v>39255</v>
      </c>
      <c r="C765" s="15">
        <f t="shared" si="11"/>
        <v>6.0960000000000001</v>
      </c>
      <c r="D765">
        <v>1643</v>
      </c>
      <c r="E765" s="6">
        <v>20</v>
      </c>
      <c r="F765" s="6">
        <v>7.1</v>
      </c>
      <c r="G765" s="6">
        <v>18</v>
      </c>
      <c r="H765" s="6">
        <v>0.26800000000000002</v>
      </c>
      <c r="I765" s="6">
        <v>2.5000000000000001E-2</v>
      </c>
      <c r="J765" s="6">
        <v>12</v>
      </c>
      <c r="K765" s="6">
        <v>6.02</v>
      </c>
      <c r="L765" s="6"/>
      <c r="M765" s="6">
        <v>1.45</v>
      </c>
      <c r="N765" s="6">
        <v>41</v>
      </c>
      <c r="O765" s="8">
        <v>7.0000000000000001E-3</v>
      </c>
      <c r="P765" s="6">
        <v>1078000</v>
      </c>
      <c r="Q765" s="6">
        <v>24</v>
      </c>
      <c r="R765" s="6"/>
      <c r="S765" s="6"/>
      <c r="T765" s="6"/>
      <c r="U765" s="6"/>
      <c r="V765" s="6"/>
      <c r="W765" s="6"/>
    </row>
    <row r="766" spans="1:23" x14ac:dyDescent="0.25">
      <c r="A766" t="s">
        <v>2</v>
      </c>
      <c r="B766" s="2">
        <v>39258</v>
      </c>
      <c r="C766" s="15">
        <f t="shared" si="11"/>
        <v>0</v>
      </c>
      <c r="D766">
        <v>1663</v>
      </c>
      <c r="E766" s="6">
        <v>24.4</v>
      </c>
      <c r="F766" s="6">
        <v>8.1999999999999993</v>
      </c>
      <c r="G766" s="6">
        <v>16</v>
      </c>
      <c r="H766" s="6">
        <v>0.313</v>
      </c>
      <c r="I766" s="6">
        <v>8.9999999999999993E-3</v>
      </c>
      <c r="J766" s="6">
        <v>10</v>
      </c>
      <c r="K766" s="6">
        <v>9.8000000000000007</v>
      </c>
      <c r="L766" s="6"/>
      <c r="M766" s="6">
        <v>1.3</v>
      </c>
      <c r="N766" s="6">
        <v>27</v>
      </c>
      <c r="O766" s="8">
        <v>0.01</v>
      </c>
      <c r="P766" s="6">
        <v>2453000</v>
      </c>
      <c r="Q766" s="6">
        <v>35</v>
      </c>
      <c r="R766" s="6"/>
      <c r="S766" s="6"/>
      <c r="T766" s="6"/>
      <c r="U766" s="6"/>
      <c r="V766" s="6"/>
      <c r="W766" s="6"/>
    </row>
    <row r="767" spans="1:23" x14ac:dyDescent="0.25">
      <c r="A767" t="s">
        <v>2</v>
      </c>
      <c r="B767" s="2">
        <v>39258</v>
      </c>
      <c r="C767" s="15">
        <f t="shared" si="11"/>
        <v>1.524</v>
      </c>
      <c r="D767">
        <v>1658</v>
      </c>
      <c r="E767" s="6">
        <v>24.4</v>
      </c>
      <c r="F767" s="6">
        <v>8.4</v>
      </c>
      <c r="G767" s="6">
        <v>18</v>
      </c>
      <c r="H767" s="6">
        <v>0.308</v>
      </c>
      <c r="I767" s="6">
        <v>8.9999999999999993E-3</v>
      </c>
      <c r="J767" s="6">
        <v>12</v>
      </c>
      <c r="K767" s="6">
        <v>9.8000000000000007</v>
      </c>
      <c r="L767" s="6"/>
      <c r="M767" s="6">
        <v>1.28</v>
      </c>
      <c r="N767" s="6">
        <v>33</v>
      </c>
      <c r="O767" s="8">
        <v>8.0000000000000002E-3</v>
      </c>
      <c r="P767" s="6">
        <v>2354000</v>
      </c>
      <c r="Q767" s="6">
        <v>24</v>
      </c>
      <c r="R767" s="6"/>
      <c r="S767" s="6"/>
      <c r="T767" s="6"/>
      <c r="U767" s="6"/>
      <c r="V767" s="6"/>
      <c r="W767" s="6"/>
    </row>
    <row r="768" spans="1:23" x14ac:dyDescent="0.25">
      <c r="A768" t="s">
        <v>2</v>
      </c>
      <c r="B768" s="2">
        <v>39258</v>
      </c>
      <c r="C768" s="15">
        <f t="shared" si="11"/>
        <v>3.6576000000000004</v>
      </c>
      <c r="D768">
        <v>1651</v>
      </c>
      <c r="E768" s="6">
        <v>23</v>
      </c>
      <c r="F768" s="6">
        <v>7.4</v>
      </c>
      <c r="G768" s="6">
        <v>18</v>
      </c>
      <c r="H768" s="6">
        <v>0.373</v>
      </c>
      <c r="I768" s="6">
        <v>0.02</v>
      </c>
      <c r="J768" s="6">
        <v>10</v>
      </c>
      <c r="K768" s="6">
        <v>8</v>
      </c>
      <c r="L768" s="6"/>
      <c r="M768" s="6">
        <v>1.67</v>
      </c>
      <c r="N768" s="6">
        <v>36</v>
      </c>
      <c r="O768" s="8">
        <v>8.9999999999999993E-3</v>
      </c>
      <c r="P768" s="6">
        <v>2596000</v>
      </c>
      <c r="Q768" s="6">
        <v>24</v>
      </c>
      <c r="R768" s="6"/>
      <c r="S768" s="6"/>
      <c r="T768" s="6"/>
      <c r="U768" s="6"/>
      <c r="V768" s="6"/>
      <c r="W768" s="6"/>
    </row>
    <row r="769" spans="1:23" x14ac:dyDescent="0.25">
      <c r="A769" t="s">
        <v>2</v>
      </c>
      <c r="B769" s="2">
        <v>39258</v>
      </c>
      <c r="C769" s="15">
        <f t="shared" si="11"/>
        <v>6.0960000000000001</v>
      </c>
      <c r="D769">
        <v>1643</v>
      </c>
      <c r="E769" s="6">
        <v>19.8</v>
      </c>
      <c r="F769" s="6">
        <v>6.8</v>
      </c>
      <c r="G769" s="6">
        <v>18</v>
      </c>
      <c r="H769" s="6">
        <v>0.21099999999999999</v>
      </c>
      <c r="I769" s="6">
        <v>1.7000000000000001E-2</v>
      </c>
      <c r="J769" s="6">
        <v>10</v>
      </c>
      <c r="K769" s="6">
        <v>5.71</v>
      </c>
      <c r="L769" s="6"/>
      <c r="M769" s="6">
        <v>0.94</v>
      </c>
      <c r="N769" s="6">
        <v>22</v>
      </c>
      <c r="O769" s="8">
        <v>6.0000000000000001E-3</v>
      </c>
      <c r="P769" s="6">
        <v>1826000</v>
      </c>
      <c r="Q769" s="6">
        <v>17</v>
      </c>
      <c r="R769" s="6"/>
      <c r="S769" s="6"/>
      <c r="T769" s="6"/>
      <c r="U769" s="6"/>
      <c r="V769" s="6"/>
      <c r="W769" s="6"/>
    </row>
    <row r="770" spans="1:23" x14ac:dyDescent="0.25">
      <c r="A770" t="s">
        <v>2</v>
      </c>
      <c r="B770" s="2">
        <v>39262</v>
      </c>
      <c r="C770" s="15">
        <f t="shared" si="11"/>
        <v>0</v>
      </c>
      <c r="D770">
        <v>1663</v>
      </c>
      <c r="E770" s="6">
        <v>25.5</v>
      </c>
      <c r="F770" s="6">
        <v>7.1</v>
      </c>
      <c r="G770" s="6">
        <v>14</v>
      </c>
      <c r="H770" s="6">
        <v>0.29799999999999999</v>
      </c>
      <c r="I770" s="6">
        <v>6.0000000000000001E-3</v>
      </c>
      <c r="J770" s="6">
        <v>10</v>
      </c>
      <c r="K770" s="6">
        <v>8.99</v>
      </c>
      <c r="L770" s="6"/>
      <c r="M770" s="6">
        <v>1.08</v>
      </c>
      <c r="N770" s="6">
        <v>13</v>
      </c>
      <c r="O770" s="8">
        <v>1.2999999999999999E-2</v>
      </c>
      <c r="P770" s="6">
        <v>1848000</v>
      </c>
      <c r="Q770" s="6">
        <v>17</v>
      </c>
      <c r="R770" s="6" t="s">
        <v>164</v>
      </c>
      <c r="S770" s="6"/>
      <c r="T770" s="6"/>
      <c r="U770" s="6"/>
      <c r="V770" s="6"/>
      <c r="W770" s="6"/>
    </row>
    <row r="771" spans="1:23" x14ac:dyDescent="0.25">
      <c r="A771" t="s">
        <v>2</v>
      </c>
      <c r="B771" s="2">
        <v>39262</v>
      </c>
      <c r="C771" s="15">
        <f t="shared" si="11"/>
        <v>1.524</v>
      </c>
      <c r="D771">
        <v>1658</v>
      </c>
      <c r="E771" s="6">
        <v>25</v>
      </c>
      <c r="F771" s="6">
        <v>7.3</v>
      </c>
      <c r="G771" s="6">
        <v>14</v>
      </c>
      <c r="H771" s="6">
        <v>0.28699999999999998</v>
      </c>
      <c r="I771" s="6">
        <v>8.5999999999999993E-2</v>
      </c>
      <c r="J771" s="6">
        <v>10</v>
      </c>
      <c r="K771" s="6">
        <v>9.14</v>
      </c>
      <c r="L771" s="6"/>
      <c r="M771" s="6">
        <v>1.07</v>
      </c>
      <c r="N771" s="6">
        <v>9</v>
      </c>
      <c r="O771" s="8">
        <v>1.4E-2</v>
      </c>
      <c r="P771" s="6">
        <v>2882000</v>
      </c>
      <c r="Q771" s="6">
        <v>17</v>
      </c>
      <c r="R771" s="6"/>
      <c r="S771" s="6"/>
      <c r="T771" s="6"/>
      <c r="U771" s="6"/>
      <c r="V771" s="6"/>
      <c r="W771" s="6"/>
    </row>
    <row r="772" spans="1:23" x14ac:dyDescent="0.25">
      <c r="A772" t="s">
        <v>2</v>
      </c>
      <c r="B772" s="2">
        <v>39262</v>
      </c>
      <c r="C772" s="15">
        <f t="shared" si="11"/>
        <v>3.6576000000000004</v>
      </c>
      <c r="D772">
        <v>1651</v>
      </c>
      <c r="E772" s="6">
        <v>23.4</v>
      </c>
      <c r="F772" s="6">
        <v>7</v>
      </c>
      <c r="G772" s="6">
        <v>14</v>
      </c>
      <c r="H772" s="6">
        <v>0.41699999999999998</v>
      </c>
      <c r="I772" s="6">
        <v>2.5000000000000001E-2</v>
      </c>
      <c r="J772" s="6">
        <v>10</v>
      </c>
      <c r="K772" s="6">
        <v>7.66</v>
      </c>
      <c r="L772" s="6"/>
      <c r="M772" s="6">
        <v>1.31</v>
      </c>
      <c r="N772" s="6">
        <v>24</v>
      </c>
      <c r="O772" s="8">
        <v>2.1999999999999999E-2</v>
      </c>
      <c r="P772" s="6">
        <v>3201000</v>
      </c>
      <c r="Q772" s="6">
        <v>6</v>
      </c>
      <c r="R772" s="6"/>
      <c r="S772" s="6"/>
      <c r="T772" s="6"/>
      <c r="U772" s="6"/>
      <c r="V772" s="6"/>
      <c r="W772" s="6"/>
    </row>
    <row r="773" spans="1:23" x14ac:dyDescent="0.25">
      <c r="A773" t="s">
        <v>2</v>
      </c>
      <c r="B773" s="2">
        <v>39262</v>
      </c>
      <c r="C773" s="15">
        <f t="shared" si="11"/>
        <v>6.0960000000000001</v>
      </c>
      <c r="D773">
        <v>1643</v>
      </c>
      <c r="E773" s="6">
        <v>19.899999999999999</v>
      </c>
      <c r="F773" s="6">
        <v>6.7</v>
      </c>
      <c r="G773" s="6">
        <v>16</v>
      </c>
      <c r="H773" s="6">
        <v>0.29899999999999999</v>
      </c>
      <c r="I773" s="6">
        <v>4.2000000000000003E-2</v>
      </c>
      <c r="J773" s="6">
        <v>16</v>
      </c>
      <c r="K773" s="6">
        <v>5.19</v>
      </c>
      <c r="L773" s="6"/>
      <c r="M773" s="6">
        <v>0.96</v>
      </c>
      <c r="N773" s="6">
        <v>8</v>
      </c>
      <c r="O773" s="8">
        <v>1.2999999999999999E-2</v>
      </c>
      <c r="P773" s="6">
        <v>1375000</v>
      </c>
      <c r="Q773" s="6">
        <v>6</v>
      </c>
      <c r="R773" s="6"/>
      <c r="S773" s="6"/>
      <c r="T773" s="6"/>
      <c r="U773" s="6"/>
      <c r="V773" s="6"/>
      <c r="W773" s="6"/>
    </row>
    <row r="774" spans="1:23" s="9" customFormat="1" x14ac:dyDescent="0.25">
      <c r="A774" s="9" t="s">
        <v>2</v>
      </c>
      <c r="B774" s="20">
        <v>39269</v>
      </c>
      <c r="C774" s="18">
        <f t="shared" si="11"/>
        <v>0</v>
      </c>
      <c r="D774" s="9">
        <v>1663</v>
      </c>
      <c r="E774" s="8">
        <v>26</v>
      </c>
      <c r="F774" s="8">
        <v>6</v>
      </c>
      <c r="G774" s="8">
        <v>16</v>
      </c>
      <c r="H774" s="8">
        <v>0.27300000000000002</v>
      </c>
      <c r="I774" s="8">
        <v>0.01</v>
      </c>
      <c r="J774" s="8">
        <v>10</v>
      </c>
      <c r="K774" s="8">
        <v>8</v>
      </c>
      <c r="L774" s="8"/>
      <c r="M774" s="8">
        <v>0.95</v>
      </c>
      <c r="N774" s="8">
        <v>23</v>
      </c>
      <c r="O774" s="8">
        <v>1.0999999999999999E-2</v>
      </c>
      <c r="P774" s="8">
        <v>770000</v>
      </c>
      <c r="Q774" s="8">
        <v>24</v>
      </c>
      <c r="R774" s="8"/>
      <c r="S774" s="8"/>
      <c r="T774" s="8"/>
      <c r="U774" s="8"/>
      <c r="V774" s="8"/>
      <c r="W774" s="8"/>
    </row>
    <row r="775" spans="1:23" s="9" customFormat="1" x14ac:dyDescent="0.25">
      <c r="A775" s="9" t="s">
        <v>2</v>
      </c>
      <c r="B775" s="20">
        <v>39269</v>
      </c>
      <c r="C775" s="18">
        <f t="shared" ref="C775:C838" si="12">(1663-D775)*0.3048</f>
        <v>1.524</v>
      </c>
      <c r="D775" s="9">
        <v>1658</v>
      </c>
      <c r="E775" s="8">
        <v>26</v>
      </c>
      <c r="F775" s="8">
        <v>7.1</v>
      </c>
      <c r="G775" s="8">
        <v>18</v>
      </c>
      <c r="H775" s="8">
        <v>0.39600000000000002</v>
      </c>
      <c r="I775" s="8">
        <v>0.01</v>
      </c>
      <c r="J775" s="8">
        <v>12</v>
      </c>
      <c r="K775" s="8">
        <v>7.9</v>
      </c>
      <c r="L775" s="8"/>
      <c r="M775" s="8">
        <v>1</v>
      </c>
      <c r="N775" s="8">
        <v>17</v>
      </c>
      <c r="O775" s="8">
        <v>1.2E-2</v>
      </c>
      <c r="P775" s="8">
        <v>935000</v>
      </c>
      <c r="Q775" s="8">
        <v>24</v>
      </c>
      <c r="R775" s="8"/>
      <c r="S775" s="8"/>
      <c r="T775" s="8"/>
      <c r="U775" s="8"/>
      <c r="V775" s="8"/>
      <c r="W775" s="8"/>
    </row>
    <row r="776" spans="1:23" s="9" customFormat="1" x14ac:dyDescent="0.25">
      <c r="A776" s="9" t="s">
        <v>2</v>
      </c>
      <c r="B776" s="20">
        <v>39269</v>
      </c>
      <c r="C776" s="18">
        <f t="shared" si="12"/>
        <v>3.6576000000000004</v>
      </c>
      <c r="D776" s="9">
        <v>1651</v>
      </c>
      <c r="E776" s="8">
        <v>25.5</v>
      </c>
      <c r="F776" s="8">
        <v>7</v>
      </c>
      <c r="G776" s="8">
        <v>18</v>
      </c>
      <c r="H776" s="8">
        <v>0.33700000000000002</v>
      </c>
      <c r="I776" s="8">
        <v>1.7999999999999999E-2</v>
      </c>
      <c r="J776" s="8">
        <v>10</v>
      </c>
      <c r="K776" s="8">
        <v>7</v>
      </c>
      <c r="L776" s="8"/>
      <c r="M776" s="8">
        <v>1</v>
      </c>
      <c r="N776" s="8">
        <v>26</v>
      </c>
      <c r="O776" s="8">
        <v>1.0999999999999999E-2</v>
      </c>
      <c r="P776" s="8">
        <v>1518000</v>
      </c>
      <c r="Q776" s="8">
        <v>24</v>
      </c>
      <c r="R776" s="8"/>
      <c r="S776" s="8"/>
      <c r="T776" s="8"/>
      <c r="U776" s="8"/>
      <c r="V776" s="8"/>
      <c r="W776" s="8"/>
    </row>
    <row r="777" spans="1:23" s="9" customFormat="1" x14ac:dyDescent="0.25">
      <c r="A777" s="9" t="s">
        <v>2</v>
      </c>
      <c r="B777" s="20">
        <v>39269</v>
      </c>
      <c r="C777" s="18">
        <f t="shared" si="12"/>
        <v>6.0960000000000001</v>
      </c>
      <c r="D777" s="9">
        <v>1643</v>
      </c>
      <c r="E777" s="8">
        <v>23</v>
      </c>
      <c r="F777" s="8">
        <v>6.6</v>
      </c>
      <c r="G777" s="8">
        <v>18</v>
      </c>
      <c r="H777" s="8">
        <v>0.44700000000000001</v>
      </c>
      <c r="I777" s="8">
        <v>4.9000000000000002E-2</v>
      </c>
      <c r="J777" s="8">
        <v>12</v>
      </c>
      <c r="K777" s="8">
        <v>4.3</v>
      </c>
      <c r="L777" s="8"/>
      <c r="M777" s="8">
        <v>1.34</v>
      </c>
      <c r="N777" s="8">
        <v>33</v>
      </c>
      <c r="O777" s="8">
        <v>1.0999999999999999E-2</v>
      </c>
      <c r="P777" s="8">
        <v>1067000</v>
      </c>
      <c r="Q777" s="8">
        <v>17</v>
      </c>
      <c r="R777" s="8"/>
      <c r="S777" s="8"/>
      <c r="T777" s="8"/>
      <c r="U777" s="8"/>
      <c r="V777" s="8"/>
      <c r="W777" s="8"/>
    </row>
    <row r="778" spans="1:23" x14ac:dyDescent="0.25">
      <c r="A778" t="s">
        <v>2</v>
      </c>
      <c r="B778" s="2">
        <v>39276</v>
      </c>
      <c r="C778" s="15">
        <f t="shared" si="12"/>
        <v>0</v>
      </c>
      <c r="D778">
        <v>1663</v>
      </c>
      <c r="E778" s="6">
        <v>24.8</v>
      </c>
      <c r="F778" s="6">
        <v>6.77</v>
      </c>
      <c r="G778" s="6">
        <v>18</v>
      </c>
      <c r="H778" s="6">
        <v>0.39800000000000002</v>
      </c>
      <c r="I778" s="6">
        <v>1.9E-2</v>
      </c>
      <c r="J778" s="6">
        <v>10</v>
      </c>
      <c r="K778" s="6">
        <v>7.95</v>
      </c>
      <c r="L778" s="6"/>
      <c r="M778" s="6">
        <v>1.82</v>
      </c>
      <c r="N778" s="6">
        <v>35</v>
      </c>
      <c r="O778" s="8">
        <v>1.0999999999999999E-2</v>
      </c>
      <c r="P778" s="6">
        <v>880000</v>
      </c>
      <c r="Q778" s="6">
        <v>17</v>
      </c>
      <c r="R778" s="6" t="s">
        <v>165</v>
      </c>
      <c r="S778" s="6"/>
      <c r="T778" s="6"/>
      <c r="U778" s="6"/>
      <c r="V778" s="6"/>
      <c r="W778" s="6"/>
    </row>
    <row r="779" spans="1:23" x14ac:dyDescent="0.25">
      <c r="A779" t="s">
        <v>2</v>
      </c>
      <c r="B779" s="2">
        <v>39276</v>
      </c>
      <c r="C779" s="15">
        <f t="shared" si="12"/>
        <v>1.524</v>
      </c>
      <c r="D779">
        <v>1658</v>
      </c>
      <c r="E779" s="6">
        <v>24.8</v>
      </c>
      <c r="F779" s="6">
        <v>6.9</v>
      </c>
      <c r="G779" s="6">
        <v>18</v>
      </c>
      <c r="H779" s="6">
        <v>0.374</v>
      </c>
      <c r="I779" s="6">
        <v>1.7999999999999999E-2</v>
      </c>
      <c r="J779" s="6">
        <v>12</v>
      </c>
      <c r="K779" s="6">
        <v>7.79</v>
      </c>
      <c r="L779" s="6"/>
      <c r="M779" s="6">
        <v>1.77</v>
      </c>
      <c r="N779" s="6">
        <v>29</v>
      </c>
      <c r="O779" s="8">
        <v>8.9999999999999993E-3</v>
      </c>
      <c r="P779" s="6">
        <v>858000</v>
      </c>
      <c r="Q779" s="6">
        <v>12</v>
      </c>
      <c r="R779" s="6"/>
      <c r="S779" s="6"/>
      <c r="T779" s="6"/>
      <c r="U779" s="6"/>
      <c r="V779" s="6"/>
      <c r="W779" s="6"/>
    </row>
    <row r="780" spans="1:23" s="9" customFormat="1" x14ac:dyDescent="0.25">
      <c r="A780" s="9" t="s">
        <v>2</v>
      </c>
      <c r="B780" s="20">
        <v>39276</v>
      </c>
      <c r="C780" s="18">
        <f t="shared" si="12"/>
        <v>3.6576000000000004</v>
      </c>
      <c r="D780" s="9">
        <v>1651</v>
      </c>
      <c r="E780" s="8">
        <v>24.5</v>
      </c>
      <c r="F780" s="8">
        <v>6.94</v>
      </c>
      <c r="G780" s="8">
        <v>18</v>
      </c>
      <c r="H780" s="8">
        <v>0.42399999999999999</v>
      </c>
      <c r="I780" s="8">
        <v>2.3E-2</v>
      </c>
      <c r="J780" s="8">
        <v>12</v>
      </c>
      <c r="K780" s="8">
        <v>7.21</v>
      </c>
      <c r="L780" s="8"/>
      <c r="M780" s="8">
        <v>2.0299999999999998</v>
      </c>
      <c r="N780" s="8">
        <v>28</v>
      </c>
      <c r="O780" s="8">
        <v>1.2999999999999999E-2</v>
      </c>
      <c r="P780" s="8">
        <v>1133000</v>
      </c>
      <c r="Q780" s="8">
        <v>17</v>
      </c>
      <c r="R780" s="8"/>
      <c r="S780" s="8"/>
      <c r="T780" s="8"/>
      <c r="U780" s="8"/>
      <c r="V780" s="8"/>
      <c r="W780" s="8"/>
    </row>
    <row r="781" spans="1:23" s="9" customFormat="1" x14ac:dyDescent="0.25">
      <c r="A781" s="9" t="s">
        <v>2</v>
      </c>
      <c r="B781" s="20">
        <v>39276</v>
      </c>
      <c r="C781" s="18">
        <f t="shared" si="12"/>
        <v>6.0960000000000001</v>
      </c>
      <c r="D781" s="9">
        <v>1643</v>
      </c>
      <c r="E781" s="8">
        <v>21.5</v>
      </c>
      <c r="F781" s="8">
        <v>6.64</v>
      </c>
      <c r="G781" s="8">
        <v>18</v>
      </c>
      <c r="H781" s="8">
        <v>0.57599999999999996</v>
      </c>
      <c r="I781" s="8">
        <v>0.16300000000000001</v>
      </c>
      <c r="J781" s="8">
        <v>12</v>
      </c>
      <c r="K781" s="8">
        <v>2.9</v>
      </c>
      <c r="L781" s="8"/>
      <c r="M781" s="8">
        <v>1.9</v>
      </c>
      <c r="N781" s="8">
        <v>31</v>
      </c>
      <c r="O781" s="8">
        <v>2.8000000000000001E-2</v>
      </c>
      <c r="P781" s="8">
        <v>1199000</v>
      </c>
      <c r="Q781" s="8">
        <v>12</v>
      </c>
      <c r="R781" s="8"/>
      <c r="S781" s="8"/>
      <c r="T781" s="8"/>
      <c r="U781" s="8"/>
      <c r="V781" s="8"/>
      <c r="W781" s="8"/>
    </row>
    <row r="782" spans="1:23" x14ac:dyDescent="0.25">
      <c r="A782" t="s">
        <v>2</v>
      </c>
      <c r="B782" s="2">
        <v>39283</v>
      </c>
      <c r="C782" s="15">
        <f t="shared" si="12"/>
        <v>0</v>
      </c>
      <c r="D782">
        <v>1663</v>
      </c>
      <c r="E782" s="6">
        <v>26</v>
      </c>
      <c r="F782" s="6">
        <v>7.32</v>
      </c>
      <c r="G782" s="6">
        <v>20</v>
      </c>
      <c r="H782" s="6">
        <v>0.36499999999999999</v>
      </c>
      <c r="I782" s="6">
        <v>1.6E-2</v>
      </c>
      <c r="J782" s="6">
        <v>10</v>
      </c>
      <c r="K782" s="6">
        <v>7.76</v>
      </c>
      <c r="L782" s="6"/>
      <c r="M782" s="6">
        <v>1.27</v>
      </c>
      <c r="N782" s="6">
        <v>34</v>
      </c>
      <c r="O782" s="8">
        <v>1.2E-2</v>
      </c>
      <c r="P782" s="6"/>
      <c r="Q782" s="6">
        <v>17</v>
      </c>
      <c r="R782" s="6" t="s">
        <v>103</v>
      </c>
      <c r="S782" s="6"/>
      <c r="T782" s="6"/>
      <c r="U782" s="6"/>
      <c r="V782" s="6"/>
      <c r="W782" s="6"/>
    </row>
    <row r="783" spans="1:23" s="9" customFormat="1" x14ac:dyDescent="0.25">
      <c r="A783" s="9" t="s">
        <v>2</v>
      </c>
      <c r="B783" s="20">
        <v>39283</v>
      </c>
      <c r="C783" s="18">
        <f t="shared" si="12"/>
        <v>1.524</v>
      </c>
      <c r="D783" s="9">
        <v>1658</v>
      </c>
      <c r="E783" s="9">
        <v>25.6</v>
      </c>
      <c r="F783" s="9">
        <v>7.38</v>
      </c>
      <c r="G783" s="9">
        <v>18</v>
      </c>
      <c r="H783" s="9">
        <v>0.55700000000000005</v>
      </c>
      <c r="I783" s="9">
        <v>1.4E-2</v>
      </c>
      <c r="J783" s="9">
        <v>10</v>
      </c>
      <c r="K783" s="9">
        <v>7.74</v>
      </c>
      <c r="L783" s="8"/>
      <c r="M783" s="9">
        <v>1.46</v>
      </c>
      <c r="N783" s="9">
        <v>38</v>
      </c>
      <c r="O783" s="9">
        <v>7.0000000000000001E-3</v>
      </c>
      <c r="P783" s="8"/>
      <c r="Q783" s="9">
        <v>12</v>
      </c>
    </row>
    <row r="784" spans="1:23" s="9" customFormat="1" x14ac:dyDescent="0.25">
      <c r="A784" s="9" t="s">
        <v>2</v>
      </c>
      <c r="B784" s="20">
        <v>39283</v>
      </c>
      <c r="C784" s="18">
        <f t="shared" si="12"/>
        <v>3.6576000000000004</v>
      </c>
      <c r="D784" s="9">
        <v>1651</v>
      </c>
      <c r="E784" s="9">
        <v>24.6</v>
      </c>
      <c r="F784" s="9">
        <v>7.22</v>
      </c>
      <c r="G784" s="9">
        <v>20</v>
      </c>
      <c r="H784" s="9">
        <v>1.012</v>
      </c>
      <c r="I784" s="9">
        <v>3.2000000000000001E-2</v>
      </c>
      <c r="J784" s="9">
        <v>10</v>
      </c>
      <c r="K784" s="9">
        <v>8.2200000000000006</v>
      </c>
      <c r="L784" s="8"/>
      <c r="M784" s="9">
        <v>1.91</v>
      </c>
      <c r="N784" s="9">
        <v>40</v>
      </c>
      <c r="O784" s="9">
        <v>1.2E-2</v>
      </c>
      <c r="P784" s="8"/>
      <c r="Q784" s="9">
        <v>8</v>
      </c>
    </row>
    <row r="785" spans="1:18" s="9" customFormat="1" x14ac:dyDescent="0.25">
      <c r="A785" s="9" t="s">
        <v>2</v>
      </c>
      <c r="B785" s="20">
        <v>39283</v>
      </c>
      <c r="C785" s="18">
        <f t="shared" si="12"/>
        <v>6.0960000000000001</v>
      </c>
      <c r="D785" s="9">
        <v>1643</v>
      </c>
      <c r="E785" s="9">
        <v>21.1</v>
      </c>
      <c r="F785" s="9">
        <v>6.71</v>
      </c>
      <c r="G785" s="9">
        <v>24</v>
      </c>
      <c r="H785" s="9">
        <v>8.9999999999999993E-3</v>
      </c>
      <c r="I785" s="9">
        <v>0.44800000000000001</v>
      </c>
      <c r="J785" s="9">
        <v>14</v>
      </c>
      <c r="K785" s="9">
        <v>1.67</v>
      </c>
      <c r="L785" s="8"/>
      <c r="M785" s="9">
        <v>2.4</v>
      </c>
      <c r="N785" s="9">
        <v>61</v>
      </c>
      <c r="O785" s="9">
        <v>8.9999999999999993E-3</v>
      </c>
      <c r="P785" s="8"/>
      <c r="Q785" s="9">
        <v>8</v>
      </c>
    </row>
    <row r="786" spans="1:18" x14ac:dyDescent="0.25">
      <c r="A786" t="s">
        <v>2</v>
      </c>
      <c r="B786" s="2">
        <v>39290</v>
      </c>
      <c r="C786" s="15">
        <f t="shared" si="12"/>
        <v>0</v>
      </c>
      <c r="D786">
        <v>1663</v>
      </c>
      <c r="E786">
        <v>25.1</v>
      </c>
      <c r="F786">
        <v>7.11</v>
      </c>
      <c r="G786">
        <v>20</v>
      </c>
      <c r="J786">
        <v>12</v>
      </c>
      <c r="K786" s="28">
        <v>7.39</v>
      </c>
      <c r="L786" s="6"/>
      <c r="M786">
        <v>1.29</v>
      </c>
      <c r="N786">
        <v>31</v>
      </c>
      <c r="P786">
        <v>1397000</v>
      </c>
      <c r="Q786">
        <v>17</v>
      </c>
      <c r="R786" t="s">
        <v>166</v>
      </c>
    </row>
    <row r="787" spans="1:18" x14ac:dyDescent="0.25">
      <c r="A787" t="s">
        <v>2</v>
      </c>
      <c r="B787" s="2">
        <v>39290</v>
      </c>
      <c r="C787" s="15">
        <f t="shared" si="12"/>
        <v>1.524</v>
      </c>
      <c r="D787">
        <v>1658</v>
      </c>
      <c r="E787">
        <v>25</v>
      </c>
      <c r="F787">
        <v>7.17</v>
      </c>
      <c r="G787">
        <v>18</v>
      </c>
      <c r="J787">
        <v>10</v>
      </c>
      <c r="K787" s="28">
        <v>7.42</v>
      </c>
      <c r="L787" s="6"/>
      <c r="M787">
        <v>1.29</v>
      </c>
      <c r="N787">
        <v>32</v>
      </c>
      <c r="P787">
        <v>2134000</v>
      </c>
      <c r="Q787">
        <v>17</v>
      </c>
    </row>
    <row r="788" spans="1:18" x14ac:dyDescent="0.25">
      <c r="A788" t="s">
        <v>2</v>
      </c>
      <c r="B788" s="2">
        <v>39290</v>
      </c>
      <c r="C788" s="15">
        <f t="shared" si="12"/>
        <v>3.6576000000000004</v>
      </c>
      <c r="D788">
        <v>1651</v>
      </c>
      <c r="E788">
        <v>24.4</v>
      </c>
      <c r="F788">
        <v>7.06</v>
      </c>
      <c r="G788">
        <v>18</v>
      </c>
      <c r="J788">
        <v>12</v>
      </c>
      <c r="K788" s="28">
        <v>6.08</v>
      </c>
      <c r="L788" s="6"/>
      <c r="M788">
        <v>1.67</v>
      </c>
      <c r="N788">
        <v>43</v>
      </c>
      <c r="P788">
        <v>1837000</v>
      </c>
      <c r="Q788">
        <v>12</v>
      </c>
    </row>
    <row r="789" spans="1:18" x14ac:dyDescent="0.25">
      <c r="A789" t="s">
        <v>2</v>
      </c>
      <c r="B789" s="2">
        <v>39290</v>
      </c>
      <c r="C789" s="15">
        <f t="shared" si="12"/>
        <v>6.0960000000000001</v>
      </c>
      <c r="D789">
        <v>1643</v>
      </c>
      <c r="E789">
        <v>22.6</v>
      </c>
      <c r="F789">
        <v>6.71</v>
      </c>
      <c r="G789">
        <v>20</v>
      </c>
      <c r="J789">
        <v>14</v>
      </c>
      <c r="K789" s="28">
        <v>7.38</v>
      </c>
      <c r="L789" s="6"/>
      <c r="M789">
        <v>2.64</v>
      </c>
      <c r="N789">
        <v>61</v>
      </c>
      <c r="P789">
        <v>1342000</v>
      </c>
      <c r="Q789">
        <v>50</v>
      </c>
    </row>
    <row r="790" spans="1:18" x14ac:dyDescent="0.25">
      <c r="A790" t="s">
        <v>2</v>
      </c>
      <c r="B790" s="2">
        <v>39297</v>
      </c>
      <c r="C790" s="15">
        <f t="shared" si="12"/>
        <v>0</v>
      </c>
      <c r="D790">
        <v>1663</v>
      </c>
      <c r="E790">
        <v>26.1</v>
      </c>
      <c r="F790">
        <v>6.98</v>
      </c>
      <c r="G790">
        <v>16</v>
      </c>
      <c r="J790">
        <v>12</v>
      </c>
      <c r="K790" s="28">
        <v>7.46</v>
      </c>
      <c r="L790" s="6"/>
      <c r="M790">
        <v>1.1399999999999999</v>
      </c>
      <c r="N790">
        <v>28</v>
      </c>
      <c r="P790">
        <v>1463000</v>
      </c>
      <c r="Q790">
        <v>17</v>
      </c>
      <c r="R790" t="s">
        <v>103</v>
      </c>
    </row>
    <row r="791" spans="1:18" x14ac:dyDescent="0.25">
      <c r="A791" t="s">
        <v>2</v>
      </c>
      <c r="B791" s="2">
        <v>39297</v>
      </c>
      <c r="C791" s="15">
        <f t="shared" si="12"/>
        <v>1.524</v>
      </c>
      <c r="D791">
        <v>1658</v>
      </c>
      <c r="E791">
        <v>26</v>
      </c>
      <c r="F791">
        <v>7.03</v>
      </c>
      <c r="G791">
        <v>18</v>
      </c>
      <c r="J791">
        <v>12</v>
      </c>
      <c r="K791" s="28">
        <v>7.46</v>
      </c>
      <c r="L791" s="6"/>
      <c r="M791">
        <v>1.22</v>
      </c>
      <c r="N791">
        <v>33</v>
      </c>
      <c r="P791">
        <v>1474000</v>
      </c>
      <c r="Q791">
        <v>17</v>
      </c>
    </row>
    <row r="792" spans="1:18" x14ac:dyDescent="0.25">
      <c r="A792" t="s">
        <v>2</v>
      </c>
      <c r="B792" s="2">
        <v>39297</v>
      </c>
      <c r="C792" s="15">
        <f t="shared" si="12"/>
        <v>3.6576000000000004</v>
      </c>
      <c r="D792">
        <v>1651</v>
      </c>
      <c r="E792">
        <v>24.4</v>
      </c>
      <c r="F792">
        <v>7.03</v>
      </c>
      <c r="G792">
        <v>20</v>
      </c>
      <c r="J792">
        <v>12</v>
      </c>
      <c r="K792" s="28">
        <v>6.29</v>
      </c>
      <c r="L792" s="6"/>
      <c r="M792">
        <v>1.82</v>
      </c>
      <c r="N792">
        <v>34</v>
      </c>
      <c r="P792">
        <v>1540000</v>
      </c>
      <c r="Q792">
        <v>17</v>
      </c>
    </row>
    <row r="793" spans="1:18" s="9" customFormat="1" x14ac:dyDescent="0.25">
      <c r="A793" s="9" t="s">
        <v>2</v>
      </c>
      <c r="B793" s="20">
        <v>39297</v>
      </c>
      <c r="C793" s="18">
        <f t="shared" si="12"/>
        <v>6.0960000000000001</v>
      </c>
      <c r="D793" s="9">
        <v>1643</v>
      </c>
      <c r="E793" s="9">
        <v>20.3</v>
      </c>
      <c r="F793" s="9">
        <v>6.56</v>
      </c>
      <c r="G793" s="9">
        <v>28</v>
      </c>
      <c r="J793" s="9">
        <v>16</v>
      </c>
      <c r="K793" s="9">
        <v>0.67</v>
      </c>
      <c r="L793" s="8"/>
      <c r="M793" s="9">
        <v>3</v>
      </c>
      <c r="N793" s="9">
        <v>51</v>
      </c>
      <c r="P793" s="9">
        <v>1815000</v>
      </c>
      <c r="Q793" s="9">
        <v>100</v>
      </c>
    </row>
    <row r="794" spans="1:18" s="9" customFormat="1" x14ac:dyDescent="0.25">
      <c r="A794" s="9" t="s">
        <v>2</v>
      </c>
      <c r="B794" s="20">
        <v>39304</v>
      </c>
      <c r="C794" s="18">
        <f t="shared" si="12"/>
        <v>0</v>
      </c>
      <c r="D794" s="9">
        <v>1663</v>
      </c>
      <c r="E794" s="9">
        <v>29.4</v>
      </c>
      <c r="F794" s="9">
        <v>7</v>
      </c>
      <c r="G794" s="9">
        <v>16</v>
      </c>
      <c r="H794" s="9">
        <v>0.64700000000000002</v>
      </c>
      <c r="I794" s="9">
        <v>1.4999999999999999E-2</v>
      </c>
      <c r="J794" s="9">
        <v>10</v>
      </c>
      <c r="K794" s="9">
        <v>7.72</v>
      </c>
      <c r="L794" s="8"/>
      <c r="M794" s="9">
        <v>1.63</v>
      </c>
      <c r="N794" s="9">
        <v>43</v>
      </c>
      <c r="O794" s="9">
        <v>1.2E-2</v>
      </c>
      <c r="P794" s="9">
        <v>2739000</v>
      </c>
      <c r="Q794" s="9">
        <v>17</v>
      </c>
    </row>
    <row r="795" spans="1:18" s="9" customFormat="1" x14ac:dyDescent="0.25">
      <c r="A795" s="9" t="s">
        <v>2</v>
      </c>
      <c r="B795" s="20">
        <v>39304</v>
      </c>
      <c r="C795" s="18">
        <f t="shared" si="12"/>
        <v>1.524</v>
      </c>
      <c r="D795" s="9">
        <v>1658</v>
      </c>
      <c r="E795" s="9">
        <v>28.3</v>
      </c>
      <c r="F795" s="9">
        <v>7.6</v>
      </c>
      <c r="G795" s="9">
        <v>18</v>
      </c>
      <c r="H795" s="9">
        <v>0.73099999999999998</v>
      </c>
      <c r="I795" s="9">
        <v>0.02</v>
      </c>
      <c r="J795" s="9">
        <v>10</v>
      </c>
      <c r="K795" s="9">
        <v>8.34</v>
      </c>
      <c r="L795" s="8"/>
      <c r="M795" s="9">
        <v>1.78</v>
      </c>
      <c r="N795" s="9">
        <v>40</v>
      </c>
      <c r="O795" s="9">
        <v>8.9999999999999993E-3</v>
      </c>
      <c r="P795" s="9">
        <v>3190000</v>
      </c>
      <c r="Q795" s="9">
        <v>17</v>
      </c>
    </row>
    <row r="796" spans="1:18" s="9" customFormat="1" x14ac:dyDescent="0.25">
      <c r="A796" s="9" t="s">
        <v>2</v>
      </c>
      <c r="B796" s="20">
        <v>39304</v>
      </c>
      <c r="C796" s="18">
        <f t="shared" si="12"/>
        <v>3.6576000000000004</v>
      </c>
      <c r="D796" s="9">
        <v>1651</v>
      </c>
      <c r="E796" s="9">
        <v>25</v>
      </c>
      <c r="F796" s="9">
        <v>6.9</v>
      </c>
      <c r="G796" s="9">
        <v>18</v>
      </c>
      <c r="H796" s="9">
        <v>0.872</v>
      </c>
      <c r="I796" s="9">
        <v>4.5999999999999999E-2</v>
      </c>
      <c r="J796" s="9">
        <v>10</v>
      </c>
      <c r="K796" s="9">
        <v>2.97</v>
      </c>
      <c r="L796" s="8"/>
      <c r="M796" s="9">
        <v>1.97</v>
      </c>
      <c r="N796" s="9">
        <v>41</v>
      </c>
      <c r="O796" s="9">
        <v>0.01</v>
      </c>
      <c r="P796" s="9">
        <v>2222000</v>
      </c>
      <c r="Q796" s="9">
        <v>17</v>
      </c>
    </row>
    <row r="797" spans="1:18" s="9" customFormat="1" x14ac:dyDescent="0.25">
      <c r="A797" s="9" t="s">
        <v>2</v>
      </c>
      <c r="B797" s="20">
        <v>39304</v>
      </c>
      <c r="C797" s="18">
        <f t="shared" si="12"/>
        <v>6.0960000000000001</v>
      </c>
      <c r="D797" s="9">
        <v>1643</v>
      </c>
      <c r="E797" s="9">
        <v>21.1</v>
      </c>
      <c r="F797" s="9">
        <v>6.5</v>
      </c>
      <c r="G797" s="9">
        <v>24</v>
      </c>
      <c r="H797" s="9">
        <v>4.4009999999999998</v>
      </c>
      <c r="I797" s="9">
        <v>1.0680000000000001</v>
      </c>
      <c r="J797" s="9">
        <v>16</v>
      </c>
      <c r="K797" s="9">
        <v>0.49</v>
      </c>
      <c r="L797" s="8"/>
      <c r="M797" s="9">
        <v>9.51</v>
      </c>
      <c r="N797" s="9">
        <v>170</v>
      </c>
      <c r="O797" s="9">
        <v>1.2E-2</v>
      </c>
      <c r="P797" s="9">
        <v>2775000</v>
      </c>
      <c r="Q797" s="9">
        <v>70</v>
      </c>
    </row>
    <row r="798" spans="1:18" x14ac:dyDescent="0.25">
      <c r="A798" t="s">
        <v>2</v>
      </c>
      <c r="B798" s="2">
        <v>39318</v>
      </c>
      <c r="C798" s="15">
        <f t="shared" si="12"/>
        <v>0</v>
      </c>
      <c r="D798">
        <v>1663</v>
      </c>
      <c r="E798">
        <v>26.7</v>
      </c>
      <c r="F798">
        <v>7.1</v>
      </c>
      <c r="G798">
        <v>20</v>
      </c>
      <c r="H798">
        <v>0.61799999999999999</v>
      </c>
      <c r="I798">
        <v>3.4000000000000002E-2</v>
      </c>
      <c r="J798">
        <v>12</v>
      </c>
      <c r="K798" s="28">
        <v>7.99</v>
      </c>
      <c r="L798" s="6"/>
      <c r="M798">
        <v>2.21</v>
      </c>
      <c r="N798">
        <v>52</v>
      </c>
      <c r="O798" s="9">
        <v>8.0000000000000002E-3</v>
      </c>
      <c r="P798">
        <v>3850000</v>
      </c>
      <c r="Q798">
        <v>4</v>
      </c>
    </row>
    <row r="799" spans="1:18" s="9" customFormat="1" x14ac:dyDescent="0.25">
      <c r="A799" s="9" t="s">
        <v>2</v>
      </c>
      <c r="B799" s="20">
        <v>39318</v>
      </c>
      <c r="C799" s="18">
        <f t="shared" si="12"/>
        <v>1.524</v>
      </c>
      <c r="D799" s="9">
        <v>1658</v>
      </c>
      <c r="E799" s="9">
        <v>26.7</v>
      </c>
      <c r="F799" s="9">
        <v>7.28</v>
      </c>
      <c r="G799" s="9">
        <v>20</v>
      </c>
      <c r="H799" s="9">
        <v>0.28799999999999998</v>
      </c>
      <c r="I799" s="9">
        <v>3.5000000000000003E-2</v>
      </c>
      <c r="J799" s="9">
        <v>12</v>
      </c>
      <c r="K799" s="9">
        <v>7.72</v>
      </c>
      <c r="L799" s="8"/>
      <c r="M799" s="9">
        <v>2.36</v>
      </c>
      <c r="N799" s="9">
        <v>48</v>
      </c>
      <c r="O799" s="9">
        <v>7.0000000000000001E-3</v>
      </c>
      <c r="P799" s="9">
        <v>3311000</v>
      </c>
      <c r="Q799" s="9">
        <v>12</v>
      </c>
    </row>
    <row r="800" spans="1:18" s="9" customFormat="1" x14ac:dyDescent="0.25">
      <c r="A800" s="9" t="s">
        <v>2</v>
      </c>
      <c r="B800" s="20">
        <v>39318</v>
      </c>
      <c r="C800" s="18">
        <f t="shared" si="12"/>
        <v>3.6576000000000004</v>
      </c>
      <c r="D800" s="9">
        <v>1651</v>
      </c>
      <c r="E800" s="9">
        <v>25.6</v>
      </c>
      <c r="F800" s="9">
        <v>6.8</v>
      </c>
      <c r="G800" s="9">
        <v>22</v>
      </c>
      <c r="H800" s="9">
        <v>0.80500000000000005</v>
      </c>
      <c r="I800" s="9">
        <v>0.17100000000000001</v>
      </c>
      <c r="J800" s="9">
        <v>14</v>
      </c>
      <c r="K800" s="9">
        <v>3.17</v>
      </c>
      <c r="L800" s="8"/>
      <c r="M800" s="9">
        <v>2.35</v>
      </c>
      <c r="N800" s="9">
        <v>58</v>
      </c>
      <c r="O800" s="9">
        <v>8.0000000000000002E-3</v>
      </c>
      <c r="P800" s="9">
        <v>1870000</v>
      </c>
      <c r="Q800" s="9">
        <v>12</v>
      </c>
    </row>
    <row r="801" spans="1:18" s="9" customFormat="1" x14ac:dyDescent="0.25">
      <c r="A801" s="9" t="s">
        <v>2</v>
      </c>
      <c r="B801" s="20">
        <v>39318</v>
      </c>
      <c r="C801" s="18">
        <f t="shared" si="12"/>
        <v>6.0960000000000001</v>
      </c>
      <c r="D801" s="9">
        <v>1643</v>
      </c>
      <c r="E801" s="9">
        <v>21.5</v>
      </c>
      <c r="F801" s="9">
        <v>6.47</v>
      </c>
      <c r="G801" s="9">
        <v>28</v>
      </c>
      <c r="H801" s="9">
        <v>6.444</v>
      </c>
      <c r="I801" s="9">
        <v>1.1890000000000001</v>
      </c>
      <c r="J801" s="9">
        <v>28</v>
      </c>
      <c r="K801" s="9">
        <v>0.71</v>
      </c>
      <c r="L801" s="8"/>
      <c r="M801" s="9">
        <v>15.5</v>
      </c>
      <c r="N801" s="9">
        <v>312</v>
      </c>
      <c r="O801" s="9">
        <v>6.0000000000000001E-3</v>
      </c>
      <c r="P801" s="9">
        <v>4290000</v>
      </c>
      <c r="Q801" s="9">
        <v>17</v>
      </c>
    </row>
    <row r="802" spans="1:18" s="9" customFormat="1" x14ac:dyDescent="0.25">
      <c r="A802" s="9" t="s">
        <v>2</v>
      </c>
      <c r="B802" s="20">
        <v>39325</v>
      </c>
      <c r="C802" s="18">
        <f t="shared" si="12"/>
        <v>0</v>
      </c>
      <c r="D802" s="9">
        <v>1663</v>
      </c>
      <c r="E802" s="9">
        <v>25.9</v>
      </c>
      <c r="F802" s="9">
        <v>7.63</v>
      </c>
      <c r="G802" s="9">
        <v>20</v>
      </c>
      <c r="H802" s="9">
        <v>0.622</v>
      </c>
      <c r="I802" s="9">
        <v>4.2000000000000003E-2</v>
      </c>
      <c r="J802" s="9">
        <v>20</v>
      </c>
      <c r="K802" s="9">
        <v>6.3</v>
      </c>
      <c r="L802" s="8"/>
      <c r="M802" s="9">
        <v>2.4</v>
      </c>
      <c r="N802" s="9">
        <v>52</v>
      </c>
      <c r="O802" s="9">
        <v>0.01</v>
      </c>
      <c r="P802" s="9">
        <v>1793000</v>
      </c>
      <c r="Q802" s="9">
        <v>6</v>
      </c>
      <c r="R802" s="9" t="s">
        <v>64</v>
      </c>
    </row>
    <row r="803" spans="1:18" x14ac:dyDescent="0.25">
      <c r="A803" t="s">
        <v>2</v>
      </c>
      <c r="B803" s="2">
        <v>39325</v>
      </c>
      <c r="C803" s="15">
        <f t="shared" si="12"/>
        <v>1.524</v>
      </c>
      <c r="D803">
        <v>1658</v>
      </c>
      <c r="E803">
        <v>26.2</v>
      </c>
      <c r="F803">
        <v>7.53</v>
      </c>
      <c r="G803">
        <v>20</v>
      </c>
      <c r="H803">
        <v>0.59599999999999997</v>
      </c>
      <c r="I803">
        <v>3.7999999999999999E-2</v>
      </c>
      <c r="J803">
        <v>16</v>
      </c>
      <c r="K803" s="28">
        <v>6.3</v>
      </c>
      <c r="L803" s="6"/>
      <c r="M803">
        <v>2.25</v>
      </c>
      <c r="N803">
        <v>54</v>
      </c>
      <c r="O803" s="9">
        <v>0.01</v>
      </c>
      <c r="P803">
        <v>1815000</v>
      </c>
      <c r="Q803">
        <v>12</v>
      </c>
    </row>
    <row r="804" spans="1:18" s="9" customFormat="1" x14ac:dyDescent="0.25">
      <c r="A804" s="9" t="s">
        <v>2</v>
      </c>
      <c r="B804" s="20">
        <v>39325</v>
      </c>
      <c r="C804" s="18">
        <f t="shared" si="12"/>
        <v>3.6576000000000004</v>
      </c>
      <c r="D804" s="9">
        <v>1651</v>
      </c>
      <c r="E804" s="9">
        <v>25.3</v>
      </c>
      <c r="F804" s="9">
        <v>7.46</v>
      </c>
      <c r="G804" s="9">
        <v>20</v>
      </c>
      <c r="H804" s="9">
        <v>1.109</v>
      </c>
      <c r="I804" s="9">
        <v>0.41899999999999998</v>
      </c>
      <c r="J804" s="9">
        <v>16</v>
      </c>
      <c r="K804" s="9">
        <v>3.83</v>
      </c>
      <c r="L804" s="8"/>
      <c r="M804" s="9">
        <v>3.66</v>
      </c>
      <c r="N804" s="9">
        <v>89</v>
      </c>
      <c r="O804" s="9">
        <v>0.01</v>
      </c>
      <c r="P804" s="9">
        <v>1672000</v>
      </c>
      <c r="Q804" s="9">
        <v>12</v>
      </c>
    </row>
    <row r="805" spans="1:18" s="9" customFormat="1" x14ac:dyDescent="0.25">
      <c r="A805" s="9" t="s">
        <v>2</v>
      </c>
      <c r="B805" s="20">
        <v>39325</v>
      </c>
      <c r="C805" s="18">
        <f t="shared" si="12"/>
        <v>6.0960000000000001</v>
      </c>
      <c r="D805" s="9">
        <v>1643</v>
      </c>
      <c r="E805" s="9">
        <v>21.3</v>
      </c>
      <c r="F805" s="9">
        <v>6.54</v>
      </c>
      <c r="G805" s="9">
        <v>24</v>
      </c>
      <c r="H805" s="9">
        <v>7.0839999999999996</v>
      </c>
      <c r="I805" s="9">
        <v>1.3069999999999999</v>
      </c>
      <c r="J805" s="9">
        <v>18</v>
      </c>
      <c r="K805" s="9">
        <v>0.35</v>
      </c>
      <c r="L805" s="8"/>
      <c r="M805" s="9">
        <v>22.5</v>
      </c>
      <c r="N805" s="9">
        <v>36.200000000000003</v>
      </c>
      <c r="O805" s="9">
        <v>7.0000000000000001E-3</v>
      </c>
      <c r="P805" s="9">
        <v>3410000</v>
      </c>
      <c r="Q805" s="9">
        <v>17</v>
      </c>
    </row>
    <row r="806" spans="1:18" s="9" customFormat="1" x14ac:dyDescent="0.25">
      <c r="A806" s="9" t="s">
        <v>2</v>
      </c>
      <c r="B806" s="20">
        <v>39332</v>
      </c>
      <c r="C806" s="18">
        <f t="shared" si="12"/>
        <v>0</v>
      </c>
      <c r="D806" s="9">
        <v>1663</v>
      </c>
      <c r="E806" s="9">
        <v>25.8</v>
      </c>
      <c r="F806" s="9">
        <v>6.9</v>
      </c>
      <c r="G806" s="9">
        <v>20</v>
      </c>
      <c r="H806" s="9">
        <v>0.51600000000000001</v>
      </c>
      <c r="I806" s="9">
        <v>4.1000000000000002E-2</v>
      </c>
      <c r="J806" s="9">
        <v>12</v>
      </c>
      <c r="K806" s="9">
        <v>7.75</v>
      </c>
      <c r="L806" s="8"/>
      <c r="M806" s="9">
        <v>2.31</v>
      </c>
      <c r="N806" s="9">
        <v>54</v>
      </c>
      <c r="O806" s="9">
        <v>1.0999999999999999E-2</v>
      </c>
      <c r="P806" s="9">
        <v>1056000</v>
      </c>
      <c r="Q806" s="9">
        <v>6</v>
      </c>
      <c r="R806" s="9" t="s">
        <v>103</v>
      </c>
    </row>
    <row r="807" spans="1:18" s="9" customFormat="1" x14ac:dyDescent="0.25">
      <c r="A807" s="9" t="s">
        <v>2</v>
      </c>
      <c r="B807" s="20">
        <v>39332</v>
      </c>
      <c r="C807" s="18">
        <f t="shared" si="12"/>
        <v>1.524</v>
      </c>
      <c r="D807" s="9">
        <v>1658</v>
      </c>
      <c r="E807" s="9">
        <v>25.7</v>
      </c>
      <c r="F807" s="9">
        <v>7.1</v>
      </c>
      <c r="G807" s="9">
        <v>20</v>
      </c>
      <c r="H807" s="9">
        <v>0.53600000000000003</v>
      </c>
      <c r="I807" s="9">
        <v>0.04</v>
      </c>
      <c r="J807" s="9">
        <v>12</v>
      </c>
      <c r="K807" s="9">
        <v>7.69</v>
      </c>
      <c r="L807" s="8"/>
      <c r="M807" s="9">
        <v>2.3199999999999998</v>
      </c>
      <c r="N807" s="9">
        <v>55</v>
      </c>
      <c r="O807" s="9">
        <v>1.0999999999999999E-2</v>
      </c>
      <c r="P807" s="9">
        <v>275000</v>
      </c>
      <c r="Q807" s="9">
        <v>6</v>
      </c>
    </row>
    <row r="808" spans="1:18" s="9" customFormat="1" x14ac:dyDescent="0.25">
      <c r="A808" s="9" t="s">
        <v>2</v>
      </c>
      <c r="B808" s="20">
        <v>39332</v>
      </c>
      <c r="C808" s="18">
        <f t="shared" si="12"/>
        <v>3.6576000000000004</v>
      </c>
      <c r="D808" s="9">
        <v>1651</v>
      </c>
      <c r="E808" s="9">
        <v>25.1</v>
      </c>
      <c r="F808" s="9">
        <v>6.9</v>
      </c>
      <c r="G808" s="9">
        <v>22</v>
      </c>
      <c r="H808" s="9">
        <v>0.66700000000000004</v>
      </c>
      <c r="I808" s="9">
        <v>0.21299999999999999</v>
      </c>
      <c r="J808" s="9">
        <v>14</v>
      </c>
      <c r="K808" s="9">
        <v>5.32</v>
      </c>
      <c r="L808" s="8"/>
      <c r="M808" s="9">
        <v>2.98</v>
      </c>
      <c r="N808" s="9">
        <v>67</v>
      </c>
      <c r="O808" s="9">
        <v>0.01</v>
      </c>
      <c r="P808" s="9">
        <v>440000</v>
      </c>
      <c r="Q808" s="9">
        <v>8</v>
      </c>
    </row>
    <row r="809" spans="1:18" s="9" customFormat="1" x14ac:dyDescent="0.25">
      <c r="A809" s="9" t="s">
        <v>2</v>
      </c>
      <c r="B809" s="20">
        <v>39332</v>
      </c>
      <c r="C809" s="18">
        <f t="shared" si="12"/>
        <v>6.0960000000000001</v>
      </c>
      <c r="D809" s="9">
        <v>1643</v>
      </c>
      <c r="E809" s="9">
        <v>23.1</v>
      </c>
      <c r="F809" s="9">
        <v>6.5</v>
      </c>
      <c r="G809" s="9">
        <v>26</v>
      </c>
      <c r="H809" s="9">
        <v>5.0620000000000003</v>
      </c>
      <c r="I809" s="9">
        <v>1.206</v>
      </c>
      <c r="J809" s="9">
        <v>16</v>
      </c>
      <c r="K809" s="9">
        <v>2.1800000000000002</v>
      </c>
      <c r="L809" s="8"/>
      <c r="M809" s="9">
        <v>16.7</v>
      </c>
      <c r="N809" s="9">
        <v>295</v>
      </c>
      <c r="O809" s="9">
        <v>8.9999999999999993E-3</v>
      </c>
      <c r="P809" s="9">
        <v>781000</v>
      </c>
      <c r="Q809" s="9">
        <v>8</v>
      </c>
    </row>
    <row r="810" spans="1:18" s="9" customFormat="1" x14ac:dyDescent="0.25">
      <c r="A810" s="9" t="s">
        <v>2</v>
      </c>
      <c r="B810" s="20">
        <v>39339</v>
      </c>
      <c r="C810" s="18">
        <f t="shared" si="12"/>
        <v>0</v>
      </c>
      <c r="D810" s="9">
        <v>1663</v>
      </c>
      <c r="E810" s="9">
        <v>23.3</v>
      </c>
      <c r="F810" s="9">
        <v>6.71</v>
      </c>
      <c r="G810" s="9">
        <v>20</v>
      </c>
      <c r="H810" s="9">
        <v>0.63900000000000001</v>
      </c>
      <c r="I810" s="9">
        <v>0.109</v>
      </c>
      <c r="J810" s="9">
        <v>14</v>
      </c>
      <c r="K810" s="9">
        <v>9.5</v>
      </c>
      <c r="L810" s="8"/>
      <c r="M810" s="9">
        <v>2.61</v>
      </c>
      <c r="N810" s="9">
        <v>67</v>
      </c>
      <c r="O810" s="9">
        <v>0.01</v>
      </c>
      <c r="P810" s="9">
        <v>847000</v>
      </c>
      <c r="Q810" s="9">
        <v>2</v>
      </c>
      <c r="R810" s="9" t="s">
        <v>167</v>
      </c>
    </row>
    <row r="811" spans="1:18" s="9" customFormat="1" x14ac:dyDescent="0.25">
      <c r="A811" s="9" t="s">
        <v>2</v>
      </c>
      <c r="B811" s="20">
        <v>39339</v>
      </c>
      <c r="C811" s="18">
        <f t="shared" si="12"/>
        <v>1.524</v>
      </c>
      <c r="D811" s="9">
        <v>1658</v>
      </c>
      <c r="E811" s="9">
        <v>23.3</v>
      </c>
      <c r="F811" s="9">
        <v>7.3</v>
      </c>
      <c r="G811" s="9">
        <v>22</v>
      </c>
      <c r="H811" s="9">
        <v>0.66700000000000004</v>
      </c>
      <c r="I811" s="9">
        <v>0.11600000000000001</v>
      </c>
      <c r="J811" s="9">
        <v>14</v>
      </c>
      <c r="K811" s="9">
        <v>8.1999999999999993</v>
      </c>
      <c r="L811" s="8"/>
      <c r="M811" s="9">
        <v>2.65</v>
      </c>
      <c r="N811" s="9">
        <v>104</v>
      </c>
      <c r="O811" s="9">
        <v>8.0000000000000002E-3</v>
      </c>
      <c r="P811" s="9">
        <v>1276000</v>
      </c>
      <c r="Q811" s="9">
        <v>4</v>
      </c>
    </row>
    <row r="812" spans="1:18" s="9" customFormat="1" x14ac:dyDescent="0.25">
      <c r="A812" s="9" t="s">
        <v>2</v>
      </c>
      <c r="B812" s="20">
        <v>39339</v>
      </c>
      <c r="C812" s="18">
        <f t="shared" si="12"/>
        <v>3.6576000000000004</v>
      </c>
      <c r="D812" s="9">
        <v>1651</v>
      </c>
      <c r="E812" s="9">
        <v>22.8</v>
      </c>
      <c r="F812" s="9">
        <v>6.81</v>
      </c>
      <c r="G812" s="9">
        <v>24</v>
      </c>
      <c r="H812" s="9">
        <v>1.6970000000000001</v>
      </c>
      <c r="I812" s="9">
        <v>0.50900000000000001</v>
      </c>
      <c r="J812" s="9">
        <v>14</v>
      </c>
      <c r="K812" s="9">
        <v>4.7</v>
      </c>
      <c r="L812" s="8"/>
      <c r="M812" s="9">
        <v>4.66</v>
      </c>
      <c r="N812" s="9">
        <v>76</v>
      </c>
      <c r="O812" s="9">
        <v>0.01</v>
      </c>
      <c r="P812" s="9">
        <v>1903000</v>
      </c>
      <c r="Q812" s="9">
        <v>12</v>
      </c>
    </row>
    <row r="813" spans="1:18" s="9" customFormat="1" x14ac:dyDescent="0.25">
      <c r="A813" s="9" t="s">
        <v>2</v>
      </c>
      <c r="B813" s="20">
        <v>39339</v>
      </c>
      <c r="C813" s="18">
        <f t="shared" si="12"/>
        <v>6.0960000000000001</v>
      </c>
      <c r="D813" s="9">
        <v>1643</v>
      </c>
      <c r="E813" s="9">
        <v>21.4</v>
      </c>
      <c r="F813" s="9">
        <v>6.57</v>
      </c>
      <c r="G813" s="9">
        <v>28</v>
      </c>
      <c r="H813" s="9">
        <v>11.612</v>
      </c>
      <c r="I813" s="9">
        <v>1.4670000000000001</v>
      </c>
      <c r="J813" s="9">
        <v>20</v>
      </c>
      <c r="K813" s="9">
        <v>0.16</v>
      </c>
      <c r="L813" s="8"/>
      <c r="M813" s="9">
        <v>21.9</v>
      </c>
      <c r="N813" s="9">
        <v>427</v>
      </c>
      <c r="O813" s="9">
        <v>1.7000000000000001E-2</v>
      </c>
      <c r="P813" s="9">
        <v>1144000</v>
      </c>
      <c r="Q813" s="9">
        <v>50</v>
      </c>
    </row>
    <row r="814" spans="1:18" s="9" customFormat="1" x14ac:dyDescent="0.25">
      <c r="A814" s="9" t="s">
        <v>2</v>
      </c>
      <c r="B814" s="20">
        <v>39346</v>
      </c>
      <c r="C814" s="18">
        <f t="shared" si="12"/>
        <v>0</v>
      </c>
      <c r="D814" s="9">
        <v>1663</v>
      </c>
      <c r="E814" s="9">
        <v>21.4</v>
      </c>
      <c r="F814" s="9">
        <v>7.3</v>
      </c>
      <c r="G814" s="9">
        <v>18</v>
      </c>
      <c r="H814" s="9">
        <v>0.70599999999999996</v>
      </c>
      <c r="I814" s="9">
        <v>8.7999999999999995E-2</v>
      </c>
      <c r="J814" s="9">
        <v>14</v>
      </c>
      <c r="K814" s="9">
        <v>7.66</v>
      </c>
      <c r="L814" s="8"/>
      <c r="M814" s="9">
        <v>2.46</v>
      </c>
      <c r="N814" s="9">
        <v>59</v>
      </c>
      <c r="O814" s="9">
        <v>1.0999999999999999E-2</v>
      </c>
      <c r="P814" s="9">
        <v>1573000</v>
      </c>
      <c r="Q814" s="9">
        <v>6</v>
      </c>
      <c r="R814" s="9" t="s">
        <v>168</v>
      </c>
    </row>
    <row r="815" spans="1:18" s="9" customFormat="1" x14ac:dyDescent="0.25">
      <c r="A815" s="9" t="s">
        <v>2</v>
      </c>
      <c r="B815" s="20">
        <v>39346</v>
      </c>
      <c r="C815" s="18">
        <f t="shared" si="12"/>
        <v>1.524</v>
      </c>
      <c r="D815" s="9">
        <v>1658</v>
      </c>
      <c r="E815" s="9">
        <v>21.1</v>
      </c>
      <c r="F815" s="9">
        <v>7.3</v>
      </c>
      <c r="G815" s="9">
        <v>20</v>
      </c>
      <c r="H815" s="9">
        <v>0.75700000000000001</v>
      </c>
      <c r="I815" s="9">
        <v>0.10100000000000001</v>
      </c>
      <c r="J815" s="9">
        <v>14</v>
      </c>
      <c r="K815" s="9">
        <v>7.39</v>
      </c>
      <c r="L815" s="8"/>
      <c r="M815" s="9">
        <v>2.62</v>
      </c>
      <c r="N815" s="9">
        <v>68</v>
      </c>
      <c r="O815" s="9">
        <v>7.0000000000000001E-3</v>
      </c>
      <c r="P815" s="9">
        <v>1364000</v>
      </c>
      <c r="Q815" s="9">
        <v>6</v>
      </c>
    </row>
    <row r="816" spans="1:18" s="9" customFormat="1" x14ac:dyDescent="0.25">
      <c r="A816" s="9" t="s">
        <v>2</v>
      </c>
      <c r="B816" s="20">
        <v>39346</v>
      </c>
      <c r="C816" s="18">
        <f t="shared" si="12"/>
        <v>3.6576000000000004</v>
      </c>
      <c r="D816" s="9">
        <v>1651</v>
      </c>
      <c r="E816" s="9">
        <v>20.7</v>
      </c>
      <c r="F816" s="9">
        <v>7.2</v>
      </c>
      <c r="G816" s="9">
        <v>20</v>
      </c>
      <c r="H816" s="9">
        <v>0.94099999999999995</v>
      </c>
      <c r="I816" s="9">
        <v>0.15</v>
      </c>
      <c r="J816" s="9">
        <v>14</v>
      </c>
      <c r="K816" s="9">
        <v>6.4</v>
      </c>
      <c r="L816" s="8"/>
      <c r="M816" s="9">
        <v>3.2</v>
      </c>
      <c r="N816" s="9">
        <v>78</v>
      </c>
      <c r="O816" s="9">
        <v>7.0000000000000001E-3</v>
      </c>
      <c r="P816" s="9">
        <v>1848000</v>
      </c>
      <c r="Q816" s="9">
        <v>6</v>
      </c>
    </row>
    <row r="817" spans="1:19" s="9" customFormat="1" x14ac:dyDescent="0.25">
      <c r="A817" s="9" t="s">
        <v>2</v>
      </c>
      <c r="B817" s="20">
        <v>39346</v>
      </c>
      <c r="C817" s="18">
        <f t="shared" si="12"/>
        <v>6.0960000000000001</v>
      </c>
      <c r="D817" s="9">
        <v>1643</v>
      </c>
      <c r="E817" s="9">
        <v>20.5</v>
      </c>
      <c r="F817" s="9">
        <v>7</v>
      </c>
      <c r="G817" s="9">
        <v>20</v>
      </c>
      <c r="H817" s="9">
        <v>1.4370000000000001</v>
      </c>
      <c r="I817" s="9">
        <v>0.29899999999999999</v>
      </c>
      <c r="J817" s="9">
        <v>16</v>
      </c>
      <c r="K817" s="9">
        <v>4.67</v>
      </c>
      <c r="L817" s="8"/>
      <c r="M817" s="9">
        <v>4.0999999999999996</v>
      </c>
      <c r="N817" s="9">
        <v>106</v>
      </c>
      <c r="O817" s="9">
        <v>1.4E-2</v>
      </c>
      <c r="P817" s="9">
        <v>1859000</v>
      </c>
      <c r="Q817" s="9">
        <v>17</v>
      </c>
    </row>
    <row r="818" spans="1:19" s="9" customFormat="1" x14ac:dyDescent="0.25">
      <c r="A818" s="9" t="s">
        <v>2</v>
      </c>
      <c r="B818" s="20">
        <v>39353</v>
      </c>
      <c r="C818" s="18">
        <f t="shared" si="12"/>
        <v>0</v>
      </c>
      <c r="D818" s="9">
        <v>1663</v>
      </c>
      <c r="E818" s="9">
        <v>22.1</v>
      </c>
      <c r="F818" s="9">
        <v>6.91</v>
      </c>
      <c r="G818" s="9">
        <v>20</v>
      </c>
      <c r="H818" s="9">
        <v>0.53200000000000003</v>
      </c>
      <c r="I818" s="9">
        <v>4.8000000000000001E-2</v>
      </c>
      <c r="J818" s="9">
        <v>14</v>
      </c>
      <c r="K818" s="9">
        <v>8.32</v>
      </c>
      <c r="L818" s="8"/>
      <c r="M818" s="9">
        <v>2.36</v>
      </c>
      <c r="N818" s="9">
        <v>59</v>
      </c>
      <c r="O818" s="9">
        <v>0.01</v>
      </c>
      <c r="P818" s="9">
        <v>352000</v>
      </c>
      <c r="Q818" s="9">
        <v>6</v>
      </c>
      <c r="R818" s="9" t="s">
        <v>103</v>
      </c>
      <c r="S818" s="20"/>
    </row>
    <row r="819" spans="1:19" s="9" customFormat="1" x14ac:dyDescent="0.25">
      <c r="A819" s="9" t="s">
        <v>2</v>
      </c>
      <c r="B819" s="20">
        <v>39353</v>
      </c>
      <c r="C819" s="18">
        <f t="shared" si="12"/>
        <v>1.524</v>
      </c>
      <c r="D819" s="9">
        <v>1658</v>
      </c>
      <c r="E819" s="9">
        <v>22.5</v>
      </c>
      <c r="F819" s="9">
        <v>7.54</v>
      </c>
      <c r="G819" s="9">
        <v>20</v>
      </c>
      <c r="H819" s="9">
        <v>0.53100000000000003</v>
      </c>
      <c r="I819" s="9">
        <v>4.7E-2</v>
      </c>
      <c r="J819" s="9">
        <v>12</v>
      </c>
      <c r="K819" s="9">
        <v>8.33</v>
      </c>
      <c r="L819" s="8"/>
      <c r="M819" s="9">
        <v>2.16</v>
      </c>
      <c r="N819" s="9">
        <v>58</v>
      </c>
      <c r="O819" s="9">
        <v>7.0000000000000001E-3</v>
      </c>
      <c r="P819" s="9">
        <v>847000</v>
      </c>
      <c r="Q819" s="9">
        <v>8</v>
      </c>
    </row>
    <row r="820" spans="1:19" s="9" customFormat="1" x14ac:dyDescent="0.25">
      <c r="A820" s="9" t="s">
        <v>2</v>
      </c>
      <c r="B820" s="20">
        <v>39353</v>
      </c>
      <c r="C820" s="18">
        <f t="shared" si="12"/>
        <v>3.6576000000000004</v>
      </c>
      <c r="D820" s="9">
        <v>1651</v>
      </c>
      <c r="E820" s="9">
        <v>21.5</v>
      </c>
      <c r="F820" s="9">
        <v>7.71</v>
      </c>
      <c r="G820" s="9">
        <v>20</v>
      </c>
      <c r="H820" s="9">
        <v>0.61899999999999999</v>
      </c>
      <c r="I820" s="9">
        <v>0.08</v>
      </c>
      <c r="J820" s="9">
        <v>12</v>
      </c>
      <c r="K820" s="9">
        <v>7.17</v>
      </c>
      <c r="L820" s="8"/>
      <c r="M820" s="9">
        <v>2.74</v>
      </c>
      <c r="N820" s="9">
        <v>71</v>
      </c>
      <c r="O820" s="9">
        <v>7.0000000000000001E-3</v>
      </c>
      <c r="P820" s="9">
        <v>836000</v>
      </c>
      <c r="Q820" s="9">
        <v>8</v>
      </c>
    </row>
    <row r="821" spans="1:19" s="9" customFormat="1" x14ac:dyDescent="0.25">
      <c r="A821" s="9" t="s">
        <v>2</v>
      </c>
      <c r="B821" s="20">
        <v>39353</v>
      </c>
      <c r="C821" s="18">
        <f t="shared" si="12"/>
        <v>6.0960000000000001</v>
      </c>
      <c r="D821" s="9">
        <v>1643</v>
      </c>
      <c r="E821" s="9">
        <v>19.899999999999999</v>
      </c>
      <c r="F821" s="9">
        <v>7.06</v>
      </c>
      <c r="G821" s="9">
        <v>24</v>
      </c>
      <c r="H821" s="9">
        <v>2.218</v>
      </c>
      <c r="I821" s="9">
        <v>1.3049999999999999</v>
      </c>
      <c r="J821" s="9">
        <v>20</v>
      </c>
      <c r="K821" s="9">
        <v>0.78</v>
      </c>
      <c r="L821" s="8"/>
      <c r="M821" s="9">
        <v>5.47</v>
      </c>
      <c r="N821" s="9">
        <v>118</v>
      </c>
      <c r="O821" s="9">
        <v>7.0000000000000001E-3</v>
      </c>
      <c r="P821" s="9">
        <v>1738000</v>
      </c>
      <c r="Q821" s="9">
        <v>24</v>
      </c>
    </row>
    <row r="822" spans="1:19" s="9" customFormat="1" x14ac:dyDescent="0.25">
      <c r="A822" s="9" t="s">
        <v>2</v>
      </c>
      <c r="B822" s="20">
        <v>39367</v>
      </c>
      <c r="C822" s="18">
        <f t="shared" si="12"/>
        <v>0</v>
      </c>
      <c r="D822" s="9">
        <v>1663</v>
      </c>
      <c r="E822" s="9">
        <v>19.399999999999999</v>
      </c>
      <c r="F822" s="9">
        <v>6.75</v>
      </c>
      <c r="G822" s="9">
        <v>22</v>
      </c>
      <c r="H822" s="9">
        <v>1.6040000000000001</v>
      </c>
      <c r="I822" s="9">
        <v>0.35299999999999998</v>
      </c>
      <c r="J822" s="9">
        <v>16</v>
      </c>
      <c r="K822" s="9">
        <v>6.4</v>
      </c>
      <c r="L822" s="8"/>
      <c r="M822" s="9">
        <v>6.71</v>
      </c>
      <c r="N822" s="9">
        <v>116</v>
      </c>
      <c r="O822" s="9">
        <v>1.4E-2</v>
      </c>
      <c r="P822" s="9">
        <v>2090000</v>
      </c>
      <c r="Q822" s="9">
        <v>8</v>
      </c>
      <c r="R822" s="9" t="s">
        <v>169</v>
      </c>
    </row>
    <row r="823" spans="1:19" s="9" customFormat="1" x14ac:dyDescent="0.25">
      <c r="A823" s="9" t="s">
        <v>2</v>
      </c>
      <c r="B823" s="20">
        <v>39367</v>
      </c>
      <c r="C823" s="18">
        <f t="shared" si="12"/>
        <v>1.524</v>
      </c>
      <c r="D823" s="9">
        <v>1658</v>
      </c>
      <c r="E823" s="9">
        <v>19.7</v>
      </c>
      <c r="F823" s="9">
        <v>6.83</v>
      </c>
      <c r="G823" s="9">
        <v>22</v>
      </c>
      <c r="H823" s="9">
        <v>1.58</v>
      </c>
      <c r="I823" s="9">
        <v>0.35</v>
      </c>
      <c r="J823" s="9">
        <v>16</v>
      </c>
      <c r="K823" s="9">
        <v>6.33</v>
      </c>
      <c r="L823" s="8"/>
      <c r="M823" s="9">
        <v>6.77</v>
      </c>
      <c r="N823" s="9">
        <v>110</v>
      </c>
      <c r="O823" s="9">
        <v>8.9999999999999993E-3</v>
      </c>
      <c r="P823" s="9">
        <v>1849000</v>
      </c>
      <c r="Q823" s="9">
        <v>17</v>
      </c>
    </row>
    <row r="824" spans="1:19" s="9" customFormat="1" x14ac:dyDescent="0.25">
      <c r="A824" s="9" t="s">
        <v>2</v>
      </c>
      <c r="B824" s="20">
        <v>39367</v>
      </c>
      <c r="C824" s="18">
        <f t="shared" si="12"/>
        <v>3.6576000000000004</v>
      </c>
      <c r="D824" s="9">
        <v>1651</v>
      </c>
      <c r="E824" s="9">
        <v>19.5</v>
      </c>
      <c r="F824" s="9">
        <v>6.84</v>
      </c>
      <c r="G824" s="9">
        <v>22</v>
      </c>
      <c r="H824" s="9">
        <v>1.5309999999999999</v>
      </c>
      <c r="I824" s="9">
        <v>0.32300000000000001</v>
      </c>
      <c r="J824" s="9">
        <v>16</v>
      </c>
      <c r="K824" s="9">
        <v>6.39</v>
      </c>
      <c r="L824" s="8"/>
      <c r="M824" s="9">
        <v>6.55</v>
      </c>
      <c r="N824" s="9">
        <v>102</v>
      </c>
      <c r="O824" s="9">
        <v>8.9999999999999993E-3</v>
      </c>
      <c r="P824" s="9">
        <v>220000</v>
      </c>
      <c r="Q824" s="9">
        <v>17</v>
      </c>
    </row>
    <row r="825" spans="1:19" s="9" customFormat="1" x14ac:dyDescent="0.25">
      <c r="A825" s="9" t="s">
        <v>2</v>
      </c>
      <c r="B825" s="20">
        <v>39367</v>
      </c>
      <c r="C825" s="18">
        <f t="shared" si="12"/>
        <v>6.0960000000000001</v>
      </c>
      <c r="D825" s="9">
        <v>1643</v>
      </c>
      <c r="E825" s="9">
        <v>19.399999999999999</v>
      </c>
      <c r="F825" s="9">
        <v>6.89</v>
      </c>
      <c r="G825" s="9">
        <v>22</v>
      </c>
      <c r="H825" s="9">
        <v>1.8620000000000001</v>
      </c>
      <c r="I825" s="9">
        <v>0.29499999999999998</v>
      </c>
      <c r="J825" s="9">
        <v>16</v>
      </c>
      <c r="K825" s="9">
        <v>6.53</v>
      </c>
      <c r="L825" s="8"/>
      <c r="M825" s="9">
        <v>6.8</v>
      </c>
      <c r="N825" s="9">
        <v>110</v>
      </c>
      <c r="O825" s="9">
        <v>8.9999999999999993E-3</v>
      </c>
      <c r="P825" s="9">
        <v>220000</v>
      </c>
      <c r="Q825" s="9">
        <v>24</v>
      </c>
    </row>
    <row r="826" spans="1:19" s="9" customFormat="1" x14ac:dyDescent="0.25">
      <c r="A826" s="9" t="s">
        <v>2</v>
      </c>
      <c r="B826" s="20">
        <v>39371</v>
      </c>
      <c r="C826" s="18">
        <f t="shared" si="12"/>
        <v>0</v>
      </c>
      <c r="D826" s="9">
        <v>1663</v>
      </c>
      <c r="R826" s="9" t="s">
        <v>206</v>
      </c>
    </row>
    <row r="827" spans="1:19" x14ac:dyDescent="0.25">
      <c r="A827" t="s">
        <v>2</v>
      </c>
      <c r="B827" s="2">
        <v>39371</v>
      </c>
      <c r="C827" s="15">
        <f t="shared" si="12"/>
        <v>1.524</v>
      </c>
      <c r="D827">
        <v>1658</v>
      </c>
      <c r="P827">
        <v>308000</v>
      </c>
      <c r="Q827">
        <v>17</v>
      </c>
    </row>
    <row r="828" spans="1:19" x14ac:dyDescent="0.25">
      <c r="A828" t="s">
        <v>2</v>
      </c>
      <c r="B828" s="2">
        <v>39371</v>
      </c>
      <c r="C828" s="15">
        <f t="shared" si="12"/>
        <v>3.6576000000000004</v>
      </c>
      <c r="D828">
        <v>1651</v>
      </c>
      <c r="P828">
        <v>374000</v>
      </c>
      <c r="Q828">
        <v>24</v>
      </c>
    </row>
    <row r="829" spans="1:19" x14ac:dyDescent="0.25">
      <c r="A829" t="s">
        <v>2</v>
      </c>
      <c r="B829" s="2">
        <v>39371</v>
      </c>
      <c r="C829" s="15">
        <f t="shared" si="12"/>
        <v>6.0960000000000001</v>
      </c>
      <c r="D829">
        <v>1643</v>
      </c>
      <c r="P829">
        <v>506000</v>
      </c>
      <c r="Q829">
        <v>24</v>
      </c>
    </row>
    <row r="830" spans="1:19" x14ac:dyDescent="0.25">
      <c r="A830" t="s">
        <v>2</v>
      </c>
      <c r="B830" s="2">
        <v>39377</v>
      </c>
      <c r="C830" s="15">
        <f t="shared" si="12"/>
        <v>0</v>
      </c>
      <c r="D830">
        <v>1663</v>
      </c>
      <c r="E830">
        <v>17.899999999999999</v>
      </c>
      <c r="F830">
        <v>6.6</v>
      </c>
      <c r="G830">
        <v>22</v>
      </c>
      <c r="H830">
        <v>0.77</v>
      </c>
      <c r="I830">
        <v>7.1999999999999995E-2</v>
      </c>
      <c r="J830">
        <v>14</v>
      </c>
      <c r="K830" s="28">
        <v>7.69</v>
      </c>
      <c r="M830">
        <v>4.9800000000000004</v>
      </c>
      <c r="N830">
        <v>92</v>
      </c>
      <c r="O830" s="9">
        <v>3.2000000000000001E-2</v>
      </c>
      <c r="P830">
        <v>1982000</v>
      </c>
      <c r="Q830" t="s">
        <v>170</v>
      </c>
      <c r="R830" t="s">
        <v>64</v>
      </c>
    </row>
    <row r="831" spans="1:19" x14ac:dyDescent="0.25">
      <c r="A831" t="s">
        <v>2</v>
      </c>
      <c r="B831" s="2">
        <v>39377</v>
      </c>
      <c r="C831" s="15">
        <f t="shared" si="12"/>
        <v>1.524</v>
      </c>
      <c r="D831">
        <v>1658</v>
      </c>
      <c r="E831">
        <v>17.899999999999999</v>
      </c>
      <c r="F831">
        <v>6.7</v>
      </c>
      <c r="G831">
        <v>20</v>
      </c>
      <c r="H831">
        <v>0.77400000000000002</v>
      </c>
      <c r="I831">
        <v>7.2999999999999995E-2</v>
      </c>
      <c r="J831">
        <v>14</v>
      </c>
      <c r="K831" s="28">
        <v>7.61</v>
      </c>
      <c r="M831">
        <v>4.8099999999999996</v>
      </c>
      <c r="N831">
        <v>95</v>
      </c>
      <c r="O831" s="9">
        <v>3.1E-2</v>
      </c>
      <c r="P831">
        <v>1661000</v>
      </c>
      <c r="Q831">
        <v>50</v>
      </c>
    </row>
    <row r="832" spans="1:19" s="9" customFormat="1" x14ac:dyDescent="0.25">
      <c r="A832" s="9" t="s">
        <v>2</v>
      </c>
      <c r="B832" s="20">
        <v>39377</v>
      </c>
      <c r="C832" s="18">
        <f t="shared" si="12"/>
        <v>3.6576000000000004</v>
      </c>
      <c r="D832" s="9">
        <v>1651</v>
      </c>
      <c r="E832" s="9">
        <v>18</v>
      </c>
      <c r="F832" s="9">
        <v>6.8</v>
      </c>
      <c r="G832" s="9">
        <v>20</v>
      </c>
      <c r="H832" s="9">
        <v>0.80600000000000005</v>
      </c>
      <c r="I832" s="9">
        <v>7.5999999999999998E-2</v>
      </c>
      <c r="J832" s="9">
        <v>14</v>
      </c>
      <c r="K832" s="9">
        <v>7.48</v>
      </c>
      <c r="M832" s="9">
        <v>4.91</v>
      </c>
      <c r="N832" s="9">
        <v>87</v>
      </c>
      <c r="O832" s="9">
        <v>3.3000000000000002E-2</v>
      </c>
      <c r="P832" s="9">
        <v>1672000</v>
      </c>
      <c r="Q832" s="9">
        <v>70</v>
      </c>
    </row>
    <row r="833" spans="1:18" s="9" customFormat="1" x14ac:dyDescent="0.25">
      <c r="A833" s="9" t="s">
        <v>2</v>
      </c>
      <c r="B833" s="20">
        <v>39377</v>
      </c>
      <c r="C833" s="18">
        <f t="shared" si="12"/>
        <v>6.0960000000000001</v>
      </c>
      <c r="D833" s="9">
        <v>1643</v>
      </c>
      <c r="E833" s="9">
        <v>17.899999999999999</v>
      </c>
      <c r="F833" s="9">
        <v>6.9</v>
      </c>
      <c r="G833" s="9">
        <v>22</v>
      </c>
      <c r="H833" s="9">
        <v>1.0860000000000001</v>
      </c>
      <c r="I833" s="9">
        <v>1.44E-2</v>
      </c>
      <c r="J833" s="9">
        <v>14</v>
      </c>
      <c r="K833" s="9">
        <v>6.27</v>
      </c>
      <c r="M833" s="9">
        <v>4.3499999999999996</v>
      </c>
      <c r="N833" s="9">
        <v>88</v>
      </c>
      <c r="O833" s="9">
        <v>3.3000000000000002E-2</v>
      </c>
      <c r="P833" s="9">
        <v>1859000</v>
      </c>
      <c r="Q833" s="9">
        <v>35</v>
      </c>
    </row>
    <row r="834" spans="1:18" s="9" customFormat="1" x14ac:dyDescent="0.25">
      <c r="A834" s="9" t="s">
        <v>2</v>
      </c>
      <c r="B834" s="20">
        <v>39381</v>
      </c>
      <c r="C834" s="18">
        <f t="shared" si="12"/>
        <v>0</v>
      </c>
      <c r="D834" s="9">
        <v>1663</v>
      </c>
      <c r="E834" s="9">
        <v>16.7</v>
      </c>
      <c r="F834" s="9">
        <v>6.62</v>
      </c>
      <c r="G834" s="9">
        <v>20</v>
      </c>
      <c r="H834" s="9">
        <v>0.55000000000000004</v>
      </c>
      <c r="I834" s="9">
        <v>5.7000000000000002E-2</v>
      </c>
      <c r="J834" s="9">
        <v>14</v>
      </c>
      <c r="K834" s="9">
        <v>7.28</v>
      </c>
      <c r="M834" s="9">
        <v>2.83</v>
      </c>
      <c r="N834" s="9">
        <v>55</v>
      </c>
      <c r="O834" s="9">
        <v>2.5000000000000001E-2</v>
      </c>
      <c r="P834" s="9">
        <v>2816000</v>
      </c>
      <c r="Q834" s="9">
        <v>50</v>
      </c>
      <c r="R834" s="9" t="s">
        <v>44</v>
      </c>
    </row>
    <row r="835" spans="1:18" s="9" customFormat="1" x14ac:dyDescent="0.25">
      <c r="A835" s="9" t="s">
        <v>2</v>
      </c>
      <c r="B835" s="20">
        <v>39381</v>
      </c>
      <c r="C835" s="18">
        <f t="shared" si="12"/>
        <v>1.524</v>
      </c>
      <c r="D835" s="9">
        <v>1658</v>
      </c>
      <c r="E835" s="9">
        <v>16.3</v>
      </c>
      <c r="F835" s="9">
        <v>6.83</v>
      </c>
      <c r="G835" s="9">
        <v>20</v>
      </c>
      <c r="H835" s="9">
        <v>0.53</v>
      </c>
      <c r="I835" s="9">
        <v>0</v>
      </c>
      <c r="J835" s="9">
        <v>14</v>
      </c>
      <c r="K835" s="9">
        <v>7.15</v>
      </c>
      <c r="M835" s="9">
        <v>2.82</v>
      </c>
      <c r="N835" s="9">
        <v>48</v>
      </c>
      <c r="O835" s="9">
        <v>2.4E-2</v>
      </c>
      <c r="P835" s="9">
        <v>1771000</v>
      </c>
      <c r="Q835" s="9">
        <v>35</v>
      </c>
    </row>
    <row r="836" spans="1:18" s="9" customFormat="1" x14ac:dyDescent="0.25">
      <c r="A836" s="9" t="s">
        <v>2</v>
      </c>
      <c r="B836" s="20">
        <v>39381</v>
      </c>
      <c r="C836" s="18">
        <f t="shared" si="12"/>
        <v>3.6576000000000004</v>
      </c>
      <c r="D836" s="9">
        <v>1651</v>
      </c>
      <c r="E836" s="9">
        <v>16</v>
      </c>
      <c r="F836" s="9">
        <v>6.84</v>
      </c>
      <c r="G836" s="9">
        <v>20</v>
      </c>
      <c r="H836" s="9">
        <v>0.56000000000000005</v>
      </c>
      <c r="I836" s="9">
        <v>7.1999999999999995E-2</v>
      </c>
      <c r="J836" s="9">
        <v>14</v>
      </c>
      <c r="K836" s="9">
        <v>7.13</v>
      </c>
      <c r="M836" s="9">
        <v>3.08</v>
      </c>
      <c r="N836" s="9">
        <v>61</v>
      </c>
      <c r="O836" s="9">
        <v>2.5000000000000001E-2</v>
      </c>
      <c r="P836" s="9">
        <v>1857000</v>
      </c>
      <c r="Q836" s="9">
        <v>50</v>
      </c>
    </row>
    <row r="837" spans="1:18" s="9" customFormat="1" x14ac:dyDescent="0.25">
      <c r="A837" s="9" t="s">
        <v>2</v>
      </c>
      <c r="B837" s="20">
        <v>39381</v>
      </c>
      <c r="C837" s="18">
        <f t="shared" si="12"/>
        <v>6.0960000000000001</v>
      </c>
      <c r="D837" s="9">
        <v>1643</v>
      </c>
      <c r="E837" s="9">
        <v>17.3</v>
      </c>
      <c r="F837" s="9">
        <v>6.94</v>
      </c>
      <c r="G837" s="9">
        <v>20</v>
      </c>
      <c r="H837" s="9">
        <v>0.74399999999999999</v>
      </c>
      <c r="I837" s="9">
        <v>6.7000000000000004E-2</v>
      </c>
      <c r="J837" s="9">
        <v>14</v>
      </c>
      <c r="K837" s="9">
        <v>7.1</v>
      </c>
      <c r="M837" s="9">
        <v>3.31</v>
      </c>
      <c r="N837" s="9">
        <v>59</v>
      </c>
      <c r="O837" s="9">
        <v>2.1999999999999999E-2</v>
      </c>
      <c r="P837" s="9">
        <v>2002000</v>
      </c>
      <c r="Q837" s="9">
        <v>50</v>
      </c>
    </row>
    <row r="838" spans="1:18" x14ac:dyDescent="0.25">
      <c r="A838" t="s">
        <v>2</v>
      </c>
      <c r="B838" s="2">
        <v>39385</v>
      </c>
      <c r="C838" s="15">
        <f t="shared" si="12"/>
        <v>0</v>
      </c>
      <c r="D838">
        <v>1663</v>
      </c>
      <c r="E838">
        <v>13.9</v>
      </c>
      <c r="F838">
        <v>6.58</v>
      </c>
      <c r="G838">
        <v>20</v>
      </c>
      <c r="H838">
        <v>0.34</v>
      </c>
      <c r="I838">
        <v>0.03</v>
      </c>
      <c r="J838">
        <v>12</v>
      </c>
      <c r="K838" s="28">
        <v>7.64</v>
      </c>
      <c r="M838">
        <v>2.15</v>
      </c>
      <c r="N838">
        <v>38</v>
      </c>
      <c r="O838" s="9">
        <v>2.1999999999999999E-2</v>
      </c>
      <c r="P838">
        <v>1628000</v>
      </c>
      <c r="Q838">
        <v>6</v>
      </c>
      <c r="R838" t="s">
        <v>171</v>
      </c>
    </row>
    <row r="839" spans="1:18" x14ac:dyDescent="0.25">
      <c r="A839" t="s">
        <v>2</v>
      </c>
      <c r="B839" s="2">
        <v>39385</v>
      </c>
      <c r="C839" s="15">
        <f t="shared" ref="C839:C902" si="13">(1663-D839)*0.3048</f>
        <v>1.524</v>
      </c>
      <c r="D839">
        <v>1658</v>
      </c>
      <c r="E839">
        <v>14</v>
      </c>
      <c r="F839">
        <v>6.81</v>
      </c>
      <c r="G839">
        <v>20</v>
      </c>
      <c r="H839">
        <v>0.41799999999999998</v>
      </c>
      <c r="I839">
        <v>3.1E-2</v>
      </c>
      <c r="J839">
        <v>14</v>
      </c>
      <c r="K839" s="28">
        <v>7.75</v>
      </c>
      <c r="M839">
        <v>2.2200000000000002</v>
      </c>
      <c r="N839">
        <v>44</v>
      </c>
      <c r="O839" s="9">
        <v>0.02</v>
      </c>
      <c r="P839">
        <v>1661000</v>
      </c>
      <c r="Q839">
        <v>6</v>
      </c>
    </row>
    <row r="840" spans="1:18" x14ac:dyDescent="0.25">
      <c r="A840" t="s">
        <v>2</v>
      </c>
      <c r="B840" s="2">
        <v>39385</v>
      </c>
      <c r="C840" s="15">
        <f t="shared" si="13"/>
        <v>3.6576000000000004</v>
      </c>
      <c r="D840">
        <v>1651</v>
      </c>
      <c r="E840">
        <v>13.9</v>
      </c>
      <c r="F840">
        <v>7.15</v>
      </c>
      <c r="G840">
        <v>20</v>
      </c>
      <c r="H840">
        <v>0.35399999999999998</v>
      </c>
      <c r="I840">
        <v>4.2999999999999997E-2</v>
      </c>
      <c r="J840">
        <v>14</v>
      </c>
      <c r="K840" s="28">
        <v>7.77</v>
      </c>
      <c r="M840">
        <v>2.8</v>
      </c>
      <c r="N840">
        <v>49</v>
      </c>
      <c r="O840" s="9">
        <v>2.3E-2</v>
      </c>
      <c r="P840">
        <v>1628000</v>
      </c>
      <c r="Q840">
        <v>6</v>
      </c>
    </row>
    <row r="841" spans="1:18" x14ac:dyDescent="0.25">
      <c r="A841" t="s">
        <v>2</v>
      </c>
      <c r="B841" s="2">
        <v>39385</v>
      </c>
      <c r="C841" s="15">
        <f t="shared" si="13"/>
        <v>6.0960000000000001</v>
      </c>
      <c r="D841">
        <v>1643</v>
      </c>
      <c r="E841">
        <v>14</v>
      </c>
      <c r="F841">
        <v>7.36</v>
      </c>
      <c r="G841">
        <v>20</v>
      </c>
      <c r="H841">
        <v>0.31900000000000001</v>
      </c>
      <c r="I841">
        <v>3.4000000000000002E-2</v>
      </c>
      <c r="J841">
        <v>14</v>
      </c>
      <c r="K841" s="28">
        <v>7.72</v>
      </c>
      <c r="M841">
        <v>2.33</v>
      </c>
      <c r="N841">
        <v>40</v>
      </c>
      <c r="O841" s="9">
        <v>1.9E-2</v>
      </c>
      <c r="P841">
        <v>1089000</v>
      </c>
      <c r="Q841">
        <v>8</v>
      </c>
    </row>
    <row r="842" spans="1:18" x14ac:dyDescent="0.25">
      <c r="A842" t="s">
        <v>2</v>
      </c>
      <c r="B842" s="2">
        <v>39388</v>
      </c>
      <c r="C842" s="15">
        <f t="shared" si="13"/>
        <v>0</v>
      </c>
      <c r="D842">
        <v>1663</v>
      </c>
      <c r="E842">
        <v>13.7</v>
      </c>
      <c r="F842">
        <v>6.48</v>
      </c>
      <c r="G842">
        <v>16</v>
      </c>
      <c r="H842">
        <v>0.31900000000000001</v>
      </c>
      <c r="I842">
        <v>2.7E-2</v>
      </c>
      <c r="J842">
        <v>12</v>
      </c>
      <c r="K842" s="28">
        <v>8.94</v>
      </c>
      <c r="M842">
        <v>1.83</v>
      </c>
      <c r="N842">
        <v>38</v>
      </c>
      <c r="O842" s="9">
        <v>1.7999999999999999E-2</v>
      </c>
      <c r="P842">
        <v>1496000</v>
      </c>
      <c r="Q842">
        <v>8</v>
      </c>
      <c r="R842" t="s">
        <v>171</v>
      </c>
    </row>
    <row r="843" spans="1:18" x14ac:dyDescent="0.25">
      <c r="A843" t="s">
        <v>2</v>
      </c>
      <c r="B843" s="2">
        <v>39388</v>
      </c>
      <c r="C843" s="15">
        <f t="shared" si="13"/>
        <v>1.524</v>
      </c>
      <c r="D843">
        <v>1658</v>
      </c>
      <c r="E843">
        <v>13.6</v>
      </c>
      <c r="F843">
        <v>6.67</v>
      </c>
      <c r="G843">
        <v>16</v>
      </c>
      <c r="H843">
        <v>0.29599999999999999</v>
      </c>
      <c r="I843">
        <v>2.4E-2</v>
      </c>
      <c r="J843">
        <v>12</v>
      </c>
      <c r="K843" s="28">
        <v>8.9499999999999993</v>
      </c>
      <c r="M843">
        <v>1.91</v>
      </c>
      <c r="N843">
        <v>33</v>
      </c>
      <c r="O843" s="9">
        <v>1.6E-2</v>
      </c>
      <c r="P843">
        <v>1661000</v>
      </c>
      <c r="Q843">
        <v>8</v>
      </c>
    </row>
    <row r="844" spans="1:18" x14ac:dyDescent="0.25">
      <c r="A844" t="s">
        <v>2</v>
      </c>
      <c r="B844" s="2">
        <v>39388</v>
      </c>
      <c r="C844" s="15">
        <f t="shared" si="13"/>
        <v>3.6576000000000004</v>
      </c>
      <c r="D844">
        <v>1651</v>
      </c>
      <c r="E844">
        <v>13.3</v>
      </c>
      <c r="F844">
        <v>6.77</v>
      </c>
      <c r="G844">
        <v>18</v>
      </c>
      <c r="H844">
        <v>0.30299999999999999</v>
      </c>
      <c r="I844">
        <v>2.5000000000000001E-2</v>
      </c>
      <c r="J844">
        <v>14</v>
      </c>
      <c r="K844" s="28">
        <v>8.89</v>
      </c>
      <c r="M844">
        <v>1.78</v>
      </c>
      <c r="N844">
        <v>35</v>
      </c>
      <c r="O844" s="9">
        <v>1.7000000000000001E-2</v>
      </c>
      <c r="P844">
        <v>1199000</v>
      </c>
      <c r="Q844">
        <v>6</v>
      </c>
    </row>
    <row r="845" spans="1:18" x14ac:dyDescent="0.25">
      <c r="A845" t="s">
        <v>2</v>
      </c>
      <c r="B845" s="2">
        <v>39388</v>
      </c>
      <c r="C845" s="15">
        <f t="shared" si="13"/>
        <v>6.0960000000000001</v>
      </c>
      <c r="D845">
        <v>1643</v>
      </c>
      <c r="E845">
        <v>13.2</v>
      </c>
      <c r="F845">
        <v>6.64</v>
      </c>
      <c r="G845">
        <v>18</v>
      </c>
      <c r="H845">
        <v>0.311</v>
      </c>
      <c r="I845">
        <v>2.5999999999999999E-2</v>
      </c>
      <c r="J845">
        <v>14</v>
      </c>
      <c r="K845" s="28">
        <v>8.83</v>
      </c>
      <c r="M845">
        <v>1.79</v>
      </c>
      <c r="N845">
        <v>42</v>
      </c>
      <c r="O845" s="9">
        <v>1.7000000000000001E-2</v>
      </c>
      <c r="P845">
        <v>638000</v>
      </c>
      <c r="Q845">
        <v>8</v>
      </c>
    </row>
    <row r="846" spans="1:18" x14ac:dyDescent="0.25">
      <c r="A846" t="s">
        <v>2</v>
      </c>
      <c r="B846" s="2">
        <v>39395</v>
      </c>
      <c r="C846" s="15">
        <f t="shared" si="13"/>
        <v>0</v>
      </c>
      <c r="D846">
        <v>1663</v>
      </c>
      <c r="E846">
        <v>9.9</v>
      </c>
      <c r="F846">
        <v>7.1</v>
      </c>
      <c r="G846">
        <v>18</v>
      </c>
      <c r="H846">
        <v>16</v>
      </c>
      <c r="K846" s="28">
        <v>9.39</v>
      </c>
      <c r="M846">
        <v>1.55</v>
      </c>
      <c r="N846">
        <v>42</v>
      </c>
      <c r="P846">
        <v>2497000</v>
      </c>
      <c r="Q846">
        <v>8</v>
      </c>
      <c r="R846" t="s">
        <v>171</v>
      </c>
    </row>
    <row r="847" spans="1:18" x14ac:dyDescent="0.25">
      <c r="A847" t="s">
        <v>2</v>
      </c>
      <c r="B847" s="2">
        <v>39395</v>
      </c>
      <c r="C847" s="15">
        <f t="shared" si="13"/>
        <v>1.524</v>
      </c>
      <c r="D847">
        <v>1658</v>
      </c>
      <c r="E847">
        <v>10</v>
      </c>
      <c r="F847">
        <v>7</v>
      </c>
      <c r="G847">
        <v>18</v>
      </c>
      <c r="H847">
        <v>12</v>
      </c>
      <c r="K847" s="28">
        <v>9.3699999999999992</v>
      </c>
      <c r="M847">
        <v>1.57</v>
      </c>
      <c r="N847">
        <v>32</v>
      </c>
      <c r="P847">
        <v>1617000</v>
      </c>
      <c r="Q847">
        <v>17</v>
      </c>
    </row>
    <row r="848" spans="1:18" x14ac:dyDescent="0.25">
      <c r="A848" t="s">
        <v>2</v>
      </c>
      <c r="B848" s="2">
        <v>39395</v>
      </c>
      <c r="C848" s="15">
        <f t="shared" si="13"/>
        <v>3.6576000000000004</v>
      </c>
      <c r="D848">
        <v>1651</v>
      </c>
      <c r="E848">
        <v>9.9</v>
      </c>
      <c r="F848">
        <v>6.9</v>
      </c>
      <c r="G848">
        <v>18</v>
      </c>
      <c r="H848">
        <v>14</v>
      </c>
      <c r="K848" s="28">
        <v>9.34</v>
      </c>
      <c r="M848">
        <v>1.6</v>
      </c>
      <c r="N848">
        <v>34</v>
      </c>
      <c r="P848">
        <v>1474000</v>
      </c>
      <c r="Q848">
        <v>8</v>
      </c>
    </row>
    <row r="849" spans="1:18" x14ac:dyDescent="0.25">
      <c r="A849" t="s">
        <v>2</v>
      </c>
      <c r="B849" s="2">
        <v>39395</v>
      </c>
      <c r="C849" s="15">
        <f t="shared" si="13"/>
        <v>6.0960000000000001</v>
      </c>
      <c r="D849">
        <v>1643</v>
      </c>
      <c r="E849">
        <v>10</v>
      </c>
      <c r="F849">
        <v>6.6</v>
      </c>
      <c r="G849">
        <v>18</v>
      </c>
      <c r="H849">
        <v>12</v>
      </c>
      <c r="K849" s="28">
        <v>9.18</v>
      </c>
      <c r="M849">
        <v>1.8</v>
      </c>
      <c r="N849">
        <v>35</v>
      </c>
      <c r="P849">
        <v>1969000</v>
      </c>
      <c r="Q849">
        <v>17</v>
      </c>
    </row>
    <row r="850" spans="1:18" x14ac:dyDescent="0.25">
      <c r="A850" t="s">
        <v>2</v>
      </c>
      <c r="B850" s="2">
        <v>39407</v>
      </c>
      <c r="C850" s="15">
        <f t="shared" si="13"/>
        <v>0</v>
      </c>
      <c r="D850">
        <v>1663</v>
      </c>
      <c r="E850">
        <v>13.9</v>
      </c>
      <c r="F850">
        <v>7.2</v>
      </c>
      <c r="G850">
        <v>14</v>
      </c>
      <c r="H850">
        <v>0.16200000000000001</v>
      </c>
      <c r="I850">
        <v>1.4E-2</v>
      </c>
      <c r="J850">
        <v>18</v>
      </c>
      <c r="K850" s="28">
        <v>9.73</v>
      </c>
      <c r="M850">
        <v>1.1000000000000001</v>
      </c>
      <c r="N850">
        <v>19</v>
      </c>
      <c r="O850" s="9">
        <v>1.4E-2</v>
      </c>
      <c r="P850">
        <v>869000</v>
      </c>
      <c r="Q850">
        <v>4</v>
      </c>
      <c r="R850" t="s">
        <v>172</v>
      </c>
    </row>
    <row r="851" spans="1:18" x14ac:dyDescent="0.25">
      <c r="A851" t="s">
        <v>2</v>
      </c>
      <c r="B851" s="2">
        <v>39407</v>
      </c>
      <c r="C851" s="15">
        <f t="shared" si="13"/>
        <v>1.524</v>
      </c>
      <c r="D851">
        <v>1658</v>
      </c>
      <c r="E851">
        <v>13.2</v>
      </c>
      <c r="F851">
        <v>7</v>
      </c>
      <c r="G851">
        <v>14</v>
      </c>
      <c r="H851">
        <v>0.17100000000000001</v>
      </c>
      <c r="I851">
        <v>1.4E-2</v>
      </c>
      <c r="J851">
        <v>18</v>
      </c>
      <c r="K851" s="28">
        <v>9.61</v>
      </c>
      <c r="M851">
        <v>1.3</v>
      </c>
      <c r="N851">
        <v>19</v>
      </c>
      <c r="O851" s="9">
        <v>1.2999999999999999E-2</v>
      </c>
      <c r="P851">
        <v>671000</v>
      </c>
      <c r="Q851">
        <v>8</v>
      </c>
    </row>
    <row r="852" spans="1:18" x14ac:dyDescent="0.25">
      <c r="A852" t="s">
        <v>2</v>
      </c>
      <c r="B852" s="2">
        <v>39407</v>
      </c>
      <c r="C852" s="15">
        <f t="shared" si="13"/>
        <v>3.6576000000000004</v>
      </c>
      <c r="D852">
        <v>1651</v>
      </c>
      <c r="E852">
        <v>13.3</v>
      </c>
      <c r="F852">
        <v>6.7</v>
      </c>
      <c r="G852">
        <v>14</v>
      </c>
      <c r="H852">
        <v>0.17899999999999999</v>
      </c>
      <c r="I852">
        <v>1.4999999999999999E-2</v>
      </c>
      <c r="J852">
        <v>16</v>
      </c>
      <c r="K852" s="28">
        <v>9.65</v>
      </c>
      <c r="M852">
        <v>1.3</v>
      </c>
      <c r="N852">
        <v>26</v>
      </c>
      <c r="O852" s="9">
        <v>1.4E-2</v>
      </c>
      <c r="P852">
        <v>1760000</v>
      </c>
      <c r="Q852">
        <v>6</v>
      </c>
    </row>
    <row r="853" spans="1:18" x14ac:dyDescent="0.25">
      <c r="A853" t="s">
        <v>2</v>
      </c>
      <c r="B853" s="2">
        <v>39407</v>
      </c>
      <c r="C853" s="15">
        <f t="shared" si="13"/>
        <v>6.0960000000000001</v>
      </c>
      <c r="D853">
        <v>1643</v>
      </c>
      <c r="E853">
        <v>11.2</v>
      </c>
      <c r="F853">
        <v>7.4</v>
      </c>
      <c r="G853">
        <v>14</v>
      </c>
      <c r="H853">
        <v>0.34699999999999998</v>
      </c>
      <c r="I853">
        <v>3.5999999999999997E-2</v>
      </c>
      <c r="J853">
        <v>18</v>
      </c>
      <c r="K853" s="28">
        <v>9.4700000000000006</v>
      </c>
      <c r="M853">
        <v>3.1</v>
      </c>
      <c r="N853">
        <v>39</v>
      </c>
      <c r="O853" s="9">
        <v>1.7999999999999999E-2</v>
      </c>
      <c r="P853">
        <v>4367000</v>
      </c>
      <c r="Q853">
        <v>12</v>
      </c>
    </row>
    <row r="854" spans="1:18" x14ac:dyDescent="0.25">
      <c r="A854" t="s">
        <v>2</v>
      </c>
      <c r="B854" s="2">
        <v>39416</v>
      </c>
      <c r="C854" s="15">
        <f t="shared" si="13"/>
        <v>0</v>
      </c>
      <c r="D854">
        <v>1663</v>
      </c>
      <c r="E854">
        <v>8.1999999999999993</v>
      </c>
      <c r="F854">
        <v>7.7</v>
      </c>
      <c r="G854">
        <v>14</v>
      </c>
      <c r="H854">
        <v>0.184</v>
      </c>
      <c r="I854">
        <v>1.7999999999999999E-2</v>
      </c>
      <c r="J854">
        <v>18</v>
      </c>
      <c r="K854" s="28">
        <v>9.2799999999999994</v>
      </c>
      <c r="M854">
        <v>1.53</v>
      </c>
      <c r="N854">
        <v>32</v>
      </c>
      <c r="O854" s="9">
        <v>1.9E-2</v>
      </c>
      <c r="P854">
        <v>1408000</v>
      </c>
      <c r="Q854">
        <v>3</v>
      </c>
    </row>
    <row r="855" spans="1:18" x14ac:dyDescent="0.25">
      <c r="A855" t="s">
        <v>2</v>
      </c>
      <c r="B855" s="2">
        <v>39416</v>
      </c>
      <c r="C855" s="15">
        <f t="shared" si="13"/>
        <v>1.524</v>
      </c>
      <c r="D855">
        <v>1658</v>
      </c>
      <c r="E855">
        <v>8.1</v>
      </c>
      <c r="F855">
        <v>7.7</v>
      </c>
      <c r="G855">
        <v>16</v>
      </c>
      <c r="H855">
        <v>0.17799999999999999</v>
      </c>
      <c r="I855">
        <v>1.7999999999999999E-2</v>
      </c>
      <c r="J855">
        <v>18</v>
      </c>
      <c r="K855" s="28">
        <v>9.2899999999999991</v>
      </c>
      <c r="M855">
        <v>1.58</v>
      </c>
      <c r="N855">
        <v>27</v>
      </c>
      <c r="O855" s="9">
        <v>1.9E-2</v>
      </c>
      <c r="P855">
        <v>1419000</v>
      </c>
      <c r="Q855">
        <v>3</v>
      </c>
    </row>
    <row r="856" spans="1:18" x14ac:dyDescent="0.25">
      <c r="A856" t="s">
        <v>2</v>
      </c>
      <c r="B856" s="2">
        <v>39416</v>
      </c>
      <c r="C856" s="15">
        <f t="shared" si="13"/>
        <v>3.6576000000000004</v>
      </c>
      <c r="D856">
        <v>1651</v>
      </c>
      <c r="E856">
        <v>8.5</v>
      </c>
      <c r="F856">
        <v>7.5</v>
      </c>
      <c r="G856">
        <v>16</v>
      </c>
      <c r="H856">
        <v>0.187</v>
      </c>
      <c r="I856">
        <v>0.02</v>
      </c>
      <c r="J856">
        <v>18</v>
      </c>
      <c r="K856" s="28">
        <v>9.42</v>
      </c>
      <c r="M856">
        <v>1.72</v>
      </c>
      <c r="N856">
        <v>35</v>
      </c>
      <c r="O856" s="9">
        <v>1.7000000000000001E-2</v>
      </c>
      <c r="P856">
        <v>1452000</v>
      </c>
      <c r="Q856">
        <v>4</v>
      </c>
    </row>
    <row r="857" spans="1:18" x14ac:dyDescent="0.25">
      <c r="A857" t="s">
        <v>2</v>
      </c>
      <c r="B857" s="2">
        <v>39416</v>
      </c>
      <c r="C857" s="15">
        <f t="shared" si="13"/>
        <v>6.0960000000000001</v>
      </c>
      <c r="D857">
        <v>1643</v>
      </c>
      <c r="E857">
        <v>8.1999999999999993</v>
      </c>
      <c r="F857">
        <v>7.4</v>
      </c>
      <c r="G857">
        <v>16</v>
      </c>
      <c r="H857">
        <v>0.20699999999999999</v>
      </c>
      <c r="I857">
        <v>0.02</v>
      </c>
      <c r="J857">
        <v>22</v>
      </c>
      <c r="K857" s="28">
        <v>9.2100000000000009</v>
      </c>
      <c r="M857">
        <v>1.62</v>
      </c>
      <c r="N857">
        <v>35</v>
      </c>
      <c r="O857" s="9">
        <v>2.4E-2</v>
      </c>
      <c r="P857">
        <v>1210000</v>
      </c>
      <c r="Q857">
        <v>4</v>
      </c>
    </row>
    <row r="858" spans="1:18" x14ac:dyDescent="0.25">
      <c r="A858" t="s">
        <v>2</v>
      </c>
      <c r="B858" s="2">
        <v>39430</v>
      </c>
      <c r="C858" s="15">
        <f t="shared" si="13"/>
        <v>0</v>
      </c>
      <c r="D858">
        <v>1663</v>
      </c>
      <c r="E858">
        <v>9.1</v>
      </c>
      <c r="F858">
        <v>7.2</v>
      </c>
      <c r="G858">
        <v>14</v>
      </c>
      <c r="J858">
        <v>20</v>
      </c>
      <c r="K858" s="28">
        <v>10.23</v>
      </c>
      <c r="M858">
        <v>1.55</v>
      </c>
      <c r="N858">
        <v>31</v>
      </c>
      <c r="P858">
        <v>1826000</v>
      </c>
      <c r="Q858">
        <v>4</v>
      </c>
      <c r="R858" t="s">
        <v>173</v>
      </c>
    </row>
    <row r="859" spans="1:18" x14ac:dyDescent="0.25">
      <c r="A859" t="s">
        <v>2</v>
      </c>
      <c r="B859" s="2">
        <v>39430</v>
      </c>
      <c r="C859" s="15">
        <f t="shared" si="13"/>
        <v>1.524</v>
      </c>
      <c r="D859">
        <v>1658</v>
      </c>
      <c r="E859">
        <v>8.8000000000000007</v>
      </c>
      <c r="F859">
        <v>7.2</v>
      </c>
      <c r="G859">
        <v>14</v>
      </c>
      <c r="J859">
        <v>20</v>
      </c>
      <c r="K859" s="28">
        <v>10.08</v>
      </c>
      <c r="M859">
        <v>1.57</v>
      </c>
      <c r="N859">
        <v>28</v>
      </c>
      <c r="P859">
        <v>1595000</v>
      </c>
      <c r="Q859">
        <v>4</v>
      </c>
    </row>
    <row r="860" spans="1:18" x14ac:dyDescent="0.25">
      <c r="A860" t="s">
        <v>2</v>
      </c>
      <c r="B860" s="2">
        <v>39430</v>
      </c>
      <c r="C860" s="15">
        <f t="shared" si="13"/>
        <v>3.6576000000000004</v>
      </c>
      <c r="D860">
        <v>1651</v>
      </c>
      <c r="E860">
        <v>8.1</v>
      </c>
      <c r="F860">
        <v>7.2</v>
      </c>
      <c r="G860">
        <v>16</v>
      </c>
      <c r="J860">
        <v>20</v>
      </c>
      <c r="K860" s="28">
        <v>10.130000000000001</v>
      </c>
      <c r="M860">
        <v>1.54</v>
      </c>
      <c r="N860">
        <v>36</v>
      </c>
      <c r="P860">
        <v>1386000</v>
      </c>
      <c r="Q860">
        <v>3</v>
      </c>
    </row>
    <row r="861" spans="1:18" x14ac:dyDescent="0.25">
      <c r="A861" t="s">
        <v>2</v>
      </c>
      <c r="B861" s="2">
        <v>39430</v>
      </c>
      <c r="C861" s="15">
        <f t="shared" si="13"/>
        <v>6.0960000000000001</v>
      </c>
      <c r="D861">
        <v>1643</v>
      </c>
      <c r="E861">
        <v>6.7</v>
      </c>
      <c r="F861">
        <v>7.3</v>
      </c>
      <c r="G861">
        <v>16</v>
      </c>
      <c r="J861">
        <v>20</v>
      </c>
      <c r="K861" s="28">
        <v>9.9</v>
      </c>
      <c r="M861">
        <v>1.59</v>
      </c>
      <c r="N861">
        <v>26</v>
      </c>
      <c r="P861">
        <v>1177000</v>
      </c>
      <c r="Q861">
        <v>4</v>
      </c>
    </row>
    <row r="862" spans="1:18" x14ac:dyDescent="0.25">
      <c r="A862" t="s">
        <v>2</v>
      </c>
      <c r="B862" s="2">
        <v>39444</v>
      </c>
      <c r="C862" s="15">
        <f t="shared" si="13"/>
        <v>0</v>
      </c>
      <c r="D862">
        <v>1663</v>
      </c>
      <c r="E862">
        <v>5.5</v>
      </c>
      <c r="F862">
        <v>6.6</v>
      </c>
      <c r="G862">
        <v>18</v>
      </c>
      <c r="J862">
        <v>10</v>
      </c>
      <c r="K862" s="28">
        <v>10.199999999999999</v>
      </c>
      <c r="M862">
        <v>1.93</v>
      </c>
      <c r="N862">
        <v>50</v>
      </c>
      <c r="P862">
        <v>1023000</v>
      </c>
      <c r="Q862">
        <v>4</v>
      </c>
      <c r="R862" t="s">
        <v>32</v>
      </c>
    </row>
    <row r="863" spans="1:18" x14ac:dyDescent="0.25">
      <c r="A863" t="s">
        <v>2</v>
      </c>
      <c r="B863" s="2">
        <v>39444</v>
      </c>
      <c r="C863" s="15">
        <f t="shared" si="13"/>
        <v>1.524</v>
      </c>
      <c r="D863">
        <v>1658</v>
      </c>
      <c r="E863">
        <v>5.6</v>
      </c>
      <c r="F863">
        <v>6.69</v>
      </c>
      <c r="G863">
        <v>16</v>
      </c>
      <c r="J863">
        <v>14</v>
      </c>
      <c r="K863" s="28">
        <v>9.92</v>
      </c>
      <c r="M863">
        <v>1.95</v>
      </c>
      <c r="N863">
        <v>42</v>
      </c>
      <c r="P863">
        <v>1309000</v>
      </c>
      <c r="Q863">
        <v>4</v>
      </c>
    </row>
    <row r="864" spans="1:18" x14ac:dyDescent="0.25">
      <c r="A864" t="s">
        <v>2</v>
      </c>
      <c r="B864" s="2">
        <v>39444</v>
      </c>
      <c r="C864" s="15">
        <f t="shared" si="13"/>
        <v>3.6576000000000004</v>
      </c>
      <c r="D864">
        <v>1651</v>
      </c>
      <c r="E864">
        <v>5.4</v>
      </c>
      <c r="F864">
        <v>6.76</v>
      </c>
      <c r="G864">
        <v>18</v>
      </c>
      <c r="J864">
        <v>14</v>
      </c>
      <c r="K864" s="28">
        <v>10.050000000000001</v>
      </c>
      <c r="M864">
        <v>2.02</v>
      </c>
      <c r="N864">
        <v>42</v>
      </c>
      <c r="P864">
        <v>517000</v>
      </c>
      <c r="Q864">
        <v>3</v>
      </c>
    </row>
    <row r="865" spans="1:18" x14ac:dyDescent="0.25">
      <c r="A865" t="s">
        <v>2</v>
      </c>
      <c r="B865" s="2">
        <v>39444</v>
      </c>
      <c r="C865" s="15">
        <f t="shared" si="13"/>
        <v>6.0960000000000001</v>
      </c>
      <c r="D865">
        <v>1643</v>
      </c>
      <c r="E865">
        <v>5.2</v>
      </c>
      <c r="F865">
        <v>6.89</v>
      </c>
      <c r="G865">
        <v>18</v>
      </c>
      <c r="J865">
        <v>12</v>
      </c>
      <c r="K865" s="28">
        <v>10.02</v>
      </c>
      <c r="M865">
        <v>2.4</v>
      </c>
      <c r="N865">
        <v>48</v>
      </c>
      <c r="P865">
        <v>616000</v>
      </c>
      <c r="Q865">
        <v>4</v>
      </c>
    </row>
    <row r="866" spans="1:18" x14ac:dyDescent="0.25">
      <c r="A866" t="s">
        <v>2</v>
      </c>
      <c r="B866" s="16">
        <v>39458</v>
      </c>
      <c r="C866" s="15">
        <f t="shared" si="13"/>
        <v>0</v>
      </c>
      <c r="D866">
        <v>1663</v>
      </c>
      <c r="E866">
        <v>7.12</v>
      </c>
      <c r="F866">
        <v>6.4</v>
      </c>
      <c r="G866">
        <v>18</v>
      </c>
      <c r="J866">
        <v>14</v>
      </c>
      <c r="K866" s="28">
        <v>10.78</v>
      </c>
      <c r="M866">
        <v>1.84</v>
      </c>
      <c r="N866">
        <v>33</v>
      </c>
      <c r="O866"/>
      <c r="P866">
        <v>539000</v>
      </c>
      <c r="Q866">
        <v>4</v>
      </c>
      <c r="R866" t="s">
        <v>178</v>
      </c>
    </row>
    <row r="867" spans="1:18" x14ac:dyDescent="0.25">
      <c r="A867" t="s">
        <v>2</v>
      </c>
      <c r="B867" s="16">
        <v>39458</v>
      </c>
      <c r="C867" s="15">
        <f t="shared" si="13"/>
        <v>1.524</v>
      </c>
      <c r="D867">
        <v>1658</v>
      </c>
      <c r="E867">
        <v>7.2</v>
      </c>
      <c r="F867">
        <v>6.6</v>
      </c>
      <c r="G867">
        <v>18</v>
      </c>
      <c r="J867">
        <v>14</v>
      </c>
      <c r="K867" s="28">
        <v>10.8</v>
      </c>
      <c r="M867">
        <v>1.9</v>
      </c>
      <c r="N867">
        <v>36</v>
      </c>
      <c r="O867"/>
      <c r="P867">
        <v>869000</v>
      </c>
      <c r="Q867">
        <v>4</v>
      </c>
    </row>
    <row r="868" spans="1:18" x14ac:dyDescent="0.25">
      <c r="A868" t="s">
        <v>2</v>
      </c>
      <c r="B868" s="16">
        <v>39458</v>
      </c>
      <c r="C868" s="15">
        <f t="shared" si="13"/>
        <v>3.6576000000000004</v>
      </c>
      <c r="D868">
        <v>1651</v>
      </c>
      <c r="E868">
        <v>7.2</v>
      </c>
      <c r="F868">
        <v>7.4</v>
      </c>
      <c r="G868">
        <v>20</v>
      </c>
      <c r="J868">
        <v>14</v>
      </c>
      <c r="K868" s="28">
        <v>10.77</v>
      </c>
      <c r="M868">
        <v>1.77</v>
      </c>
      <c r="N868">
        <v>37</v>
      </c>
      <c r="O868"/>
      <c r="P868">
        <v>660000</v>
      </c>
      <c r="Q868">
        <v>3</v>
      </c>
    </row>
    <row r="869" spans="1:18" x14ac:dyDescent="0.25">
      <c r="A869" t="s">
        <v>2</v>
      </c>
      <c r="B869" s="16">
        <v>39458</v>
      </c>
      <c r="C869" s="15">
        <f t="shared" si="13"/>
        <v>6.0960000000000001</v>
      </c>
      <c r="D869">
        <v>1643</v>
      </c>
      <c r="E869">
        <v>7</v>
      </c>
      <c r="F869">
        <v>7.4</v>
      </c>
      <c r="G869">
        <v>18</v>
      </c>
      <c r="J869">
        <v>14</v>
      </c>
      <c r="K869" s="28">
        <v>10.83</v>
      </c>
      <c r="M869">
        <v>1.99</v>
      </c>
      <c r="N869">
        <v>39</v>
      </c>
      <c r="O869"/>
      <c r="P869">
        <v>583000</v>
      </c>
      <c r="Q869">
        <v>4</v>
      </c>
    </row>
    <row r="870" spans="1:18" x14ac:dyDescent="0.25">
      <c r="A870" t="s">
        <v>2</v>
      </c>
      <c r="B870" s="16">
        <v>39476</v>
      </c>
      <c r="C870" s="15">
        <f t="shared" si="13"/>
        <v>0</v>
      </c>
      <c r="D870">
        <v>1663</v>
      </c>
      <c r="E870">
        <v>5.2</v>
      </c>
      <c r="F870">
        <v>6.5</v>
      </c>
      <c r="G870">
        <v>20</v>
      </c>
      <c r="J870">
        <v>14</v>
      </c>
      <c r="K870" s="28">
        <v>11.59</v>
      </c>
      <c r="M870">
        <v>1.44</v>
      </c>
      <c r="N870">
        <v>25</v>
      </c>
      <c r="O870"/>
      <c r="P870">
        <v>792000</v>
      </c>
      <c r="Q870">
        <v>12</v>
      </c>
      <c r="R870" t="s">
        <v>177</v>
      </c>
    </row>
    <row r="871" spans="1:18" x14ac:dyDescent="0.25">
      <c r="A871" t="s">
        <v>2</v>
      </c>
      <c r="B871" s="16">
        <v>39476</v>
      </c>
      <c r="C871" s="15">
        <f t="shared" si="13"/>
        <v>1.524</v>
      </c>
      <c r="D871">
        <v>1658</v>
      </c>
      <c r="E871">
        <v>5.3</v>
      </c>
      <c r="F871">
        <v>6.7</v>
      </c>
      <c r="G871">
        <v>18</v>
      </c>
      <c r="J871">
        <v>14</v>
      </c>
      <c r="K871" s="28">
        <v>11.7</v>
      </c>
      <c r="M871">
        <v>1.65</v>
      </c>
      <c r="N871">
        <v>26</v>
      </c>
      <c r="O871"/>
      <c r="P871">
        <v>506000</v>
      </c>
      <c r="Q871">
        <v>12</v>
      </c>
    </row>
    <row r="872" spans="1:18" x14ac:dyDescent="0.25">
      <c r="A872" t="s">
        <v>2</v>
      </c>
      <c r="B872" s="16">
        <v>39476</v>
      </c>
      <c r="C872" s="15">
        <f t="shared" si="13"/>
        <v>3.6576000000000004</v>
      </c>
      <c r="D872">
        <v>1651</v>
      </c>
      <c r="E872">
        <v>5.7</v>
      </c>
      <c r="F872">
        <v>6.7</v>
      </c>
      <c r="G872">
        <v>18</v>
      </c>
      <c r="J872">
        <v>14</v>
      </c>
      <c r="K872" s="28">
        <v>11.52</v>
      </c>
      <c r="M872">
        <v>1.72</v>
      </c>
      <c r="N872">
        <v>35</v>
      </c>
      <c r="O872"/>
      <c r="P872">
        <v>1045000</v>
      </c>
      <c r="Q872">
        <v>17</v>
      </c>
    </row>
    <row r="873" spans="1:18" x14ac:dyDescent="0.25">
      <c r="A873" t="s">
        <v>2</v>
      </c>
      <c r="B873" s="16">
        <v>39476</v>
      </c>
      <c r="C873" s="15">
        <f t="shared" si="13"/>
        <v>6.0960000000000001</v>
      </c>
      <c r="D873">
        <v>1643</v>
      </c>
      <c r="E873">
        <v>5.5</v>
      </c>
      <c r="F873">
        <v>6.8</v>
      </c>
      <c r="G873">
        <v>16</v>
      </c>
      <c r="J873">
        <v>12</v>
      </c>
      <c r="K873" s="28">
        <v>11.73</v>
      </c>
      <c r="M873">
        <v>1.6</v>
      </c>
      <c r="N873">
        <v>29</v>
      </c>
      <c r="O873"/>
      <c r="P873">
        <v>583000</v>
      </c>
      <c r="Q873">
        <v>12</v>
      </c>
    </row>
    <row r="874" spans="1:18" x14ac:dyDescent="0.25">
      <c r="A874" t="s">
        <v>2</v>
      </c>
      <c r="B874" s="16">
        <v>39492</v>
      </c>
      <c r="C874" s="15">
        <f t="shared" si="13"/>
        <v>0</v>
      </c>
      <c r="D874">
        <v>1663</v>
      </c>
      <c r="E874">
        <v>3.3</v>
      </c>
      <c r="F874">
        <v>6.4</v>
      </c>
      <c r="G874">
        <v>14</v>
      </c>
      <c r="H874">
        <v>0.29799999999999999</v>
      </c>
      <c r="I874">
        <v>2.4E-2</v>
      </c>
      <c r="J874">
        <v>16</v>
      </c>
      <c r="K874" s="28">
        <v>10.16</v>
      </c>
      <c r="M874">
        <v>3.07</v>
      </c>
      <c r="N874">
        <v>53</v>
      </c>
      <c r="O874">
        <v>1.4E-2</v>
      </c>
      <c r="P874">
        <v>902000</v>
      </c>
      <c r="Q874">
        <v>6</v>
      </c>
      <c r="R874" t="s">
        <v>176</v>
      </c>
    </row>
    <row r="875" spans="1:18" x14ac:dyDescent="0.25">
      <c r="A875" t="s">
        <v>2</v>
      </c>
      <c r="B875" s="16">
        <v>39492</v>
      </c>
      <c r="C875" s="15">
        <f t="shared" si="13"/>
        <v>1.524</v>
      </c>
      <c r="D875">
        <v>1658</v>
      </c>
      <c r="E875">
        <v>3</v>
      </c>
      <c r="F875">
        <v>6.6</v>
      </c>
      <c r="G875">
        <v>14</v>
      </c>
      <c r="H875">
        <v>0.29199999999999998</v>
      </c>
      <c r="I875">
        <v>2.4E-2</v>
      </c>
      <c r="J875">
        <v>12</v>
      </c>
      <c r="K875" s="28">
        <v>10.18</v>
      </c>
      <c r="M875">
        <v>3.2</v>
      </c>
      <c r="N875">
        <v>43</v>
      </c>
      <c r="O875">
        <v>1.0999999999999999E-2</v>
      </c>
      <c r="P875">
        <v>594000</v>
      </c>
      <c r="Q875">
        <v>8</v>
      </c>
    </row>
    <row r="876" spans="1:18" x14ac:dyDescent="0.25">
      <c r="A876" t="s">
        <v>2</v>
      </c>
      <c r="B876" s="16">
        <v>39492</v>
      </c>
      <c r="C876" s="15">
        <f t="shared" si="13"/>
        <v>3.6576000000000004</v>
      </c>
      <c r="D876">
        <v>1651</v>
      </c>
      <c r="E876">
        <v>3.3</v>
      </c>
      <c r="F876">
        <v>6.8</v>
      </c>
      <c r="G876">
        <v>12</v>
      </c>
      <c r="H876">
        <v>0.28299999999999997</v>
      </c>
      <c r="I876">
        <v>2.4E-2</v>
      </c>
      <c r="J876">
        <v>16</v>
      </c>
      <c r="K876" s="28">
        <v>10.35</v>
      </c>
      <c r="M876">
        <v>3.24</v>
      </c>
      <c r="N876">
        <v>35</v>
      </c>
      <c r="O876">
        <v>0.01</v>
      </c>
      <c r="P876">
        <v>924000</v>
      </c>
      <c r="Q876">
        <v>8</v>
      </c>
    </row>
    <row r="877" spans="1:18" x14ac:dyDescent="0.25">
      <c r="A877" t="s">
        <v>2</v>
      </c>
      <c r="B877" s="16">
        <v>39492</v>
      </c>
      <c r="C877" s="15">
        <f t="shared" si="13"/>
        <v>6.0960000000000001</v>
      </c>
      <c r="D877">
        <v>1643</v>
      </c>
      <c r="E877">
        <v>3.4</v>
      </c>
      <c r="F877">
        <v>6.8</v>
      </c>
      <c r="G877">
        <v>14</v>
      </c>
      <c r="H877">
        <v>0.29499999999999998</v>
      </c>
      <c r="I877">
        <v>2.4E-2</v>
      </c>
      <c r="J877">
        <v>16</v>
      </c>
      <c r="K877" s="28">
        <v>11.44</v>
      </c>
      <c r="M877">
        <v>3.08</v>
      </c>
      <c r="N877">
        <v>54</v>
      </c>
      <c r="O877">
        <v>1.2999999999999999E-2</v>
      </c>
      <c r="P877">
        <v>407000</v>
      </c>
      <c r="Q877">
        <v>8</v>
      </c>
    </row>
    <row r="878" spans="1:18" x14ac:dyDescent="0.25">
      <c r="A878" t="s">
        <v>2</v>
      </c>
      <c r="B878" s="16">
        <v>39510</v>
      </c>
      <c r="C878" s="15">
        <f t="shared" si="13"/>
        <v>0</v>
      </c>
      <c r="D878">
        <v>1663</v>
      </c>
      <c r="E878">
        <v>7.6</v>
      </c>
      <c r="F878">
        <v>7</v>
      </c>
      <c r="G878">
        <v>16</v>
      </c>
      <c r="H878">
        <v>0.38</v>
      </c>
      <c r="I878">
        <v>2.4E-2</v>
      </c>
      <c r="J878">
        <v>20</v>
      </c>
      <c r="K878" s="28">
        <v>11.89</v>
      </c>
      <c r="M878">
        <v>2.7</v>
      </c>
      <c r="N878">
        <v>49</v>
      </c>
      <c r="O878">
        <v>1.4999999999999999E-2</v>
      </c>
      <c r="P878">
        <v>880000</v>
      </c>
      <c r="Q878">
        <v>24</v>
      </c>
      <c r="R878" t="s">
        <v>175</v>
      </c>
    </row>
    <row r="879" spans="1:18" x14ac:dyDescent="0.25">
      <c r="A879" t="s">
        <v>2</v>
      </c>
      <c r="B879" s="16">
        <v>39510</v>
      </c>
      <c r="C879" s="15">
        <f t="shared" si="13"/>
        <v>1.524</v>
      </c>
      <c r="D879">
        <v>1658</v>
      </c>
      <c r="E879">
        <v>7.7</v>
      </c>
      <c r="F879">
        <v>7</v>
      </c>
      <c r="G879">
        <v>16</v>
      </c>
      <c r="H879">
        <v>0.33700000000000002</v>
      </c>
      <c r="I879">
        <v>2.5000000000000001E-2</v>
      </c>
      <c r="J879">
        <v>14</v>
      </c>
      <c r="K879" s="28">
        <v>11.87</v>
      </c>
      <c r="M879">
        <v>2.62</v>
      </c>
      <c r="N879">
        <v>47</v>
      </c>
      <c r="O879">
        <v>1.0999999999999999E-2</v>
      </c>
      <c r="P879">
        <v>627000</v>
      </c>
      <c r="Q879">
        <v>12</v>
      </c>
    </row>
    <row r="880" spans="1:18" x14ac:dyDescent="0.25">
      <c r="A880" t="s">
        <v>2</v>
      </c>
      <c r="B880" s="16">
        <v>39510</v>
      </c>
      <c r="C880" s="15">
        <f t="shared" si="13"/>
        <v>3.6576000000000004</v>
      </c>
      <c r="D880">
        <v>1651</v>
      </c>
      <c r="E880">
        <v>7.6</v>
      </c>
      <c r="F880">
        <v>7</v>
      </c>
      <c r="G880">
        <v>16</v>
      </c>
      <c r="H880">
        <v>0.33700000000000002</v>
      </c>
      <c r="I880">
        <v>2.5000000000000001E-2</v>
      </c>
      <c r="J880">
        <v>12</v>
      </c>
      <c r="K880" s="28">
        <v>11.87</v>
      </c>
      <c r="M880">
        <v>2.67</v>
      </c>
      <c r="N880">
        <v>55</v>
      </c>
      <c r="O880">
        <v>1.0999999999999999E-2</v>
      </c>
      <c r="P880">
        <v>781000</v>
      </c>
      <c r="Q880">
        <v>12</v>
      </c>
    </row>
    <row r="881" spans="1:18" x14ac:dyDescent="0.25">
      <c r="A881" t="s">
        <v>2</v>
      </c>
      <c r="B881" s="16">
        <v>39510</v>
      </c>
      <c r="C881" s="15">
        <f t="shared" si="13"/>
        <v>6.0960000000000001</v>
      </c>
      <c r="D881">
        <v>1643</v>
      </c>
      <c r="E881">
        <v>7.2</v>
      </c>
      <c r="F881">
        <v>7</v>
      </c>
      <c r="G881">
        <v>16</v>
      </c>
      <c r="H881">
        <v>0.378</v>
      </c>
      <c r="I881">
        <v>2.5999999999999999E-2</v>
      </c>
      <c r="J881">
        <v>18</v>
      </c>
      <c r="K881" s="28">
        <v>11.74</v>
      </c>
      <c r="M881">
        <v>2.57</v>
      </c>
      <c r="N881">
        <v>49</v>
      </c>
      <c r="O881">
        <v>1.4999999999999999E-2</v>
      </c>
      <c r="P881">
        <v>836000</v>
      </c>
      <c r="Q881">
        <v>12</v>
      </c>
    </row>
    <row r="882" spans="1:18" x14ac:dyDescent="0.25">
      <c r="A882" t="s">
        <v>2</v>
      </c>
      <c r="B882" s="16">
        <v>39535</v>
      </c>
      <c r="C882" s="15">
        <f t="shared" si="13"/>
        <v>0</v>
      </c>
      <c r="D882">
        <v>1663</v>
      </c>
      <c r="E882">
        <v>13.4</v>
      </c>
      <c r="F882">
        <v>6.7</v>
      </c>
      <c r="G882">
        <v>16</v>
      </c>
      <c r="H882">
        <v>0.161</v>
      </c>
      <c r="I882">
        <v>1.4E-2</v>
      </c>
      <c r="J882">
        <v>10</v>
      </c>
      <c r="K882" s="28">
        <v>9.8699999999999992</v>
      </c>
      <c r="M882">
        <v>1.33</v>
      </c>
      <c r="N882">
        <v>26</v>
      </c>
      <c r="O882">
        <v>1.4E-2</v>
      </c>
      <c r="P882">
        <v>957000</v>
      </c>
      <c r="Q882">
        <v>8</v>
      </c>
      <c r="R882" t="s">
        <v>174</v>
      </c>
    </row>
    <row r="883" spans="1:18" x14ac:dyDescent="0.25">
      <c r="A883" t="s">
        <v>2</v>
      </c>
      <c r="B883" s="16">
        <v>39535</v>
      </c>
      <c r="C883" s="15">
        <f t="shared" si="13"/>
        <v>1.524</v>
      </c>
      <c r="D883">
        <v>1658</v>
      </c>
      <c r="E883">
        <v>13.1</v>
      </c>
      <c r="F883">
        <v>7.1</v>
      </c>
      <c r="G883">
        <v>16</v>
      </c>
      <c r="H883">
        <v>0.14899999999999999</v>
      </c>
      <c r="I883">
        <v>1.2999999999999999E-2</v>
      </c>
      <c r="J883">
        <v>10</v>
      </c>
      <c r="K883" s="28">
        <v>10.14</v>
      </c>
      <c r="M883">
        <v>1.41</v>
      </c>
      <c r="N883">
        <v>24</v>
      </c>
      <c r="O883">
        <v>1.2999999999999999E-2</v>
      </c>
      <c r="P883">
        <v>660000</v>
      </c>
      <c r="Q883">
        <v>8</v>
      </c>
    </row>
    <row r="884" spans="1:18" x14ac:dyDescent="0.25">
      <c r="A884" t="s">
        <v>2</v>
      </c>
      <c r="B884" s="16">
        <v>39535</v>
      </c>
      <c r="C884" s="15">
        <f t="shared" si="13"/>
        <v>3.6576000000000004</v>
      </c>
      <c r="D884">
        <v>1651</v>
      </c>
      <c r="E884">
        <v>11.7</v>
      </c>
      <c r="F884">
        <v>7.1</v>
      </c>
      <c r="G884">
        <v>16</v>
      </c>
      <c r="H884">
        <v>0.151</v>
      </c>
      <c r="I884">
        <v>0.01</v>
      </c>
      <c r="J884">
        <v>10</v>
      </c>
      <c r="K884" s="28">
        <v>10.11</v>
      </c>
      <c r="M884">
        <v>1.2</v>
      </c>
      <c r="N884">
        <v>21</v>
      </c>
      <c r="O884">
        <v>1.4E-2</v>
      </c>
      <c r="P884">
        <v>836000</v>
      </c>
      <c r="Q884">
        <v>8</v>
      </c>
    </row>
    <row r="885" spans="1:18" x14ac:dyDescent="0.25">
      <c r="A885" t="s">
        <v>2</v>
      </c>
      <c r="B885" s="5">
        <v>39535</v>
      </c>
      <c r="C885">
        <f t="shared" si="13"/>
        <v>6.0960000000000001</v>
      </c>
      <c r="D885">
        <v>1643</v>
      </c>
      <c r="E885">
        <v>12.3</v>
      </c>
      <c r="F885">
        <v>7.2</v>
      </c>
      <c r="G885">
        <v>12</v>
      </c>
      <c r="H885">
        <v>0.16400000000000001</v>
      </c>
      <c r="I885">
        <v>1.4999999999999999E-2</v>
      </c>
      <c r="J885">
        <v>16</v>
      </c>
      <c r="K885" s="28">
        <v>10.56</v>
      </c>
      <c r="M885">
        <v>1.28</v>
      </c>
      <c r="N885">
        <v>30</v>
      </c>
      <c r="O885">
        <v>1.4999999999999999E-2</v>
      </c>
      <c r="P885">
        <v>902000</v>
      </c>
      <c r="Q885">
        <v>8</v>
      </c>
    </row>
    <row r="886" spans="1:18" x14ac:dyDescent="0.25">
      <c r="A886" t="s">
        <v>2</v>
      </c>
      <c r="B886" s="5">
        <v>39542</v>
      </c>
      <c r="C886">
        <f t="shared" si="13"/>
        <v>0</v>
      </c>
      <c r="D886">
        <v>1663</v>
      </c>
      <c r="E886">
        <v>9.6999999999999993</v>
      </c>
      <c r="F886">
        <v>6.5</v>
      </c>
      <c r="G886">
        <v>14</v>
      </c>
      <c r="H886">
        <v>0.28899999999999998</v>
      </c>
      <c r="I886">
        <v>0.02</v>
      </c>
      <c r="J886">
        <v>12</v>
      </c>
      <c r="K886" s="28">
        <v>9.58</v>
      </c>
      <c r="M886">
        <v>1.64</v>
      </c>
      <c r="N886">
        <v>23</v>
      </c>
      <c r="O886">
        <v>1.9E-2</v>
      </c>
      <c r="P886">
        <v>704000</v>
      </c>
      <c r="Q886">
        <v>6</v>
      </c>
      <c r="R886" t="s">
        <v>180</v>
      </c>
    </row>
    <row r="887" spans="1:18" x14ac:dyDescent="0.25">
      <c r="A887" t="s">
        <v>2</v>
      </c>
      <c r="B887" s="5">
        <v>39542</v>
      </c>
      <c r="C887">
        <f t="shared" si="13"/>
        <v>1.524</v>
      </c>
      <c r="D887">
        <v>1658</v>
      </c>
      <c r="E887">
        <v>9.8000000000000007</v>
      </c>
      <c r="F887">
        <v>6.6</v>
      </c>
      <c r="G887">
        <v>16</v>
      </c>
      <c r="H887">
        <v>0.24199999999999999</v>
      </c>
      <c r="I887">
        <v>0.02</v>
      </c>
      <c r="J887">
        <v>12</v>
      </c>
      <c r="K887" s="28">
        <v>9.6199999999999992</v>
      </c>
      <c r="M887">
        <v>1.57</v>
      </c>
      <c r="N887">
        <v>25</v>
      </c>
      <c r="O887">
        <v>1.4E-2</v>
      </c>
      <c r="P887">
        <v>583000</v>
      </c>
      <c r="Q887">
        <v>4</v>
      </c>
    </row>
    <row r="888" spans="1:18" x14ac:dyDescent="0.25">
      <c r="A888" t="s">
        <v>2</v>
      </c>
      <c r="B888" s="5">
        <v>39542</v>
      </c>
      <c r="C888">
        <f t="shared" si="13"/>
        <v>3.6576000000000004</v>
      </c>
      <c r="D888">
        <v>1651</v>
      </c>
      <c r="E888">
        <v>9.6999999999999993</v>
      </c>
      <c r="F888">
        <v>6.6</v>
      </c>
      <c r="G888">
        <v>16</v>
      </c>
      <c r="H888">
        <v>0.29499999999999998</v>
      </c>
      <c r="I888">
        <v>1.9E-2</v>
      </c>
      <c r="J888">
        <v>14</v>
      </c>
      <c r="K888" s="28">
        <v>9.43</v>
      </c>
      <c r="M888">
        <v>1.56</v>
      </c>
      <c r="N888">
        <v>30</v>
      </c>
      <c r="O888">
        <v>1.7000000000000001E-2</v>
      </c>
      <c r="P888">
        <v>473000</v>
      </c>
      <c r="Q888">
        <v>4</v>
      </c>
    </row>
    <row r="889" spans="1:18" x14ac:dyDescent="0.25">
      <c r="A889" t="s">
        <v>2</v>
      </c>
      <c r="B889" s="5">
        <v>39542</v>
      </c>
      <c r="C889">
        <f t="shared" si="13"/>
        <v>6.0960000000000001</v>
      </c>
      <c r="D889">
        <v>1643</v>
      </c>
      <c r="E889">
        <v>9.1</v>
      </c>
      <c r="F889">
        <v>6.7</v>
      </c>
      <c r="G889">
        <v>16</v>
      </c>
      <c r="H889">
        <v>0.38900000000000001</v>
      </c>
      <c r="I889">
        <v>2.5000000000000001E-2</v>
      </c>
      <c r="J889">
        <v>14</v>
      </c>
      <c r="K889" s="28">
        <v>8.27</v>
      </c>
      <c r="M889">
        <v>1.45</v>
      </c>
      <c r="N889">
        <v>25</v>
      </c>
      <c r="O889">
        <v>2.3E-2</v>
      </c>
      <c r="P889">
        <v>429000</v>
      </c>
      <c r="Q889">
        <v>4</v>
      </c>
    </row>
    <row r="890" spans="1:18" x14ac:dyDescent="0.25">
      <c r="A890" t="s">
        <v>2</v>
      </c>
      <c r="B890" s="5">
        <v>39549</v>
      </c>
      <c r="C890">
        <f t="shared" si="13"/>
        <v>0</v>
      </c>
      <c r="D890">
        <v>1663</v>
      </c>
      <c r="E890">
        <v>16.8</v>
      </c>
      <c r="F890">
        <v>6.51</v>
      </c>
      <c r="G890">
        <v>16</v>
      </c>
      <c r="H890">
        <v>0.22900000000000001</v>
      </c>
      <c r="I890">
        <v>0.02</v>
      </c>
      <c r="J890">
        <v>14</v>
      </c>
      <c r="K890" s="28">
        <v>9.48</v>
      </c>
      <c r="M890">
        <v>1.59</v>
      </c>
      <c r="N890">
        <v>40</v>
      </c>
      <c r="O890">
        <v>1.7000000000000001E-2</v>
      </c>
      <c r="P890">
        <v>330000</v>
      </c>
      <c r="Q890">
        <v>4</v>
      </c>
      <c r="R890" t="s">
        <v>181</v>
      </c>
    </row>
    <row r="891" spans="1:18" x14ac:dyDescent="0.25">
      <c r="A891" t="s">
        <v>2</v>
      </c>
      <c r="B891" s="5">
        <v>39549</v>
      </c>
      <c r="C891">
        <f t="shared" si="13"/>
        <v>1.524</v>
      </c>
      <c r="D891">
        <v>1658</v>
      </c>
      <c r="E891">
        <v>16.2</v>
      </c>
      <c r="F891">
        <v>6.58</v>
      </c>
      <c r="G891">
        <v>16</v>
      </c>
      <c r="H891">
        <v>0.20300000000000001</v>
      </c>
      <c r="I891">
        <v>1.9E-2</v>
      </c>
      <c r="J891">
        <v>12</v>
      </c>
      <c r="K891" s="28">
        <v>9.59</v>
      </c>
      <c r="M891">
        <v>1.43</v>
      </c>
      <c r="N891">
        <v>38</v>
      </c>
      <c r="O891">
        <v>1.0999999999999999E-2</v>
      </c>
      <c r="P891">
        <v>484000</v>
      </c>
      <c r="Q891">
        <v>4</v>
      </c>
    </row>
    <row r="892" spans="1:18" x14ac:dyDescent="0.25">
      <c r="A892" t="s">
        <v>2</v>
      </c>
      <c r="B892" s="5">
        <v>39549</v>
      </c>
      <c r="C892">
        <f t="shared" si="13"/>
        <v>3.6576000000000004</v>
      </c>
      <c r="D892">
        <v>1651</v>
      </c>
      <c r="E892">
        <v>14</v>
      </c>
      <c r="F892">
        <v>6.63</v>
      </c>
      <c r="G892">
        <v>16</v>
      </c>
      <c r="H892">
        <v>0.255</v>
      </c>
      <c r="I892">
        <v>0.02</v>
      </c>
      <c r="J892">
        <v>12</v>
      </c>
      <c r="K892" s="28">
        <v>8.58</v>
      </c>
      <c r="M892">
        <v>1.33</v>
      </c>
      <c r="N892">
        <v>25</v>
      </c>
      <c r="O892">
        <v>1.2999999999999999E-2</v>
      </c>
      <c r="P892">
        <v>880000</v>
      </c>
      <c r="Q892">
        <v>4</v>
      </c>
    </row>
    <row r="893" spans="1:18" x14ac:dyDescent="0.25">
      <c r="A893" t="s">
        <v>2</v>
      </c>
      <c r="B893" s="5">
        <v>39549</v>
      </c>
      <c r="C893">
        <f t="shared" si="13"/>
        <v>6.0960000000000001</v>
      </c>
      <c r="D893">
        <v>1643</v>
      </c>
      <c r="E893">
        <v>13.4</v>
      </c>
      <c r="F893">
        <v>6.63</v>
      </c>
      <c r="G893">
        <v>16</v>
      </c>
      <c r="H893">
        <v>0.27200000000000002</v>
      </c>
      <c r="I893">
        <v>2.1999999999999999E-2</v>
      </c>
      <c r="J893">
        <v>14</v>
      </c>
      <c r="K893" s="28">
        <v>7.53</v>
      </c>
      <c r="M893">
        <v>1.69</v>
      </c>
      <c r="N893">
        <v>29</v>
      </c>
      <c r="O893">
        <v>3.3000000000000002E-2</v>
      </c>
      <c r="P893">
        <v>803000</v>
      </c>
      <c r="Q893">
        <v>4</v>
      </c>
    </row>
    <row r="894" spans="1:18" x14ac:dyDescent="0.25">
      <c r="A894" t="s">
        <v>2</v>
      </c>
      <c r="B894" s="5">
        <v>39556</v>
      </c>
      <c r="C894">
        <f t="shared" si="13"/>
        <v>0</v>
      </c>
      <c r="D894">
        <v>1663</v>
      </c>
      <c r="E894">
        <v>16.100000000000001</v>
      </c>
      <c r="F894">
        <v>6.61</v>
      </c>
      <c r="G894">
        <v>14</v>
      </c>
      <c r="J894">
        <v>14</v>
      </c>
      <c r="K894" s="28">
        <v>8.92</v>
      </c>
      <c r="M894">
        <v>1.48</v>
      </c>
      <c r="N894">
        <v>26</v>
      </c>
      <c r="O894"/>
      <c r="P894">
        <v>946000</v>
      </c>
      <c r="Q894">
        <v>4</v>
      </c>
      <c r="R894" t="s">
        <v>182</v>
      </c>
    </row>
    <row r="895" spans="1:18" x14ac:dyDescent="0.25">
      <c r="A895" t="s">
        <v>2</v>
      </c>
      <c r="B895" s="5">
        <v>39556</v>
      </c>
      <c r="C895">
        <f t="shared" si="13"/>
        <v>1.524</v>
      </c>
      <c r="D895">
        <v>1658</v>
      </c>
      <c r="E895">
        <v>15.7</v>
      </c>
      <c r="F895">
        <v>6.49</v>
      </c>
      <c r="G895">
        <v>14</v>
      </c>
      <c r="J895">
        <v>14</v>
      </c>
      <c r="K895" s="28">
        <v>8.9</v>
      </c>
      <c r="M895">
        <v>1.36</v>
      </c>
      <c r="N895">
        <v>21</v>
      </c>
      <c r="O895"/>
      <c r="P895">
        <v>1166000</v>
      </c>
      <c r="Q895">
        <v>6</v>
      </c>
    </row>
    <row r="896" spans="1:18" x14ac:dyDescent="0.25">
      <c r="A896" t="s">
        <v>2</v>
      </c>
      <c r="B896" s="5">
        <v>39556</v>
      </c>
      <c r="C896">
        <f t="shared" si="13"/>
        <v>3.6576000000000004</v>
      </c>
      <c r="D896">
        <v>1651</v>
      </c>
      <c r="E896">
        <v>15.1</v>
      </c>
      <c r="F896">
        <v>6.6</v>
      </c>
      <c r="G896">
        <v>14</v>
      </c>
      <c r="J896">
        <v>12</v>
      </c>
      <c r="K896" s="28">
        <v>8.56</v>
      </c>
      <c r="M896">
        <v>1.68</v>
      </c>
      <c r="N896">
        <v>25</v>
      </c>
      <c r="O896"/>
      <c r="P896">
        <v>1122000</v>
      </c>
      <c r="Q896">
        <v>4</v>
      </c>
    </row>
    <row r="897" spans="1:18" x14ac:dyDescent="0.25">
      <c r="A897" t="s">
        <v>2</v>
      </c>
      <c r="B897" s="5">
        <v>39556</v>
      </c>
      <c r="C897">
        <f t="shared" si="13"/>
        <v>6.0960000000000001</v>
      </c>
      <c r="D897">
        <v>1643</v>
      </c>
      <c r="E897">
        <v>14</v>
      </c>
      <c r="F897">
        <v>6.6</v>
      </c>
      <c r="G897">
        <v>14</v>
      </c>
      <c r="J897">
        <v>14</v>
      </c>
      <c r="K897" s="28">
        <v>7.01</v>
      </c>
      <c r="M897">
        <v>1.42</v>
      </c>
      <c r="N897">
        <v>23</v>
      </c>
      <c r="O897"/>
      <c r="P897">
        <v>781000</v>
      </c>
      <c r="Q897">
        <v>6</v>
      </c>
    </row>
    <row r="898" spans="1:18" x14ac:dyDescent="0.25">
      <c r="A898" t="s">
        <v>2</v>
      </c>
      <c r="B898" s="5">
        <v>39563</v>
      </c>
      <c r="C898">
        <f t="shared" si="13"/>
        <v>0</v>
      </c>
      <c r="D898">
        <v>1663</v>
      </c>
      <c r="E898">
        <v>18</v>
      </c>
      <c r="F898">
        <v>6.56</v>
      </c>
      <c r="G898">
        <v>16</v>
      </c>
      <c r="J898">
        <v>23</v>
      </c>
      <c r="K898" s="28">
        <v>9.08</v>
      </c>
      <c r="M898">
        <v>1.32</v>
      </c>
      <c r="N898">
        <v>28</v>
      </c>
      <c r="O898"/>
      <c r="P898">
        <v>88000</v>
      </c>
      <c r="Q898">
        <v>6</v>
      </c>
      <c r="R898">
        <v>42126</v>
      </c>
    </row>
    <row r="899" spans="1:18" x14ac:dyDescent="0.25">
      <c r="A899" t="s">
        <v>2</v>
      </c>
      <c r="B899" s="5">
        <v>39563</v>
      </c>
      <c r="C899">
        <f t="shared" si="13"/>
        <v>1.524</v>
      </c>
      <c r="D899">
        <v>1658</v>
      </c>
      <c r="E899">
        <v>17.8</v>
      </c>
      <c r="F899">
        <v>6.62</v>
      </c>
      <c r="G899">
        <v>16</v>
      </c>
      <c r="J899">
        <v>10</v>
      </c>
      <c r="K899" s="28">
        <v>9.06</v>
      </c>
      <c r="M899">
        <v>1.35</v>
      </c>
      <c r="N899">
        <v>28</v>
      </c>
      <c r="O899"/>
      <c r="P899">
        <v>110000</v>
      </c>
      <c r="Q899">
        <v>8</v>
      </c>
    </row>
    <row r="900" spans="1:18" x14ac:dyDescent="0.25">
      <c r="A900" t="s">
        <v>2</v>
      </c>
      <c r="B900" s="5">
        <v>39563</v>
      </c>
      <c r="C900">
        <f t="shared" si="13"/>
        <v>3.6576000000000004</v>
      </c>
      <c r="D900">
        <v>1651</v>
      </c>
      <c r="E900">
        <v>13.7</v>
      </c>
      <c r="F900">
        <v>6.68</v>
      </c>
      <c r="G900">
        <v>16</v>
      </c>
      <c r="J900">
        <v>12</v>
      </c>
      <c r="K900" s="28">
        <v>7.27</v>
      </c>
      <c r="M900">
        <v>1.74</v>
      </c>
      <c r="N900">
        <v>24</v>
      </c>
      <c r="O900"/>
      <c r="P900">
        <v>132000</v>
      </c>
      <c r="Q900">
        <v>8</v>
      </c>
    </row>
    <row r="901" spans="1:18" x14ac:dyDescent="0.25">
      <c r="A901" t="s">
        <v>2</v>
      </c>
      <c r="B901" s="5">
        <v>39563</v>
      </c>
      <c r="C901">
        <f t="shared" si="13"/>
        <v>6.0960000000000001</v>
      </c>
      <c r="D901">
        <v>1643</v>
      </c>
      <c r="E901">
        <v>15.2</v>
      </c>
      <c r="F901">
        <v>6.33</v>
      </c>
      <c r="G901">
        <v>16</v>
      </c>
      <c r="J901">
        <v>12</v>
      </c>
      <c r="K901" s="28">
        <v>7.64</v>
      </c>
      <c r="M901">
        <v>1.83</v>
      </c>
      <c r="N901">
        <v>23</v>
      </c>
      <c r="O901"/>
      <c r="P901">
        <v>66000</v>
      </c>
      <c r="Q901">
        <v>8</v>
      </c>
    </row>
    <row r="902" spans="1:18" x14ac:dyDescent="0.25">
      <c r="A902" t="s">
        <v>2</v>
      </c>
      <c r="B902" s="5">
        <v>39570</v>
      </c>
      <c r="C902">
        <f t="shared" si="13"/>
        <v>0</v>
      </c>
      <c r="D902">
        <v>1663</v>
      </c>
      <c r="E902">
        <v>17.7</v>
      </c>
      <c r="F902">
        <v>7.26</v>
      </c>
      <c r="G902">
        <v>14</v>
      </c>
      <c r="J902">
        <v>10</v>
      </c>
      <c r="K902" s="28">
        <v>8.9600000000000009</v>
      </c>
      <c r="M902">
        <v>2.77</v>
      </c>
      <c r="N902">
        <v>49</v>
      </c>
      <c r="O902"/>
      <c r="P902">
        <v>682000</v>
      </c>
      <c r="Q902">
        <v>12</v>
      </c>
      <c r="R902" t="s">
        <v>183</v>
      </c>
    </row>
    <row r="903" spans="1:18" x14ac:dyDescent="0.25">
      <c r="A903" t="s">
        <v>2</v>
      </c>
      <c r="B903" s="5">
        <v>39570</v>
      </c>
      <c r="C903">
        <f t="shared" ref="C903:C966" si="14">(1663-D903)*0.3048</f>
        <v>1.524</v>
      </c>
      <c r="D903">
        <v>1658</v>
      </c>
      <c r="E903">
        <v>16.2</v>
      </c>
      <c r="F903">
        <v>7.4</v>
      </c>
      <c r="G903">
        <v>12</v>
      </c>
      <c r="J903">
        <v>10</v>
      </c>
      <c r="K903" s="28">
        <v>8.76</v>
      </c>
      <c r="M903">
        <v>2.82</v>
      </c>
      <c r="N903">
        <v>46</v>
      </c>
      <c r="O903"/>
      <c r="P903">
        <v>550000</v>
      </c>
      <c r="Q903">
        <v>8</v>
      </c>
    </row>
    <row r="904" spans="1:18" x14ac:dyDescent="0.25">
      <c r="A904" t="s">
        <v>2</v>
      </c>
      <c r="B904" s="5">
        <v>39570</v>
      </c>
      <c r="C904">
        <f t="shared" si="14"/>
        <v>3.6576000000000004</v>
      </c>
      <c r="D904">
        <v>1651</v>
      </c>
      <c r="E904">
        <v>15.7</v>
      </c>
      <c r="F904">
        <v>7.16</v>
      </c>
      <c r="G904">
        <v>12</v>
      </c>
      <c r="J904">
        <v>10</v>
      </c>
      <c r="K904" s="28">
        <v>8.19</v>
      </c>
      <c r="M904">
        <v>3.27</v>
      </c>
      <c r="N904">
        <v>52</v>
      </c>
      <c r="O904"/>
      <c r="P904">
        <v>968000</v>
      </c>
      <c r="Q904">
        <v>6</v>
      </c>
    </row>
    <row r="905" spans="1:18" x14ac:dyDescent="0.25">
      <c r="A905" t="s">
        <v>2</v>
      </c>
      <c r="B905" s="5">
        <v>39570</v>
      </c>
      <c r="C905">
        <f t="shared" si="14"/>
        <v>6.0960000000000001</v>
      </c>
      <c r="D905">
        <v>1643</v>
      </c>
      <c r="E905">
        <v>10.199999999999999</v>
      </c>
      <c r="F905">
        <v>6.94</v>
      </c>
      <c r="G905">
        <v>18</v>
      </c>
      <c r="J905">
        <v>10</v>
      </c>
      <c r="K905" s="28">
        <v>2.34</v>
      </c>
      <c r="M905">
        <v>7.23</v>
      </c>
      <c r="N905">
        <v>73</v>
      </c>
      <c r="O905"/>
      <c r="P905">
        <v>968000</v>
      </c>
      <c r="Q905">
        <v>12</v>
      </c>
    </row>
    <row r="906" spans="1:18" x14ac:dyDescent="0.25">
      <c r="A906" t="s">
        <v>2</v>
      </c>
      <c r="B906" s="5">
        <v>39577</v>
      </c>
      <c r="C906">
        <f t="shared" si="14"/>
        <v>0</v>
      </c>
      <c r="D906">
        <v>1663</v>
      </c>
      <c r="E906">
        <v>19.100000000000001</v>
      </c>
      <c r="F906">
        <v>6.9</v>
      </c>
      <c r="G906">
        <v>16</v>
      </c>
      <c r="J906">
        <v>12</v>
      </c>
      <c r="K906" s="28">
        <v>8</v>
      </c>
      <c r="M906">
        <v>1.73</v>
      </c>
      <c r="N906">
        <v>27</v>
      </c>
      <c r="O906"/>
      <c r="P906">
        <v>638000</v>
      </c>
      <c r="Q906">
        <v>17</v>
      </c>
      <c r="R906" t="s">
        <v>184</v>
      </c>
    </row>
    <row r="907" spans="1:18" x14ac:dyDescent="0.25">
      <c r="A907" t="s">
        <v>2</v>
      </c>
      <c r="B907" s="5">
        <v>39577</v>
      </c>
      <c r="C907">
        <f t="shared" si="14"/>
        <v>1.524</v>
      </c>
      <c r="D907">
        <v>1658</v>
      </c>
      <c r="E907">
        <v>19.399999999999999</v>
      </c>
      <c r="F907">
        <v>7</v>
      </c>
      <c r="G907">
        <v>16</v>
      </c>
      <c r="J907">
        <v>12</v>
      </c>
      <c r="K907" s="28">
        <v>8.0500000000000007</v>
      </c>
      <c r="M907">
        <v>1.7</v>
      </c>
      <c r="N907">
        <v>31</v>
      </c>
      <c r="O907"/>
      <c r="P907">
        <v>484000</v>
      </c>
      <c r="Q907">
        <v>17</v>
      </c>
    </row>
    <row r="908" spans="1:18" x14ac:dyDescent="0.25">
      <c r="A908" t="s">
        <v>2</v>
      </c>
      <c r="B908" s="5">
        <v>39577</v>
      </c>
      <c r="C908">
        <f t="shared" si="14"/>
        <v>3.6576000000000004</v>
      </c>
      <c r="D908">
        <v>1651</v>
      </c>
      <c r="E908">
        <v>16.100000000000001</v>
      </c>
      <c r="F908">
        <v>6.9</v>
      </c>
      <c r="G908">
        <v>16</v>
      </c>
      <c r="J908">
        <v>12</v>
      </c>
      <c r="K908" s="28">
        <v>6.97</v>
      </c>
      <c r="M908">
        <v>2.09</v>
      </c>
      <c r="N908">
        <v>35</v>
      </c>
      <c r="O908"/>
      <c r="P908">
        <v>1078000</v>
      </c>
      <c r="Q908">
        <v>12</v>
      </c>
    </row>
    <row r="909" spans="1:18" x14ac:dyDescent="0.25">
      <c r="A909" t="s">
        <v>2</v>
      </c>
      <c r="B909" s="5">
        <v>39577</v>
      </c>
      <c r="C909">
        <f t="shared" si="14"/>
        <v>6.0960000000000001</v>
      </c>
      <c r="D909">
        <v>1643</v>
      </c>
      <c r="E909">
        <v>16.3</v>
      </c>
      <c r="F909">
        <v>6.7</v>
      </c>
      <c r="G909">
        <v>16</v>
      </c>
      <c r="J909">
        <v>12</v>
      </c>
      <c r="K909" s="28">
        <v>6.18</v>
      </c>
      <c r="M909">
        <v>2.4900000000000002</v>
      </c>
      <c r="N909">
        <v>39</v>
      </c>
      <c r="O909"/>
      <c r="P909">
        <v>1265000</v>
      </c>
      <c r="Q909">
        <v>12</v>
      </c>
    </row>
    <row r="910" spans="1:18" x14ac:dyDescent="0.25">
      <c r="A910" t="s">
        <v>2</v>
      </c>
      <c r="B910" s="5">
        <v>39584</v>
      </c>
      <c r="C910">
        <f t="shared" si="14"/>
        <v>0</v>
      </c>
      <c r="D910">
        <v>1663</v>
      </c>
      <c r="E910">
        <v>18.7</v>
      </c>
      <c r="F910">
        <v>7.4</v>
      </c>
      <c r="G910">
        <v>14</v>
      </c>
      <c r="J910">
        <v>12</v>
      </c>
      <c r="K910" s="28">
        <v>8.77</v>
      </c>
      <c r="M910">
        <v>1.46</v>
      </c>
      <c r="N910">
        <v>27</v>
      </c>
      <c r="O910"/>
      <c r="P910">
        <v>748000</v>
      </c>
      <c r="Q910">
        <v>17</v>
      </c>
      <c r="R910" t="s">
        <v>185</v>
      </c>
    </row>
    <row r="911" spans="1:18" x14ac:dyDescent="0.25">
      <c r="A911" t="s">
        <v>2</v>
      </c>
      <c r="B911" s="5">
        <v>39584</v>
      </c>
      <c r="C911">
        <f t="shared" si="14"/>
        <v>1.524</v>
      </c>
      <c r="D911">
        <v>1658</v>
      </c>
      <c r="E911">
        <v>18.3</v>
      </c>
      <c r="F911">
        <v>7.4</v>
      </c>
      <c r="G911">
        <v>16</v>
      </c>
      <c r="J911">
        <v>12</v>
      </c>
      <c r="K911" s="28">
        <v>8.68</v>
      </c>
      <c r="M911">
        <v>1.65</v>
      </c>
      <c r="N911">
        <v>24</v>
      </c>
      <c r="O911"/>
      <c r="P911">
        <v>528000</v>
      </c>
      <c r="Q911">
        <v>12</v>
      </c>
    </row>
    <row r="912" spans="1:18" x14ac:dyDescent="0.25">
      <c r="A912" t="s">
        <v>2</v>
      </c>
      <c r="B912" s="5">
        <v>39584</v>
      </c>
      <c r="C912">
        <f t="shared" si="14"/>
        <v>3.6576000000000004</v>
      </c>
      <c r="D912">
        <v>1651</v>
      </c>
      <c r="E912">
        <v>16.600000000000001</v>
      </c>
      <c r="F912">
        <v>7.3</v>
      </c>
      <c r="G912">
        <v>16</v>
      </c>
      <c r="J912">
        <v>12</v>
      </c>
      <c r="K912" s="28">
        <v>8.73</v>
      </c>
      <c r="M912">
        <v>2.06</v>
      </c>
      <c r="N912">
        <v>34</v>
      </c>
      <c r="O912"/>
      <c r="P912">
        <v>825000</v>
      </c>
      <c r="Q912">
        <v>8</v>
      </c>
    </row>
    <row r="913" spans="1:18" x14ac:dyDescent="0.25">
      <c r="A913" t="s">
        <v>2</v>
      </c>
      <c r="B913" s="5">
        <v>39584</v>
      </c>
      <c r="C913">
        <f t="shared" si="14"/>
        <v>6.0960000000000001</v>
      </c>
      <c r="D913">
        <v>1643</v>
      </c>
      <c r="E913">
        <v>14.2</v>
      </c>
      <c r="F913">
        <v>7</v>
      </c>
      <c r="G913">
        <v>16</v>
      </c>
      <c r="J913">
        <v>12</v>
      </c>
      <c r="K913" s="28">
        <v>4.57</v>
      </c>
      <c r="M913">
        <v>2.44</v>
      </c>
      <c r="N913">
        <v>36</v>
      </c>
      <c r="O913"/>
      <c r="P913">
        <v>902000</v>
      </c>
      <c r="Q913">
        <v>4</v>
      </c>
    </row>
    <row r="914" spans="1:18" x14ac:dyDescent="0.25">
      <c r="A914" t="s">
        <v>2</v>
      </c>
      <c r="B914" s="5">
        <v>39591</v>
      </c>
      <c r="C914">
        <f t="shared" si="14"/>
        <v>0</v>
      </c>
      <c r="D914">
        <v>1663</v>
      </c>
      <c r="E914">
        <v>18.5</v>
      </c>
      <c r="F914">
        <v>6.7</v>
      </c>
      <c r="G914">
        <v>16</v>
      </c>
      <c r="J914">
        <v>14</v>
      </c>
      <c r="K914" s="28">
        <v>8.33</v>
      </c>
      <c r="M914">
        <v>1.3</v>
      </c>
      <c r="N914">
        <v>16</v>
      </c>
      <c r="O914"/>
      <c r="P914">
        <v>946000</v>
      </c>
      <c r="Q914">
        <v>8</v>
      </c>
      <c r="R914" t="s">
        <v>186</v>
      </c>
    </row>
    <row r="915" spans="1:18" x14ac:dyDescent="0.25">
      <c r="A915" t="s">
        <v>2</v>
      </c>
      <c r="B915" s="5">
        <v>39591</v>
      </c>
      <c r="C915">
        <f t="shared" si="14"/>
        <v>1.524</v>
      </c>
      <c r="D915">
        <v>1658</v>
      </c>
      <c r="E915">
        <v>18.5</v>
      </c>
      <c r="F915">
        <v>6.8</v>
      </c>
      <c r="G915">
        <v>16</v>
      </c>
      <c r="J915">
        <v>10</v>
      </c>
      <c r="K915" s="28">
        <v>8.3800000000000008</v>
      </c>
      <c r="M915">
        <v>1.31</v>
      </c>
      <c r="N915">
        <v>17</v>
      </c>
      <c r="O915"/>
      <c r="P915">
        <v>649000</v>
      </c>
      <c r="Q915">
        <v>12</v>
      </c>
    </row>
    <row r="916" spans="1:18" x14ac:dyDescent="0.25">
      <c r="A916" t="s">
        <v>2</v>
      </c>
      <c r="B916" s="5">
        <v>39591</v>
      </c>
      <c r="C916">
        <f t="shared" si="14"/>
        <v>3.6576000000000004</v>
      </c>
      <c r="D916">
        <v>1651</v>
      </c>
      <c r="E916">
        <v>17.7</v>
      </c>
      <c r="F916">
        <v>6.9</v>
      </c>
      <c r="G916">
        <v>16</v>
      </c>
      <c r="J916">
        <v>12</v>
      </c>
      <c r="K916" s="28">
        <v>8.25</v>
      </c>
      <c r="M916">
        <v>1.81</v>
      </c>
      <c r="N916">
        <v>33</v>
      </c>
      <c r="O916"/>
      <c r="P916">
        <v>1144000</v>
      </c>
      <c r="Q916">
        <v>8</v>
      </c>
    </row>
    <row r="917" spans="1:18" x14ac:dyDescent="0.25">
      <c r="A917" t="s">
        <v>2</v>
      </c>
      <c r="B917" s="5">
        <v>39591</v>
      </c>
      <c r="C917">
        <f t="shared" si="14"/>
        <v>6.0960000000000001</v>
      </c>
      <c r="D917">
        <v>1643</v>
      </c>
      <c r="E917">
        <v>16.100000000000001</v>
      </c>
      <c r="F917">
        <v>6.8</v>
      </c>
      <c r="G917">
        <v>18</v>
      </c>
      <c r="J917">
        <v>14</v>
      </c>
      <c r="K917" s="28">
        <v>6.16</v>
      </c>
      <c r="M917">
        <v>1.93</v>
      </c>
      <c r="N917">
        <v>30</v>
      </c>
      <c r="O917"/>
      <c r="P917">
        <v>1210000</v>
      </c>
      <c r="Q917">
        <v>4</v>
      </c>
    </row>
    <row r="918" spans="1:18" x14ac:dyDescent="0.25">
      <c r="A918" t="s">
        <v>2</v>
      </c>
      <c r="B918" s="5">
        <v>39598</v>
      </c>
      <c r="C918">
        <f t="shared" si="14"/>
        <v>0</v>
      </c>
      <c r="D918">
        <v>1663</v>
      </c>
      <c r="E918">
        <v>21.1</v>
      </c>
      <c r="F918">
        <v>6.6</v>
      </c>
      <c r="G918">
        <v>16</v>
      </c>
      <c r="J918">
        <v>10</v>
      </c>
      <c r="K918" s="28">
        <v>9.18</v>
      </c>
      <c r="M918">
        <v>1.35</v>
      </c>
      <c r="N918">
        <v>31</v>
      </c>
      <c r="O918"/>
      <c r="P918">
        <v>825000</v>
      </c>
      <c r="Q918">
        <v>12</v>
      </c>
      <c r="R918" t="s">
        <v>187</v>
      </c>
    </row>
    <row r="919" spans="1:18" x14ac:dyDescent="0.25">
      <c r="A919" t="s">
        <v>2</v>
      </c>
      <c r="B919" s="5">
        <v>39598</v>
      </c>
      <c r="C919">
        <f t="shared" si="14"/>
        <v>1.524</v>
      </c>
      <c r="D919">
        <v>1658</v>
      </c>
      <c r="E919">
        <v>21</v>
      </c>
      <c r="F919">
        <v>6.8</v>
      </c>
      <c r="G919">
        <v>16</v>
      </c>
      <c r="J919">
        <v>10</v>
      </c>
      <c r="K919" s="28">
        <v>9.43</v>
      </c>
      <c r="M919">
        <v>1.26</v>
      </c>
      <c r="N919">
        <v>30</v>
      </c>
      <c r="O919"/>
      <c r="P919">
        <v>1144000</v>
      </c>
      <c r="Q919">
        <v>6</v>
      </c>
    </row>
    <row r="920" spans="1:18" x14ac:dyDescent="0.25">
      <c r="A920" t="s">
        <v>2</v>
      </c>
      <c r="B920" s="5">
        <v>39598</v>
      </c>
      <c r="C920">
        <f t="shared" si="14"/>
        <v>3.6576000000000004</v>
      </c>
      <c r="D920">
        <v>1651</v>
      </c>
      <c r="E920">
        <v>20.100000000000001</v>
      </c>
      <c r="F920">
        <v>6.9</v>
      </c>
      <c r="G920">
        <v>16</v>
      </c>
      <c r="J920">
        <v>10</v>
      </c>
      <c r="K920" s="28">
        <v>9.31</v>
      </c>
      <c r="M920">
        <v>1.42</v>
      </c>
      <c r="N920">
        <v>35</v>
      </c>
      <c r="O920"/>
      <c r="P920">
        <v>1375000</v>
      </c>
      <c r="Q920">
        <v>12</v>
      </c>
    </row>
    <row r="921" spans="1:18" x14ac:dyDescent="0.25">
      <c r="A921" t="s">
        <v>2</v>
      </c>
      <c r="B921" s="5">
        <v>39598</v>
      </c>
      <c r="C921">
        <f t="shared" si="14"/>
        <v>6.0960000000000001</v>
      </c>
      <c r="D921">
        <v>1643</v>
      </c>
      <c r="E921">
        <v>17.8</v>
      </c>
      <c r="F921">
        <v>6.8</v>
      </c>
      <c r="G921">
        <v>18</v>
      </c>
      <c r="J921">
        <v>12</v>
      </c>
      <c r="K921" s="28">
        <v>7.98</v>
      </c>
      <c r="M921">
        <v>2.35</v>
      </c>
      <c r="N921">
        <v>44</v>
      </c>
      <c r="O921"/>
      <c r="P921">
        <v>2134000</v>
      </c>
      <c r="Q921">
        <v>8</v>
      </c>
    </row>
    <row r="922" spans="1:18" x14ac:dyDescent="0.25">
      <c r="A922" t="s">
        <v>2</v>
      </c>
      <c r="B922" s="5">
        <v>39605</v>
      </c>
      <c r="C922">
        <f t="shared" si="14"/>
        <v>0</v>
      </c>
      <c r="D922">
        <v>1663</v>
      </c>
      <c r="E922">
        <v>26.2</v>
      </c>
      <c r="F922">
        <v>7.74</v>
      </c>
      <c r="G922">
        <v>16</v>
      </c>
      <c r="J922">
        <v>12</v>
      </c>
      <c r="K922" s="28">
        <v>8.27</v>
      </c>
      <c r="M922">
        <v>1.26</v>
      </c>
      <c r="N922">
        <v>34</v>
      </c>
      <c r="O922"/>
      <c r="P922">
        <v>913000</v>
      </c>
      <c r="Q922">
        <v>12</v>
      </c>
      <c r="R922" t="s">
        <v>188</v>
      </c>
    </row>
    <row r="923" spans="1:18" x14ac:dyDescent="0.25">
      <c r="A923" t="s">
        <v>2</v>
      </c>
      <c r="B923" s="5">
        <v>39605</v>
      </c>
      <c r="C923">
        <f t="shared" si="14"/>
        <v>1.524</v>
      </c>
      <c r="D923">
        <v>1658</v>
      </c>
      <c r="E923">
        <v>24.8</v>
      </c>
      <c r="F923">
        <v>8.15</v>
      </c>
      <c r="G923">
        <v>18</v>
      </c>
      <c r="J923">
        <v>12</v>
      </c>
      <c r="K923" s="28">
        <v>8.9</v>
      </c>
      <c r="M923">
        <v>1.46</v>
      </c>
      <c r="N923">
        <v>25</v>
      </c>
      <c r="O923"/>
      <c r="P923">
        <v>1177000</v>
      </c>
      <c r="Q923">
        <v>4</v>
      </c>
    </row>
    <row r="924" spans="1:18" x14ac:dyDescent="0.25">
      <c r="A924" t="s">
        <v>2</v>
      </c>
      <c r="B924" s="5">
        <v>39605</v>
      </c>
      <c r="C924">
        <f t="shared" si="14"/>
        <v>3.6576000000000004</v>
      </c>
      <c r="D924">
        <v>1651</v>
      </c>
      <c r="E924">
        <v>22.7</v>
      </c>
      <c r="F924">
        <v>7.53</v>
      </c>
      <c r="G924">
        <v>16</v>
      </c>
      <c r="J924">
        <v>10</v>
      </c>
      <c r="K924" s="28">
        <v>8.8800000000000008</v>
      </c>
      <c r="M924">
        <v>2</v>
      </c>
      <c r="N924">
        <v>36</v>
      </c>
      <c r="O924"/>
      <c r="P924">
        <v>1221000</v>
      </c>
      <c r="Q924">
        <v>8</v>
      </c>
    </row>
    <row r="925" spans="1:18" x14ac:dyDescent="0.25">
      <c r="A925" t="s">
        <v>2</v>
      </c>
      <c r="B925" s="5">
        <v>39605</v>
      </c>
      <c r="C925">
        <f t="shared" si="14"/>
        <v>6.0960000000000001</v>
      </c>
      <c r="D925">
        <v>1643</v>
      </c>
      <c r="E925">
        <v>18</v>
      </c>
      <c r="F925">
        <v>7.08</v>
      </c>
      <c r="G925">
        <v>20</v>
      </c>
      <c r="J925">
        <v>12</v>
      </c>
      <c r="K925" s="28">
        <v>5.63</v>
      </c>
      <c r="M925">
        <v>2.74</v>
      </c>
      <c r="N925">
        <v>44</v>
      </c>
      <c r="O925"/>
      <c r="P925">
        <v>1672000</v>
      </c>
      <c r="Q925">
        <v>8</v>
      </c>
    </row>
    <row r="926" spans="1:18" x14ac:dyDescent="0.25">
      <c r="A926" t="s">
        <v>2</v>
      </c>
      <c r="B926" s="5">
        <v>39611</v>
      </c>
      <c r="C926">
        <f t="shared" si="14"/>
        <v>0</v>
      </c>
      <c r="D926">
        <v>1663</v>
      </c>
      <c r="E926">
        <v>26.8</v>
      </c>
      <c r="F926">
        <v>7.1</v>
      </c>
      <c r="G926">
        <v>18</v>
      </c>
      <c r="J926">
        <v>10</v>
      </c>
      <c r="K926" s="28">
        <v>8.49</v>
      </c>
      <c r="M926">
        <v>1.2</v>
      </c>
      <c r="N926">
        <v>23</v>
      </c>
      <c r="O926"/>
      <c r="P926">
        <v>682000</v>
      </c>
      <c r="Q926">
        <v>12</v>
      </c>
      <c r="R926" t="s">
        <v>189</v>
      </c>
    </row>
    <row r="927" spans="1:18" x14ac:dyDescent="0.25">
      <c r="A927" t="s">
        <v>2</v>
      </c>
      <c r="B927" s="5">
        <v>39611</v>
      </c>
      <c r="C927">
        <f t="shared" si="14"/>
        <v>1.524</v>
      </c>
      <c r="D927">
        <v>1658</v>
      </c>
      <c r="E927">
        <v>26.8</v>
      </c>
      <c r="F927">
        <v>7.2</v>
      </c>
      <c r="G927">
        <v>18</v>
      </c>
      <c r="J927">
        <v>10</v>
      </c>
      <c r="K927" s="28">
        <v>8.2899999999999991</v>
      </c>
      <c r="M927">
        <v>1.27</v>
      </c>
      <c r="N927">
        <v>24</v>
      </c>
      <c r="O927"/>
      <c r="P927">
        <v>605000</v>
      </c>
      <c r="Q927">
        <v>8</v>
      </c>
    </row>
    <row r="928" spans="1:18" x14ac:dyDescent="0.25">
      <c r="A928" t="s">
        <v>2</v>
      </c>
      <c r="B928" s="5">
        <v>39611</v>
      </c>
      <c r="C928">
        <f t="shared" si="14"/>
        <v>3.6576000000000004</v>
      </c>
      <c r="D928">
        <v>1651</v>
      </c>
      <c r="E928">
        <v>25.1</v>
      </c>
      <c r="F928">
        <v>7.2</v>
      </c>
      <c r="G928">
        <v>16</v>
      </c>
      <c r="J928">
        <v>10</v>
      </c>
      <c r="K928" s="28">
        <v>8.1999999999999993</v>
      </c>
      <c r="M928">
        <v>1.7</v>
      </c>
      <c r="N928">
        <v>30</v>
      </c>
      <c r="O928"/>
      <c r="P928">
        <v>561000</v>
      </c>
      <c r="Q928">
        <v>17</v>
      </c>
    </row>
    <row r="929" spans="1:25" x14ac:dyDescent="0.25">
      <c r="A929" t="s">
        <v>2</v>
      </c>
      <c r="B929" s="5">
        <v>39611</v>
      </c>
      <c r="C929">
        <f t="shared" si="14"/>
        <v>6.0960000000000001</v>
      </c>
      <c r="D929">
        <v>1643</v>
      </c>
      <c r="E929">
        <v>19.399999999999999</v>
      </c>
      <c r="F929">
        <v>7</v>
      </c>
      <c r="G929">
        <v>18</v>
      </c>
      <c r="J929">
        <v>12</v>
      </c>
      <c r="K929" s="28">
        <v>5.08</v>
      </c>
      <c r="M929">
        <v>2.7</v>
      </c>
      <c r="N929">
        <v>31</v>
      </c>
      <c r="O929"/>
      <c r="P929">
        <v>1023000</v>
      </c>
      <c r="Q929">
        <v>17</v>
      </c>
    </row>
    <row r="930" spans="1:25" x14ac:dyDescent="0.25">
      <c r="A930" t="s">
        <v>2</v>
      </c>
      <c r="B930" s="5">
        <v>39618</v>
      </c>
      <c r="C930">
        <f t="shared" si="14"/>
        <v>0</v>
      </c>
      <c r="D930">
        <v>1663</v>
      </c>
      <c r="E930">
        <v>24.5</v>
      </c>
      <c r="F930">
        <v>6.9</v>
      </c>
      <c r="G930">
        <v>16</v>
      </c>
      <c r="H930">
        <v>0.43099999999999999</v>
      </c>
      <c r="I930">
        <v>2.9000000000000001E-2</v>
      </c>
      <c r="J930">
        <v>10</v>
      </c>
      <c r="K930" s="28">
        <v>8.17</v>
      </c>
      <c r="M930">
        <v>1.73</v>
      </c>
      <c r="N930">
        <v>29</v>
      </c>
      <c r="O930"/>
      <c r="P930">
        <v>1155000</v>
      </c>
      <c r="Q930">
        <v>8</v>
      </c>
      <c r="R930" s="30" t="s">
        <v>196</v>
      </c>
      <c r="S930" s="30"/>
      <c r="T930" s="30"/>
      <c r="U930" s="30"/>
      <c r="V930" s="30"/>
      <c r="W930" s="30"/>
      <c r="X930" s="30"/>
      <c r="Y930" s="30"/>
    </row>
    <row r="931" spans="1:25" x14ac:dyDescent="0.25">
      <c r="A931" t="s">
        <v>2</v>
      </c>
      <c r="B931" s="5">
        <v>39618</v>
      </c>
      <c r="C931">
        <f t="shared" si="14"/>
        <v>1.524</v>
      </c>
      <c r="D931">
        <v>1658</v>
      </c>
      <c r="E931">
        <v>24.6</v>
      </c>
      <c r="F931">
        <v>7.1</v>
      </c>
      <c r="G931">
        <v>18</v>
      </c>
      <c r="H931">
        <v>0.41</v>
      </c>
      <c r="I931">
        <v>2.8000000000000001E-2</v>
      </c>
      <c r="J931">
        <v>12</v>
      </c>
      <c r="K931" s="28">
        <v>8.1199999999999992</v>
      </c>
      <c r="M931">
        <v>1.97</v>
      </c>
      <c r="N931">
        <v>29</v>
      </c>
      <c r="O931"/>
      <c r="P931">
        <v>1056000</v>
      </c>
      <c r="Q931">
        <v>12</v>
      </c>
    </row>
    <row r="932" spans="1:25" x14ac:dyDescent="0.25">
      <c r="A932" t="s">
        <v>2</v>
      </c>
      <c r="B932" s="5">
        <v>39618</v>
      </c>
      <c r="C932">
        <f t="shared" si="14"/>
        <v>3.6576000000000004</v>
      </c>
      <c r="D932">
        <v>1651</v>
      </c>
      <c r="E932">
        <v>24.3</v>
      </c>
      <c r="F932">
        <v>7.5</v>
      </c>
      <c r="G932">
        <v>12</v>
      </c>
      <c r="H932">
        <v>0.40899999999999997</v>
      </c>
      <c r="I932">
        <v>2.7E-2</v>
      </c>
      <c r="J932">
        <v>12</v>
      </c>
      <c r="K932" s="28">
        <v>8.11</v>
      </c>
      <c r="M932">
        <v>2</v>
      </c>
      <c r="N932">
        <v>27</v>
      </c>
      <c r="O932"/>
      <c r="P932">
        <v>1199000</v>
      </c>
      <c r="Q932">
        <v>17</v>
      </c>
    </row>
    <row r="933" spans="1:25" x14ac:dyDescent="0.25">
      <c r="A933" t="s">
        <v>2</v>
      </c>
      <c r="B933" s="5">
        <v>39618</v>
      </c>
      <c r="C933">
        <f t="shared" si="14"/>
        <v>6.0960000000000001</v>
      </c>
      <c r="D933">
        <v>1643</v>
      </c>
      <c r="E933">
        <v>23.1</v>
      </c>
      <c r="F933">
        <v>7.4</v>
      </c>
      <c r="G933">
        <v>12</v>
      </c>
      <c r="H933">
        <v>0.63100000000000001</v>
      </c>
      <c r="I933">
        <v>7.1999999999999995E-2</v>
      </c>
      <c r="J933">
        <v>12</v>
      </c>
      <c r="K933" s="28">
        <v>6.09</v>
      </c>
      <c r="M933">
        <v>2.04</v>
      </c>
      <c r="N933">
        <v>31</v>
      </c>
      <c r="O933"/>
      <c r="P933">
        <v>814000</v>
      </c>
      <c r="Q933">
        <v>17</v>
      </c>
    </row>
    <row r="934" spans="1:25" x14ac:dyDescent="0.25">
      <c r="A934" t="s">
        <v>2</v>
      </c>
      <c r="B934" s="5">
        <v>39626</v>
      </c>
      <c r="C934">
        <f t="shared" si="14"/>
        <v>0</v>
      </c>
      <c r="D934">
        <v>1663</v>
      </c>
      <c r="E934">
        <v>24.9</v>
      </c>
      <c r="F934">
        <v>7.2</v>
      </c>
      <c r="G934">
        <v>14</v>
      </c>
      <c r="J934">
        <v>10</v>
      </c>
      <c r="K934" s="28">
        <v>7.93</v>
      </c>
      <c r="M934">
        <v>1.48</v>
      </c>
      <c r="N934">
        <v>36</v>
      </c>
      <c r="O934"/>
      <c r="P934">
        <v>583000</v>
      </c>
      <c r="Q934">
        <v>24</v>
      </c>
      <c r="R934" t="s">
        <v>195</v>
      </c>
    </row>
    <row r="935" spans="1:25" x14ac:dyDescent="0.25">
      <c r="A935" t="s">
        <v>2</v>
      </c>
      <c r="B935" s="5">
        <v>39626</v>
      </c>
      <c r="C935">
        <f t="shared" si="14"/>
        <v>1.524</v>
      </c>
      <c r="D935">
        <v>1658</v>
      </c>
      <c r="E935">
        <v>24.9</v>
      </c>
      <c r="F935">
        <v>7.47</v>
      </c>
      <c r="G935">
        <v>16</v>
      </c>
      <c r="J935">
        <v>10</v>
      </c>
      <c r="K935" s="28">
        <v>7.88</v>
      </c>
      <c r="M935">
        <v>1.76</v>
      </c>
      <c r="N935">
        <v>35</v>
      </c>
      <c r="O935"/>
      <c r="P935">
        <v>924000</v>
      </c>
      <c r="Q935">
        <v>24</v>
      </c>
    </row>
    <row r="936" spans="1:25" x14ac:dyDescent="0.25">
      <c r="A936" t="s">
        <v>2</v>
      </c>
      <c r="B936" s="5">
        <v>39626</v>
      </c>
      <c r="C936">
        <f t="shared" si="14"/>
        <v>3.6576000000000004</v>
      </c>
      <c r="D936">
        <v>1651</v>
      </c>
      <c r="E936">
        <v>24.1</v>
      </c>
      <c r="F936">
        <v>7.43</v>
      </c>
      <c r="G936">
        <v>16</v>
      </c>
      <c r="J936">
        <v>10</v>
      </c>
      <c r="K936" s="28">
        <v>7.54</v>
      </c>
      <c r="M936">
        <v>1.77</v>
      </c>
      <c r="N936">
        <v>34</v>
      </c>
      <c r="O936"/>
      <c r="P936">
        <v>627000</v>
      </c>
      <c r="Q936">
        <v>24</v>
      </c>
    </row>
    <row r="937" spans="1:25" x14ac:dyDescent="0.25">
      <c r="A937" t="s">
        <v>2</v>
      </c>
      <c r="B937" s="5">
        <v>39626</v>
      </c>
      <c r="C937">
        <f t="shared" si="14"/>
        <v>6.0960000000000001</v>
      </c>
      <c r="D937">
        <v>1643</v>
      </c>
      <c r="E937">
        <v>23.7</v>
      </c>
      <c r="F937">
        <v>7.26</v>
      </c>
      <c r="G937">
        <v>16</v>
      </c>
      <c r="J937">
        <v>10</v>
      </c>
      <c r="K937" s="28">
        <v>6.67</v>
      </c>
      <c r="M937">
        <v>1.86</v>
      </c>
      <c r="N937">
        <v>39</v>
      </c>
      <c r="O937"/>
      <c r="P937">
        <v>561000</v>
      </c>
      <c r="Q937">
        <v>24</v>
      </c>
    </row>
    <row r="938" spans="1:25" x14ac:dyDescent="0.25">
      <c r="A938" t="s">
        <v>2</v>
      </c>
      <c r="B938" s="5">
        <v>39632</v>
      </c>
      <c r="C938">
        <f t="shared" si="14"/>
        <v>0</v>
      </c>
      <c r="D938">
        <v>1663</v>
      </c>
      <c r="E938">
        <v>24</v>
      </c>
      <c r="F938">
        <v>6.9</v>
      </c>
      <c r="G938">
        <v>16</v>
      </c>
      <c r="H938">
        <v>0.313</v>
      </c>
      <c r="I938">
        <v>1.6E-2</v>
      </c>
      <c r="J938">
        <v>10</v>
      </c>
      <c r="K938" s="28">
        <v>8.09</v>
      </c>
      <c r="M938">
        <v>1.46</v>
      </c>
      <c r="N938">
        <v>24</v>
      </c>
      <c r="O938">
        <v>1.2999999999999999E-2</v>
      </c>
      <c r="P938">
        <v>781000</v>
      </c>
      <c r="Q938">
        <v>24</v>
      </c>
      <c r="R938" s="30" t="s">
        <v>197</v>
      </c>
      <c r="S938" s="30"/>
      <c r="T938" s="30"/>
      <c r="U938" s="30"/>
      <c r="V938" s="30"/>
      <c r="W938" s="30"/>
      <c r="X938" s="30"/>
      <c r="Y938" s="30"/>
    </row>
    <row r="939" spans="1:25" x14ac:dyDescent="0.25">
      <c r="A939" t="s">
        <v>2</v>
      </c>
      <c r="B939" s="5">
        <v>39632</v>
      </c>
      <c r="C939">
        <f t="shared" si="14"/>
        <v>1.524</v>
      </c>
      <c r="D939">
        <v>1658</v>
      </c>
      <c r="E939">
        <v>24.1</v>
      </c>
      <c r="F939">
        <v>7.3</v>
      </c>
      <c r="G939">
        <v>16</v>
      </c>
      <c r="H939">
        <v>0.32</v>
      </c>
      <c r="I939">
        <v>1.6E-2</v>
      </c>
      <c r="J939">
        <v>10</v>
      </c>
      <c r="K939" s="28">
        <v>8.14</v>
      </c>
      <c r="M939">
        <v>1.31</v>
      </c>
      <c r="N939">
        <v>24</v>
      </c>
      <c r="O939">
        <v>1.2999999999999999E-2</v>
      </c>
      <c r="P939">
        <v>1067000</v>
      </c>
      <c r="Q939">
        <v>24</v>
      </c>
    </row>
    <row r="940" spans="1:25" x14ac:dyDescent="0.25">
      <c r="A940" t="s">
        <v>2</v>
      </c>
      <c r="B940" s="5">
        <v>39632</v>
      </c>
      <c r="C940">
        <f t="shared" si="14"/>
        <v>3.6576000000000004</v>
      </c>
      <c r="D940">
        <v>1651</v>
      </c>
      <c r="E940">
        <v>23.5</v>
      </c>
      <c r="F940">
        <v>7.1</v>
      </c>
      <c r="G940">
        <v>16</v>
      </c>
      <c r="H940">
        <v>0.40500000000000003</v>
      </c>
      <c r="I940">
        <v>2.9000000000000001E-2</v>
      </c>
      <c r="J940">
        <v>10</v>
      </c>
      <c r="K940" s="28">
        <v>6.81</v>
      </c>
      <c r="M940">
        <v>1.72</v>
      </c>
      <c r="N940">
        <v>17</v>
      </c>
      <c r="O940">
        <v>1.0999999999999999E-2</v>
      </c>
      <c r="P940">
        <v>781000</v>
      </c>
      <c r="Q940">
        <v>17</v>
      </c>
    </row>
    <row r="941" spans="1:25" x14ac:dyDescent="0.25">
      <c r="A941" t="s">
        <v>2</v>
      </c>
      <c r="B941" s="5">
        <v>39632</v>
      </c>
      <c r="C941">
        <f t="shared" si="14"/>
        <v>6.0960000000000001</v>
      </c>
      <c r="D941">
        <v>1643</v>
      </c>
      <c r="E941">
        <v>23.4</v>
      </c>
      <c r="F941">
        <v>7</v>
      </c>
      <c r="G941">
        <v>16</v>
      </c>
      <c r="H941">
        <v>0.43</v>
      </c>
      <c r="I941">
        <v>3.4000000000000002E-2</v>
      </c>
      <c r="J941">
        <v>10</v>
      </c>
      <c r="K941" s="28">
        <v>6.6</v>
      </c>
      <c r="M941">
        <v>1.95</v>
      </c>
      <c r="N941">
        <v>24</v>
      </c>
      <c r="O941">
        <v>7.0000000000000001E-3</v>
      </c>
      <c r="P941">
        <v>748000</v>
      </c>
      <c r="Q941">
        <v>24</v>
      </c>
      <c r="R941" s="30" t="s">
        <v>198</v>
      </c>
      <c r="S941" s="30"/>
      <c r="T941" s="30"/>
      <c r="U941" s="30"/>
      <c r="V941" s="30"/>
      <c r="W941" s="30"/>
      <c r="X941" s="30"/>
      <c r="Y941" s="30"/>
    </row>
    <row r="942" spans="1:25" x14ac:dyDescent="0.25">
      <c r="A942" t="s">
        <v>2</v>
      </c>
      <c r="B942" s="5">
        <v>39643</v>
      </c>
      <c r="C942">
        <f t="shared" si="14"/>
        <v>0</v>
      </c>
      <c r="D942">
        <v>1663</v>
      </c>
      <c r="E942">
        <v>25.6</v>
      </c>
      <c r="F942">
        <v>7.15</v>
      </c>
      <c r="G942">
        <v>16</v>
      </c>
      <c r="H942">
        <v>0.32400000000000001</v>
      </c>
      <c r="I942">
        <v>2.1999999999999999E-2</v>
      </c>
      <c r="J942">
        <v>16</v>
      </c>
      <c r="K942" s="28">
        <v>8.1999999999999993</v>
      </c>
      <c r="M942">
        <v>2.14</v>
      </c>
      <c r="N942">
        <v>44</v>
      </c>
      <c r="O942">
        <v>1.7999999999999999E-2</v>
      </c>
      <c r="P942">
        <v>1342000</v>
      </c>
      <c r="Q942">
        <v>35</v>
      </c>
    </row>
    <row r="943" spans="1:25" x14ac:dyDescent="0.25">
      <c r="A943" t="s">
        <v>2</v>
      </c>
      <c r="B943" s="5">
        <v>39643</v>
      </c>
      <c r="C943">
        <f t="shared" si="14"/>
        <v>1.524</v>
      </c>
      <c r="D943">
        <v>1658</v>
      </c>
      <c r="E943">
        <v>25.7</v>
      </c>
      <c r="F943">
        <v>7.25</v>
      </c>
      <c r="G943">
        <v>16</v>
      </c>
      <c r="H943">
        <v>0.34599999999999997</v>
      </c>
      <c r="I943">
        <v>2.5000000000000001E-2</v>
      </c>
      <c r="J943">
        <v>14</v>
      </c>
      <c r="K943" s="28">
        <v>8.31</v>
      </c>
      <c r="M943">
        <v>2.37</v>
      </c>
      <c r="N943">
        <v>47</v>
      </c>
      <c r="O943">
        <v>6.0000000000000001E-3</v>
      </c>
      <c r="P943">
        <v>627000</v>
      </c>
      <c r="Q943">
        <v>12</v>
      </c>
    </row>
    <row r="944" spans="1:25" x14ac:dyDescent="0.25">
      <c r="A944" t="s">
        <v>2</v>
      </c>
      <c r="B944" s="5">
        <v>39643</v>
      </c>
      <c r="C944">
        <f t="shared" si="14"/>
        <v>3.6576000000000004</v>
      </c>
      <c r="D944">
        <v>1651</v>
      </c>
      <c r="E944">
        <v>25.5</v>
      </c>
      <c r="F944">
        <v>7.22</v>
      </c>
      <c r="G944">
        <v>18</v>
      </c>
      <c r="H944">
        <v>0.35699999999999998</v>
      </c>
      <c r="I944">
        <v>2.5000000000000001E-2</v>
      </c>
      <c r="J944">
        <v>12</v>
      </c>
      <c r="K944" s="28">
        <v>8.43</v>
      </c>
      <c r="M944">
        <v>2.46</v>
      </c>
      <c r="N944">
        <v>48</v>
      </c>
      <c r="O944">
        <v>7.0000000000000001E-3</v>
      </c>
      <c r="P944">
        <v>913000</v>
      </c>
      <c r="Q944">
        <v>8</v>
      </c>
    </row>
    <row r="945" spans="1:25" x14ac:dyDescent="0.25">
      <c r="A945" t="s">
        <v>2</v>
      </c>
      <c r="B945" s="5">
        <v>39643</v>
      </c>
      <c r="C945">
        <f t="shared" si="14"/>
        <v>6.0960000000000001</v>
      </c>
      <c r="D945">
        <v>1643</v>
      </c>
      <c r="E945">
        <v>25.2</v>
      </c>
      <c r="F945">
        <v>7.23</v>
      </c>
      <c r="G945">
        <v>18</v>
      </c>
      <c r="H945">
        <v>0.44700000000000001</v>
      </c>
      <c r="I945">
        <v>4.1000000000000002E-2</v>
      </c>
      <c r="J945">
        <v>10</v>
      </c>
      <c r="K945" s="28">
        <v>7.56</v>
      </c>
      <c r="M945">
        <v>3.15</v>
      </c>
      <c r="N945">
        <v>51</v>
      </c>
      <c r="O945">
        <v>1.6E-2</v>
      </c>
      <c r="P945">
        <v>1397000</v>
      </c>
      <c r="Q945">
        <v>17</v>
      </c>
    </row>
    <row r="946" spans="1:25" x14ac:dyDescent="0.25">
      <c r="A946" t="s">
        <v>2</v>
      </c>
      <c r="B946" s="5">
        <v>39654</v>
      </c>
      <c r="C946">
        <f t="shared" si="14"/>
        <v>0</v>
      </c>
      <c r="D946">
        <v>1663</v>
      </c>
      <c r="E946">
        <v>25.2</v>
      </c>
      <c r="F946">
        <v>6.85</v>
      </c>
      <c r="G946">
        <v>12</v>
      </c>
      <c r="H946">
        <v>0.51</v>
      </c>
      <c r="I946">
        <v>4.4999999999999998E-2</v>
      </c>
      <c r="J946">
        <v>10</v>
      </c>
      <c r="K946" s="28">
        <v>7.7</v>
      </c>
      <c r="M946">
        <v>2.29</v>
      </c>
      <c r="N946">
        <v>45</v>
      </c>
      <c r="O946">
        <v>0.01</v>
      </c>
      <c r="P946">
        <v>374000</v>
      </c>
      <c r="Q946">
        <v>17</v>
      </c>
      <c r="R946" s="30" t="s">
        <v>199</v>
      </c>
      <c r="S946" s="30"/>
      <c r="T946" s="30"/>
      <c r="U946" s="30"/>
      <c r="V946" s="30"/>
      <c r="W946" s="30"/>
      <c r="X946" s="30"/>
      <c r="Y946" s="30"/>
    </row>
    <row r="947" spans="1:25" x14ac:dyDescent="0.25">
      <c r="A947" t="s">
        <v>2</v>
      </c>
      <c r="B947" s="5">
        <v>39654</v>
      </c>
      <c r="C947">
        <f t="shared" si="14"/>
        <v>1.524</v>
      </c>
      <c r="D947">
        <v>1658</v>
      </c>
      <c r="E947">
        <v>25.5</v>
      </c>
      <c r="F947">
        <v>6.9</v>
      </c>
      <c r="G947">
        <v>14</v>
      </c>
      <c r="H947">
        <v>0.66100000000000003</v>
      </c>
      <c r="I947">
        <v>4.4999999999999998E-2</v>
      </c>
      <c r="J947">
        <v>10</v>
      </c>
      <c r="K947" s="28">
        <v>7.67</v>
      </c>
      <c r="M947">
        <v>2.29</v>
      </c>
      <c r="N947">
        <v>45</v>
      </c>
      <c r="O947">
        <v>0.01</v>
      </c>
      <c r="P947">
        <v>341000</v>
      </c>
      <c r="Q947">
        <v>17</v>
      </c>
    </row>
    <row r="948" spans="1:25" x14ac:dyDescent="0.25">
      <c r="A948" t="s">
        <v>2</v>
      </c>
      <c r="B948" s="5">
        <v>39654</v>
      </c>
      <c r="C948">
        <f t="shared" si="14"/>
        <v>3.6576000000000004</v>
      </c>
      <c r="D948">
        <v>1651</v>
      </c>
      <c r="E948">
        <v>24.1</v>
      </c>
      <c r="F948">
        <v>6.65</v>
      </c>
      <c r="G948">
        <v>16</v>
      </c>
      <c r="H948">
        <v>1.056</v>
      </c>
      <c r="I948">
        <v>0.28100000000000003</v>
      </c>
      <c r="J948">
        <v>12</v>
      </c>
      <c r="K948" s="28">
        <v>3.5</v>
      </c>
      <c r="M948">
        <v>3.24</v>
      </c>
      <c r="N948">
        <v>86</v>
      </c>
      <c r="O948">
        <v>1.4E-2</v>
      </c>
      <c r="P948">
        <v>495000</v>
      </c>
      <c r="Q948">
        <v>24</v>
      </c>
    </row>
    <row r="949" spans="1:25" x14ac:dyDescent="0.25">
      <c r="A949" t="s">
        <v>2</v>
      </c>
      <c r="B949" s="5">
        <v>39654</v>
      </c>
      <c r="C949">
        <f t="shared" si="14"/>
        <v>6.0960000000000001</v>
      </c>
      <c r="D949">
        <v>1643</v>
      </c>
      <c r="E949">
        <v>22.6</v>
      </c>
      <c r="F949">
        <v>6.52</v>
      </c>
      <c r="G949">
        <v>20</v>
      </c>
      <c r="H949">
        <v>3.0289999999999999</v>
      </c>
      <c r="I949">
        <v>0.76700000000000002</v>
      </c>
      <c r="J949">
        <v>16</v>
      </c>
      <c r="K949" s="28">
        <v>1.32</v>
      </c>
      <c r="M949">
        <v>5.08</v>
      </c>
      <c r="N949">
        <v>108</v>
      </c>
      <c r="O949">
        <v>2.1000000000000001E-2</v>
      </c>
      <c r="P949">
        <v>726000</v>
      </c>
      <c r="Q949">
        <v>24</v>
      </c>
    </row>
    <row r="950" spans="1:25" x14ac:dyDescent="0.25">
      <c r="A950" t="s">
        <v>2</v>
      </c>
      <c r="B950" s="5">
        <v>39661</v>
      </c>
      <c r="C950">
        <f t="shared" si="14"/>
        <v>0</v>
      </c>
      <c r="D950">
        <v>1663</v>
      </c>
      <c r="E950">
        <v>26.1</v>
      </c>
      <c r="F950">
        <v>5.6</v>
      </c>
      <c r="G950">
        <v>14</v>
      </c>
      <c r="H950">
        <v>0.53700000000000003</v>
      </c>
      <c r="I950">
        <v>0.04</v>
      </c>
      <c r="J950">
        <v>18</v>
      </c>
      <c r="K950" s="28">
        <v>9.01</v>
      </c>
      <c r="L950">
        <v>2.8000000000000001E-2</v>
      </c>
      <c r="M950">
        <v>3.03</v>
      </c>
      <c r="N950">
        <v>55</v>
      </c>
      <c r="O950"/>
      <c r="P950">
        <v>968000</v>
      </c>
      <c r="Q950">
        <v>8</v>
      </c>
      <c r="R950" s="30" t="s">
        <v>194</v>
      </c>
      <c r="S950" s="30"/>
      <c r="T950" s="30"/>
      <c r="U950" s="30"/>
      <c r="V950" s="30"/>
      <c r="W950" s="30"/>
      <c r="X950" s="30"/>
      <c r="Y950" s="30"/>
    </row>
    <row r="951" spans="1:25" x14ac:dyDescent="0.25">
      <c r="A951" t="s">
        <v>2</v>
      </c>
      <c r="B951" s="5">
        <v>39661</v>
      </c>
      <c r="C951">
        <f t="shared" si="14"/>
        <v>1.524</v>
      </c>
      <c r="D951">
        <v>1658</v>
      </c>
      <c r="E951">
        <v>26</v>
      </c>
      <c r="F951">
        <v>6.6</v>
      </c>
      <c r="G951">
        <v>14</v>
      </c>
      <c r="H951">
        <v>0.45400000000000001</v>
      </c>
      <c r="I951">
        <v>3.9E-2</v>
      </c>
      <c r="J951">
        <v>14</v>
      </c>
      <c r="K951" s="28">
        <v>9.2200000000000006</v>
      </c>
      <c r="L951">
        <v>2.5999999999999999E-2</v>
      </c>
      <c r="M951">
        <v>2.73</v>
      </c>
      <c r="N951">
        <v>48</v>
      </c>
      <c r="O951"/>
      <c r="P951">
        <v>451000</v>
      </c>
      <c r="Q951">
        <v>8</v>
      </c>
    </row>
    <row r="952" spans="1:25" x14ac:dyDescent="0.25">
      <c r="A952" t="s">
        <v>2</v>
      </c>
      <c r="B952" s="5">
        <v>39661</v>
      </c>
      <c r="C952">
        <f t="shared" si="14"/>
        <v>3.6576000000000004</v>
      </c>
      <c r="D952">
        <v>1651</v>
      </c>
      <c r="E952">
        <v>24.7</v>
      </c>
      <c r="F952">
        <v>6.5</v>
      </c>
      <c r="G952">
        <v>16</v>
      </c>
      <c r="H952">
        <v>1.2789999999999999</v>
      </c>
      <c r="I952">
        <v>0.42</v>
      </c>
      <c r="J952">
        <v>16</v>
      </c>
      <c r="K952" s="28">
        <v>1.71</v>
      </c>
      <c r="L952">
        <v>5.8000000000000003E-2</v>
      </c>
      <c r="M952">
        <v>5.04</v>
      </c>
      <c r="N952">
        <v>118</v>
      </c>
      <c r="O952"/>
      <c r="P952">
        <v>1496000</v>
      </c>
      <c r="Q952">
        <v>17</v>
      </c>
    </row>
    <row r="953" spans="1:25" x14ac:dyDescent="0.25">
      <c r="A953" t="s">
        <v>2</v>
      </c>
      <c r="B953" s="5">
        <v>39661</v>
      </c>
      <c r="C953">
        <f t="shared" si="14"/>
        <v>6.0960000000000001</v>
      </c>
      <c r="D953">
        <v>1643</v>
      </c>
      <c r="E953">
        <v>23</v>
      </c>
      <c r="F953">
        <v>6.4</v>
      </c>
      <c r="G953">
        <v>18</v>
      </c>
      <c r="H953">
        <v>3.637</v>
      </c>
      <c r="I953">
        <v>0.67900000000000005</v>
      </c>
      <c r="J953">
        <v>18</v>
      </c>
      <c r="K953" s="28">
        <v>0.97</v>
      </c>
      <c r="L953">
        <v>8.0000000000000002E-3</v>
      </c>
      <c r="M953">
        <v>6.17</v>
      </c>
      <c r="N953">
        <v>125</v>
      </c>
      <c r="O953"/>
      <c r="P953">
        <v>693000</v>
      </c>
      <c r="Q953">
        <v>70</v>
      </c>
    </row>
    <row r="954" spans="1:25" x14ac:dyDescent="0.25">
      <c r="A954" t="s">
        <v>2</v>
      </c>
      <c r="B954" s="5">
        <v>39668</v>
      </c>
      <c r="C954">
        <f t="shared" si="14"/>
        <v>0</v>
      </c>
      <c r="D954">
        <v>1663</v>
      </c>
      <c r="E954">
        <v>25.8</v>
      </c>
      <c r="F954">
        <v>7</v>
      </c>
      <c r="G954">
        <v>16</v>
      </c>
      <c r="J954">
        <v>18</v>
      </c>
      <c r="K954" s="28">
        <v>6.44</v>
      </c>
      <c r="M954">
        <v>3.79</v>
      </c>
      <c r="N954">
        <v>73</v>
      </c>
      <c r="O954"/>
      <c r="P954">
        <v>737000</v>
      </c>
      <c r="Q954">
        <v>12</v>
      </c>
      <c r="R954" t="s">
        <v>190</v>
      </c>
    </row>
    <row r="955" spans="1:25" x14ac:dyDescent="0.25">
      <c r="A955" t="s">
        <v>2</v>
      </c>
      <c r="B955" s="5">
        <v>39668</v>
      </c>
      <c r="C955">
        <f t="shared" si="14"/>
        <v>1.524</v>
      </c>
      <c r="D955">
        <v>1658</v>
      </c>
      <c r="E955">
        <v>26</v>
      </c>
      <c r="F955">
        <v>6.9</v>
      </c>
      <c r="G955">
        <v>14</v>
      </c>
      <c r="J955">
        <v>12</v>
      </c>
      <c r="K955" s="28">
        <v>6.54</v>
      </c>
      <c r="M955">
        <v>3.95</v>
      </c>
      <c r="N955">
        <v>76</v>
      </c>
      <c r="O955"/>
      <c r="P955">
        <v>704000</v>
      </c>
      <c r="Q955">
        <v>24</v>
      </c>
    </row>
    <row r="956" spans="1:25" x14ac:dyDescent="0.25">
      <c r="A956" t="s">
        <v>2</v>
      </c>
      <c r="B956" s="5">
        <v>39668</v>
      </c>
      <c r="C956">
        <f t="shared" si="14"/>
        <v>3.6576000000000004</v>
      </c>
      <c r="D956">
        <v>1651</v>
      </c>
      <c r="E956">
        <v>26</v>
      </c>
      <c r="F956">
        <v>6.9</v>
      </c>
      <c r="G956">
        <v>16</v>
      </c>
      <c r="J956">
        <v>20</v>
      </c>
      <c r="K956" s="28">
        <v>6.78</v>
      </c>
      <c r="M956">
        <v>3.8</v>
      </c>
      <c r="N956">
        <v>83</v>
      </c>
      <c r="O956"/>
      <c r="P956">
        <v>946000</v>
      </c>
      <c r="Q956">
        <v>24</v>
      </c>
    </row>
    <row r="957" spans="1:25" x14ac:dyDescent="0.25">
      <c r="A957" t="s">
        <v>2</v>
      </c>
      <c r="B957" s="5">
        <v>39668</v>
      </c>
      <c r="C957">
        <f t="shared" si="14"/>
        <v>6.0960000000000001</v>
      </c>
      <c r="D957">
        <v>1643</v>
      </c>
      <c r="E957">
        <v>24.6</v>
      </c>
      <c r="F957">
        <v>6.4</v>
      </c>
      <c r="G957">
        <v>18</v>
      </c>
      <c r="J957">
        <v>22</v>
      </c>
      <c r="K957" s="28">
        <v>0.41</v>
      </c>
      <c r="M957">
        <v>5.76</v>
      </c>
      <c r="N957">
        <v>149</v>
      </c>
      <c r="O957"/>
      <c r="P957">
        <v>550000</v>
      </c>
      <c r="Q957">
        <v>200</v>
      </c>
    </row>
    <row r="958" spans="1:25" x14ac:dyDescent="0.25">
      <c r="A958" t="s">
        <v>2</v>
      </c>
      <c r="B958" s="5">
        <v>39675</v>
      </c>
      <c r="C958">
        <f t="shared" si="14"/>
        <v>0</v>
      </c>
      <c r="D958">
        <v>1663</v>
      </c>
      <c r="E958">
        <v>23.8</v>
      </c>
      <c r="F958">
        <v>7.1</v>
      </c>
      <c r="G958">
        <v>16</v>
      </c>
      <c r="J958">
        <v>18</v>
      </c>
      <c r="K958" s="28">
        <v>7.94</v>
      </c>
      <c r="M958">
        <v>5.88</v>
      </c>
      <c r="N958">
        <v>87</v>
      </c>
      <c r="O958"/>
      <c r="P958">
        <v>1584000</v>
      </c>
      <c r="Q958">
        <v>100</v>
      </c>
      <c r="R958" t="s">
        <v>191</v>
      </c>
    </row>
    <row r="959" spans="1:25" x14ac:dyDescent="0.25">
      <c r="A959" t="s">
        <v>2</v>
      </c>
      <c r="B959" s="5">
        <v>39675</v>
      </c>
      <c r="C959">
        <f t="shared" si="14"/>
        <v>1.524</v>
      </c>
      <c r="D959">
        <v>1658</v>
      </c>
      <c r="E959">
        <v>23.8</v>
      </c>
      <c r="F959">
        <v>7.2</v>
      </c>
      <c r="G959">
        <v>14</v>
      </c>
      <c r="J959">
        <v>16</v>
      </c>
      <c r="K959" s="28">
        <v>7.79</v>
      </c>
      <c r="M959">
        <v>5.35</v>
      </c>
      <c r="N959">
        <v>85</v>
      </c>
      <c r="O959"/>
      <c r="P959">
        <v>1254000</v>
      </c>
      <c r="Q959">
        <v>17</v>
      </c>
    </row>
    <row r="960" spans="1:25" x14ac:dyDescent="0.25">
      <c r="A960" t="s">
        <v>2</v>
      </c>
      <c r="B960" s="5">
        <v>39675</v>
      </c>
      <c r="C960">
        <f t="shared" si="14"/>
        <v>3.6576000000000004</v>
      </c>
      <c r="D960">
        <v>1651</v>
      </c>
      <c r="E960">
        <v>23.4</v>
      </c>
      <c r="F960">
        <v>7.1</v>
      </c>
      <c r="G960">
        <v>18</v>
      </c>
      <c r="J960">
        <v>16</v>
      </c>
      <c r="K960" s="28">
        <v>6.78</v>
      </c>
      <c r="M960">
        <v>5.1100000000000003</v>
      </c>
      <c r="N960">
        <v>87</v>
      </c>
      <c r="O960"/>
      <c r="P960">
        <v>1474000</v>
      </c>
      <c r="Q960">
        <v>17</v>
      </c>
    </row>
    <row r="961" spans="1:25" x14ac:dyDescent="0.25">
      <c r="A961" t="s">
        <v>2</v>
      </c>
      <c r="B961" s="5">
        <v>39675</v>
      </c>
      <c r="C961">
        <f t="shared" si="14"/>
        <v>6.0960000000000001</v>
      </c>
      <c r="D961">
        <v>1643</v>
      </c>
      <c r="E961">
        <v>23.2</v>
      </c>
      <c r="F961">
        <v>7</v>
      </c>
      <c r="G961">
        <v>18</v>
      </c>
      <c r="J961">
        <v>18</v>
      </c>
      <c r="K961" s="28">
        <v>6.47</v>
      </c>
      <c r="M961">
        <v>5.23</v>
      </c>
      <c r="N961">
        <v>92</v>
      </c>
      <c r="O961"/>
      <c r="P961">
        <v>3355000</v>
      </c>
      <c r="Q961">
        <v>24</v>
      </c>
    </row>
    <row r="962" spans="1:25" x14ac:dyDescent="0.25">
      <c r="A962" t="s">
        <v>2</v>
      </c>
      <c r="B962" s="5">
        <v>39679</v>
      </c>
      <c r="C962">
        <f t="shared" si="14"/>
        <v>0</v>
      </c>
      <c r="D962">
        <v>1663</v>
      </c>
      <c r="E962">
        <v>23.8</v>
      </c>
      <c r="F962">
        <v>7.3</v>
      </c>
      <c r="G962">
        <v>14</v>
      </c>
      <c r="J962">
        <v>22</v>
      </c>
      <c r="K962" s="28">
        <v>8.58</v>
      </c>
      <c r="M962">
        <v>7</v>
      </c>
      <c r="N962">
        <v>79</v>
      </c>
      <c r="O962"/>
      <c r="P962">
        <v>2222000</v>
      </c>
      <c r="Q962">
        <v>140</v>
      </c>
      <c r="R962" t="s">
        <v>192</v>
      </c>
    </row>
    <row r="963" spans="1:25" x14ac:dyDescent="0.25">
      <c r="A963" t="s">
        <v>2</v>
      </c>
      <c r="B963" s="5">
        <v>39679</v>
      </c>
      <c r="C963">
        <f t="shared" si="14"/>
        <v>1.524</v>
      </c>
      <c r="D963">
        <v>1658</v>
      </c>
      <c r="E963">
        <v>23.9</v>
      </c>
      <c r="F963">
        <v>7.6</v>
      </c>
      <c r="G963">
        <v>16</v>
      </c>
      <c r="J963">
        <v>24</v>
      </c>
      <c r="K963" s="28">
        <v>8.4</v>
      </c>
      <c r="M963">
        <v>7.15</v>
      </c>
      <c r="N963">
        <v>80</v>
      </c>
      <c r="O963"/>
      <c r="P963">
        <v>2442000</v>
      </c>
      <c r="Q963">
        <v>70</v>
      </c>
    </row>
    <row r="964" spans="1:25" x14ac:dyDescent="0.25">
      <c r="A964" t="s">
        <v>2</v>
      </c>
      <c r="B964" s="5">
        <v>39679</v>
      </c>
      <c r="C964">
        <f t="shared" si="14"/>
        <v>3.6576000000000004</v>
      </c>
      <c r="D964">
        <v>1651</v>
      </c>
      <c r="E964">
        <v>23.7</v>
      </c>
      <c r="F964">
        <v>7.5</v>
      </c>
      <c r="G964">
        <v>16</v>
      </c>
      <c r="J964">
        <v>18</v>
      </c>
      <c r="K964" s="28">
        <v>7.17</v>
      </c>
      <c r="M964">
        <v>6.32</v>
      </c>
      <c r="N964">
        <v>77</v>
      </c>
      <c r="O964"/>
      <c r="P964">
        <v>4694000</v>
      </c>
      <c r="Q964">
        <v>50</v>
      </c>
    </row>
    <row r="965" spans="1:25" x14ac:dyDescent="0.25">
      <c r="A965" t="s">
        <v>2</v>
      </c>
      <c r="B965" s="5">
        <v>39679</v>
      </c>
      <c r="C965">
        <f t="shared" si="14"/>
        <v>6.0960000000000001</v>
      </c>
      <c r="D965">
        <v>1643</v>
      </c>
      <c r="E965">
        <v>23.1</v>
      </c>
      <c r="F965">
        <v>7.3</v>
      </c>
      <c r="G965">
        <v>16</v>
      </c>
      <c r="J965">
        <v>18</v>
      </c>
      <c r="K965" s="28">
        <v>6.17</v>
      </c>
      <c r="M965">
        <v>5.95</v>
      </c>
      <c r="N965">
        <v>84</v>
      </c>
      <c r="O965"/>
      <c r="P965">
        <v>1485000</v>
      </c>
      <c r="Q965">
        <v>24</v>
      </c>
    </row>
    <row r="966" spans="1:25" x14ac:dyDescent="0.25">
      <c r="A966" t="s">
        <v>2</v>
      </c>
      <c r="B966" s="5">
        <v>39682</v>
      </c>
      <c r="C966">
        <f t="shared" si="14"/>
        <v>0</v>
      </c>
      <c r="D966">
        <v>1663</v>
      </c>
      <c r="E966">
        <v>23.6</v>
      </c>
      <c r="F966">
        <v>7</v>
      </c>
      <c r="K966" s="28">
        <v>8.23</v>
      </c>
      <c r="M966">
        <v>7</v>
      </c>
      <c r="N966">
        <v>82</v>
      </c>
      <c r="O966"/>
      <c r="P966">
        <v>2563000</v>
      </c>
      <c r="Q966">
        <v>140</v>
      </c>
      <c r="R966" s="30" t="s">
        <v>193</v>
      </c>
      <c r="S966" s="30"/>
      <c r="T966" s="30"/>
      <c r="U966" s="30"/>
      <c r="V966" s="30"/>
      <c r="W966" s="30"/>
      <c r="X966" s="30"/>
      <c r="Y966" s="30"/>
    </row>
    <row r="967" spans="1:25" x14ac:dyDescent="0.25">
      <c r="A967" t="s">
        <v>2</v>
      </c>
      <c r="B967" s="5">
        <v>39682</v>
      </c>
      <c r="C967">
        <f t="shared" ref="C967:C1030" si="15">(1663-D967)*0.3048</f>
        <v>1.524</v>
      </c>
      <c r="D967">
        <v>1658</v>
      </c>
      <c r="E967">
        <v>23.6</v>
      </c>
      <c r="F967">
        <v>7.1</v>
      </c>
      <c r="K967" s="28">
        <v>8.5500000000000007</v>
      </c>
      <c r="M967">
        <v>6.82</v>
      </c>
      <c r="N967">
        <v>79</v>
      </c>
      <c r="O967"/>
      <c r="P967">
        <v>2684000</v>
      </c>
      <c r="Q967">
        <v>100</v>
      </c>
    </row>
    <row r="968" spans="1:25" x14ac:dyDescent="0.25">
      <c r="A968" t="s">
        <v>2</v>
      </c>
      <c r="B968" s="5">
        <v>39682</v>
      </c>
      <c r="C968">
        <f t="shared" si="15"/>
        <v>3.6576000000000004</v>
      </c>
      <c r="D968">
        <v>1651</v>
      </c>
      <c r="E968">
        <v>22.7</v>
      </c>
      <c r="F968">
        <v>7</v>
      </c>
      <c r="K968" s="28">
        <v>8.14</v>
      </c>
      <c r="M968">
        <v>7.1</v>
      </c>
      <c r="N968">
        <v>106</v>
      </c>
      <c r="O968"/>
      <c r="P968">
        <v>2035000</v>
      </c>
      <c r="Q968">
        <v>12</v>
      </c>
    </row>
    <row r="969" spans="1:25" x14ac:dyDescent="0.25">
      <c r="A969" t="s">
        <v>2</v>
      </c>
      <c r="B969" s="5">
        <v>39682</v>
      </c>
      <c r="C969">
        <f t="shared" si="15"/>
        <v>6.0960000000000001</v>
      </c>
      <c r="D969">
        <v>1643</v>
      </c>
      <c r="E969">
        <v>22.6</v>
      </c>
      <c r="F969">
        <v>7</v>
      </c>
      <c r="K969" s="28">
        <v>8.61</v>
      </c>
      <c r="M969">
        <v>7.1</v>
      </c>
      <c r="N969">
        <v>101</v>
      </c>
      <c r="O969"/>
      <c r="P969">
        <v>3663000</v>
      </c>
      <c r="Q969">
        <v>6</v>
      </c>
    </row>
    <row r="970" spans="1:25" x14ac:dyDescent="0.25">
      <c r="A970" t="s">
        <v>2</v>
      </c>
      <c r="B970" s="5">
        <v>39688</v>
      </c>
      <c r="C970">
        <f t="shared" si="15"/>
        <v>0</v>
      </c>
      <c r="D970">
        <v>1663</v>
      </c>
      <c r="E970">
        <v>20.3</v>
      </c>
      <c r="F970">
        <v>6.9</v>
      </c>
      <c r="G970">
        <v>16</v>
      </c>
      <c r="J970">
        <v>22</v>
      </c>
      <c r="K970" s="28">
        <v>6.71</v>
      </c>
      <c r="M970">
        <v>9.57</v>
      </c>
      <c r="N970">
        <v>72</v>
      </c>
      <c r="O970"/>
      <c r="P970">
        <v>2046000</v>
      </c>
      <c r="Q970">
        <v>100</v>
      </c>
      <c r="R970" s="30" t="s">
        <v>200</v>
      </c>
      <c r="S970" s="30"/>
      <c r="T970" s="30"/>
      <c r="U970" s="30"/>
      <c r="V970" s="30"/>
      <c r="W970" s="30"/>
      <c r="X970" s="30"/>
      <c r="Y970" s="30"/>
    </row>
    <row r="971" spans="1:25" x14ac:dyDescent="0.25">
      <c r="A971" t="s">
        <v>2</v>
      </c>
      <c r="B971" s="5">
        <v>39688</v>
      </c>
      <c r="C971">
        <f t="shared" si="15"/>
        <v>1.524</v>
      </c>
      <c r="D971">
        <v>1658</v>
      </c>
      <c r="E971">
        <v>20.5</v>
      </c>
      <c r="F971">
        <v>7</v>
      </c>
      <c r="G971">
        <v>16</v>
      </c>
      <c r="J971">
        <v>18</v>
      </c>
      <c r="K971" s="28">
        <v>6.85</v>
      </c>
      <c r="M971">
        <v>4.55</v>
      </c>
      <c r="N971">
        <v>71</v>
      </c>
      <c r="O971"/>
      <c r="P971">
        <v>1694000</v>
      </c>
      <c r="Q971">
        <v>70</v>
      </c>
    </row>
    <row r="972" spans="1:25" x14ac:dyDescent="0.25">
      <c r="A972" t="s">
        <v>2</v>
      </c>
      <c r="B972" s="5">
        <v>39688</v>
      </c>
      <c r="C972">
        <f t="shared" si="15"/>
        <v>3.6576000000000004</v>
      </c>
      <c r="D972">
        <v>1651</v>
      </c>
      <c r="E972">
        <v>20.399999999999999</v>
      </c>
      <c r="F972">
        <v>7</v>
      </c>
      <c r="G972">
        <v>16</v>
      </c>
      <c r="J972">
        <v>16</v>
      </c>
      <c r="K972" s="28">
        <v>7.16</v>
      </c>
      <c r="M972">
        <v>5.76</v>
      </c>
      <c r="N972">
        <v>87</v>
      </c>
      <c r="O972"/>
      <c r="P972">
        <v>1991000</v>
      </c>
      <c r="Q972">
        <v>35</v>
      </c>
    </row>
    <row r="973" spans="1:25" x14ac:dyDescent="0.25">
      <c r="A973" t="s">
        <v>2</v>
      </c>
      <c r="B973" s="5">
        <v>39688</v>
      </c>
      <c r="C973">
        <f t="shared" si="15"/>
        <v>6.0960000000000001</v>
      </c>
      <c r="D973">
        <v>1643</v>
      </c>
      <c r="E973">
        <v>20.2</v>
      </c>
      <c r="F973">
        <v>7</v>
      </c>
      <c r="G973">
        <v>16</v>
      </c>
      <c r="J973">
        <v>16</v>
      </c>
      <c r="K973" s="28">
        <v>7.26</v>
      </c>
      <c r="M973">
        <v>7.32</v>
      </c>
      <c r="N973">
        <v>93</v>
      </c>
      <c r="O973"/>
      <c r="P973">
        <v>1529000</v>
      </c>
      <c r="Q973">
        <v>17</v>
      </c>
    </row>
    <row r="974" spans="1:25" x14ac:dyDescent="0.25">
      <c r="A974" t="s">
        <v>2</v>
      </c>
      <c r="B974" s="5">
        <v>39693</v>
      </c>
      <c r="C974">
        <f t="shared" si="15"/>
        <v>0</v>
      </c>
      <c r="D974">
        <v>1663</v>
      </c>
      <c r="E974">
        <v>22.9</v>
      </c>
      <c r="O974"/>
      <c r="P974">
        <v>594000</v>
      </c>
      <c r="Q974">
        <v>140</v>
      </c>
    </row>
    <row r="975" spans="1:25" x14ac:dyDescent="0.25">
      <c r="A975" t="s">
        <v>2</v>
      </c>
      <c r="B975" s="5">
        <v>39693</v>
      </c>
      <c r="C975">
        <f t="shared" si="15"/>
        <v>1.524</v>
      </c>
      <c r="D975">
        <v>1658</v>
      </c>
      <c r="E975">
        <v>22.2</v>
      </c>
      <c r="O975"/>
      <c r="P975">
        <v>1056000</v>
      </c>
      <c r="Q975">
        <v>70</v>
      </c>
    </row>
    <row r="976" spans="1:25" x14ac:dyDescent="0.25">
      <c r="A976" t="s">
        <v>2</v>
      </c>
      <c r="B976" s="5">
        <v>39693</v>
      </c>
      <c r="C976">
        <f t="shared" si="15"/>
        <v>3.6576000000000004</v>
      </c>
      <c r="D976">
        <v>1651</v>
      </c>
      <c r="E976">
        <v>21</v>
      </c>
      <c r="O976"/>
      <c r="P976">
        <v>1122000</v>
      </c>
      <c r="Q976">
        <v>24</v>
      </c>
    </row>
    <row r="977" spans="1:25" x14ac:dyDescent="0.25">
      <c r="A977" t="s">
        <v>2</v>
      </c>
      <c r="B977" s="5">
        <v>39693</v>
      </c>
      <c r="C977">
        <f t="shared" si="15"/>
        <v>6.0960000000000001</v>
      </c>
      <c r="D977">
        <v>1643</v>
      </c>
      <c r="E977">
        <v>20.9</v>
      </c>
      <c r="O977"/>
      <c r="P977">
        <v>583000</v>
      </c>
      <c r="Q977">
        <v>17</v>
      </c>
    </row>
    <row r="978" spans="1:25" x14ac:dyDescent="0.25">
      <c r="A978" t="s">
        <v>2</v>
      </c>
      <c r="B978" s="5">
        <v>39696</v>
      </c>
      <c r="C978">
        <f t="shared" si="15"/>
        <v>9.1440000000000001</v>
      </c>
      <c r="D978">
        <v>1633</v>
      </c>
      <c r="E978">
        <v>23.3</v>
      </c>
      <c r="F978">
        <v>7.3</v>
      </c>
      <c r="G978">
        <v>18</v>
      </c>
      <c r="H978">
        <v>0.20300000000000001</v>
      </c>
      <c r="I978">
        <v>3.1E-2</v>
      </c>
      <c r="J978">
        <v>14</v>
      </c>
      <c r="K978" s="28">
        <v>7.82</v>
      </c>
      <c r="M978">
        <v>1.78</v>
      </c>
      <c r="N978">
        <v>30</v>
      </c>
      <c r="O978">
        <v>1.0999999999999999E-2</v>
      </c>
      <c r="P978">
        <v>693000</v>
      </c>
      <c r="Q978">
        <v>70</v>
      </c>
      <c r="R978" s="30" t="s">
        <v>207</v>
      </c>
      <c r="S978" s="30"/>
      <c r="T978" s="30"/>
      <c r="U978" s="30"/>
      <c r="V978" s="30"/>
      <c r="W978" s="30"/>
      <c r="X978" s="30"/>
      <c r="Y978" s="30"/>
    </row>
    <row r="979" spans="1:25" x14ac:dyDescent="0.25">
      <c r="A979" t="s">
        <v>2</v>
      </c>
      <c r="B979" s="5">
        <v>39696</v>
      </c>
      <c r="C979">
        <f t="shared" si="15"/>
        <v>1.524</v>
      </c>
      <c r="D979">
        <v>1658</v>
      </c>
      <c r="E979">
        <v>22.2</v>
      </c>
      <c r="F979">
        <v>6.8</v>
      </c>
      <c r="G979">
        <v>18</v>
      </c>
      <c r="H979">
        <v>0.245</v>
      </c>
      <c r="I979">
        <v>3.5000000000000003E-2</v>
      </c>
      <c r="J979">
        <v>14</v>
      </c>
      <c r="K979" s="28">
        <v>6.9</v>
      </c>
      <c r="M979">
        <v>1.82</v>
      </c>
      <c r="N979">
        <v>45</v>
      </c>
      <c r="O979">
        <v>8.0000000000000002E-3</v>
      </c>
      <c r="P979">
        <v>649000</v>
      </c>
      <c r="Q979">
        <v>24</v>
      </c>
    </row>
    <row r="980" spans="1:25" x14ac:dyDescent="0.25">
      <c r="A980" t="s">
        <v>2</v>
      </c>
      <c r="B980" s="5">
        <v>39696</v>
      </c>
      <c r="C980">
        <f t="shared" si="15"/>
        <v>3.6576000000000004</v>
      </c>
      <c r="D980">
        <v>1651</v>
      </c>
      <c r="E980">
        <v>21.1</v>
      </c>
      <c r="F980">
        <v>6.4</v>
      </c>
      <c r="G980">
        <v>16</v>
      </c>
      <c r="H980">
        <v>0.38500000000000001</v>
      </c>
      <c r="I980">
        <v>6.0999999999999999E-2</v>
      </c>
      <c r="J980">
        <v>12</v>
      </c>
      <c r="K980" s="28">
        <v>4.78</v>
      </c>
      <c r="M980">
        <v>2.65</v>
      </c>
      <c r="N980">
        <v>51</v>
      </c>
      <c r="O980">
        <v>8.9999999999999993E-3</v>
      </c>
      <c r="P980">
        <v>748000</v>
      </c>
      <c r="Q980">
        <v>50</v>
      </c>
    </row>
    <row r="981" spans="1:25" x14ac:dyDescent="0.25">
      <c r="A981" t="s">
        <v>2</v>
      </c>
      <c r="B981" s="5">
        <v>39696</v>
      </c>
      <c r="C981">
        <f t="shared" si="15"/>
        <v>6.0960000000000001</v>
      </c>
      <c r="D981">
        <v>1643</v>
      </c>
      <c r="E981">
        <v>21</v>
      </c>
      <c r="F981">
        <v>6.1</v>
      </c>
      <c r="G981">
        <v>16</v>
      </c>
      <c r="H981">
        <v>0.51100000000000001</v>
      </c>
      <c r="I981">
        <v>0.114</v>
      </c>
      <c r="J981">
        <v>12</v>
      </c>
      <c r="K981" s="28">
        <v>3.79</v>
      </c>
      <c r="M981">
        <v>3.88</v>
      </c>
      <c r="N981">
        <v>49</v>
      </c>
      <c r="O981">
        <v>1.0999999999999999E-2</v>
      </c>
      <c r="P981">
        <v>792000</v>
      </c>
      <c r="Q981">
        <v>24</v>
      </c>
    </row>
    <row r="982" spans="1:25" x14ac:dyDescent="0.25">
      <c r="A982" t="s">
        <v>2</v>
      </c>
      <c r="B982" s="5">
        <v>39703</v>
      </c>
      <c r="C982">
        <f t="shared" si="15"/>
        <v>0</v>
      </c>
      <c r="D982">
        <v>1663</v>
      </c>
      <c r="E982">
        <v>21.7</v>
      </c>
      <c r="F982">
        <v>6.9</v>
      </c>
      <c r="G982">
        <v>18</v>
      </c>
      <c r="H982">
        <v>0.28499999999999998</v>
      </c>
      <c r="I982">
        <v>3.3000000000000002E-2</v>
      </c>
      <c r="J982">
        <v>12</v>
      </c>
      <c r="K982" s="28">
        <v>7.32</v>
      </c>
      <c r="M982">
        <v>1.99</v>
      </c>
      <c r="N982">
        <v>23</v>
      </c>
      <c r="O982">
        <v>4.0000000000000001E-3</v>
      </c>
      <c r="P982">
        <v>1265000</v>
      </c>
      <c r="Q982">
        <v>70</v>
      </c>
    </row>
    <row r="983" spans="1:25" x14ac:dyDescent="0.25">
      <c r="A983" t="s">
        <v>2</v>
      </c>
      <c r="B983" s="5">
        <v>39703</v>
      </c>
      <c r="C983">
        <f t="shared" si="15"/>
        <v>1.524</v>
      </c>
      <c r="D983">
        <v>1658</v>
      </c>
      <c r="E983">
        <v>21.8</v>
      </c>
      <c r="F983">
        <v>6.9</v>
      </c>
      <c r="G983">
        <v>18</v>
      </c>
      <c r="H983">
        <v>0.33300000000000002</v>
      </c>
      <c r="I983">
        <v>3.1E-2</v>
      </c>
      <c r="J983">
        <v>12</v>
      </c>
      <c r="K983" s="28">
        <v>7.23</v>
      </c>
      <c r="M983">
        <v>2.25</v>
      </c>
      <c r="N983">
        <v>25</v>
      </c>
      <c r="O983">
        <v>5.0000000000000001E-3</v>
      </c>
      <c r="P983">
        <v>1118000</v>
      </c>
      <c r="Q983">
        <v>50</v>
      </c>
    </row>
    <row r="984" spans="1:25" x14ac:dyDescent="0.25">
      <c r="A984" t="s">
        <v>2</v>
      </c>
      <c r="B984" s="5">
        <v>39703</v>
      </c>
      <c r="C984">
        <f t="shared" si="15"/>
        <v>3.6576000000000004</v>
      </c>
      <c r="D984">
        <v>1651</v>
      </c>
      <c r="E984">
        <v>21.4</v>
      </c>
      <c r="F984">
        <v>7.4</v>
      </c>
      <c r="G984">
        <v>16</v>
      </c>
      <c r="H984">
        <v>0.47799999999999998</v>
      </c>
      <c r="I984">
        <v>6.9000000000000006E-2</v>
      </c>
      <c r="J984">
        <v>12</v>
      </c>
      <c r="K984" s="28">
        <v>6.31</v>
      </c>
      <c r="M984">
        <v>2.64</v>
      </c>
      <c r="N984">
        <v>35</v>
      </c>
      <c r="O984">
        <v>5.0000000000000001E-3</v>
      </c>
      <c r="P984">
        <v>990000</v>
      </c>
      <c r="Q984">
        <v>50</v>
      </c>
    </row>
    <row r="985" spans="1:25" x14ac:dyDescent="0.25">
      <c r="A985" t="s">
        <v>2</v>
      </c>
      <c r="B985" s="5">
        <v>39703</v>
      </c>
      <c r="C985">
        <f t="shared" si="15"/>
        <v>6.0960000000000001</v>
      </c>
      <c r="D985">
        <v>1643</v>
      </c>
      <c r="E985">
        <v>21.5</v>
      </c>
      <c r="F985">
        <v>7.3</v>
      </c>
      <c r="G985">
        <v>16</v>
      </c>
      <c r="H985">
        <v>0.67600000000000005</v>
      </c>
      <c r="I985">
        <v>0.11600000000000001</v>
      </c>
      <c r="J985">
        <v>12</v>
      </c>
      <c r="K985" s="28">
        <v>6.72</v>
      </c>
      <c r="M985">
        <v>3.56</v>
      </c>
      <c r="N985">
        <v>58</v>
      </c>
      <c r="O985">
        <v>1.2E-2</v>
      </c>
      <c r="P985">
        <v>1034000</v>
      </c>
      <c r="Q985">
        <v>17</v>
      </c>
    </row>
    <row r="986" spans="1:25" x14ac:dyDescent="0.25">
      <c r="A986" t="s">
        <v>2</v>
      </c>
      <c r="B986" s="5">
        <v>39709</v>
      </c>
      <c r="C986">
        <f t="shared" si="15"/>
        <v>0</v>
      </c>
      <c r="D986">
        <v>1663</v>
      </c>
      <c r="E986">
        <v>21.6</v>
      </c>
      <c r="F986">
        <v>6.5</v>
      </c>
      <c r="G986">
        <v>14</v>
      </c>
      <c r="H986">
        <v>0.317</v>
      </c>
      <c r="I986">
        <v>3.2000000000000001E-2</v>
      </c>
      <c r="J986">
        <v>28</v>
      </c>
      <c r="K986" s="28">
        <v>8.27</v>
      </c>
      <c r="M986">
        <v>2.2000000000000002</v>
      </c>
      <c r="N986">
        <v>38</v>
      </c>
      <c r="O986">
        <v>5.0000000000000001E-3</v>
      </c>
      <c r="P986">
        <v>1122000</v>
      </c>
      <c r="Q986">
        <v>70</v>
      </c>
      <c r="R986" s="30" t="s">
        <v>208</v>
      </c>
      <c r="S986" s="30"/>
      <c r="T986" s="30"/>
      <c r="U986" s="30"/>
      <c r="V986" s="30"/>
      <c r="W986" s="30"/>
      <c r="X986" s="30"/>
      <c r="Y986" s="30"/>
    </row>
    <row r="987" spans="1:25" x14ac:dyDescent="0.25">
      <c r="A987" t="s">
        <v>2</v>
      </c>
      <c r="B987" s="5">
        <v>39709</v>
      </c>
      <c r="C987">
        <f t="shared" si="15"/>
        <v>1.524</v>
      </c>
      <c r="D987">
        <v>1658</v>
      </c>
      <c r="E987">
        <v>21.7</v>
      </c>
      <c r="F987">
        <v>6.8</v>
      </c>
      <c r="G987">
        <v>16</v>
      </c>
      <c r="H987">
        <v>0.316</v>
      </c>
      <c r="I987">
        <v>3.1E-2</v>
      </c>
      <c r="J987">
        <v>26</v>
      </c>
      <c r="K987" s="28">
        <v>8.23</v>
      </c>
      <c r="M987">
        <v>2.31</v>
      </c>
      <c r="N987">
        <v>38</v>
      </c>
      <c r="O987">
        <v>6.0000000000000001E-3</v>
      </c>
      <c r="P987">
        <v>913000</v>
      </c>
      <c r="Q987">
        <v>70</v>
      </c>
    </row>
    <row r="988" spans="1:25" x14ac:dyDescent="0.25">
      <c r="A988" t="s">
        <v>2</v>
      </c>
      <c r="B988" s="5">
        <v>39709</v>
      </c>
      <c r="C988">
        <f t="shared" si="15"/>
        <v>3.6576000000000004</v>
      </c>
      <c r="D988">
        <v>1651</v>
      </c>
      <c r="E988">
        <v>21.5</v>
      </c>
      <c r="F988">
        <v>6.9</v>
      </c>
      <c r="G988">
        <v>16</v>
      </c>
      <c r="H988">
        <v>0.36199999999999999</v>
      </c>
      <c r="I988">
        <v>3.6999999999999998E-2</v>
      </c>
      <c r="J988">
        <v>26</v>
      </c>
      <c r="K988" s="28">
        <v>7.81</v>
      </c>
      <c r="M988">
        <v>2.4700000000000002</v>
      </c>
      <c r="N988">
        <v>45</v>
      </c>
      <c r="O988">
        <v>6.0000000000000001E-3</v>
      </c>
      <c r="P988">
        <v>1067000</v>
      </c>
      <c r="Q988">
        <v>50</v>
      </c>
    </row>
    <row r="989" spans="1:25" x14ac:dyDescent="0.25">
      <c r="A989" t="s">
        <v>2</v>
      </c>
      <c r="B989" s="5">
        <v>39709</v>
      </c>
      <c r="C989">
        <f>(1663-D989)*0.3048</f>
        <v>6.0960000000000001</v>
      </c>
      <c r="D989">
        <v>1643</v>
      </c>
      <c r="E989">
        <v>21.3</v>
      </c>
      <c r="F989">
        <v>6.8</v>
      </c>
      <c r="G989">
        <v>14</v>
      </c>
      <c r="H989">
        <v>0.56000000000000005</v>
      </c>
      <c r="I989">
        <v>6.0999999999999999E-2</v>
      </c>
      <c r="J989">
        <v>24</v>
      </c>
      <c r="K989" s="28">
        <v>4.76</v>
      </c>
      <c r="M989">
        <v>3.07</v>
      </c>
      <c r="N989">
        <v>56</v>
      </c>
      <c r="O989">
        <v>1.2E-2</v>
      </c>
      <c r="P989">
        <v>946000</v>
      </c>
      <c r="Q989">
        <v>50</v>
      </c>
    </row>
    <row r="990" spans="1:25" x14ac:dyDescent="0.25">
      <c r="A990" t="s">
        <v>2</v>
      </c>
      <c r="B990" s="5">
        <v>39716</v>
      </c>
      <c r="C990">
        <f t="shared" si="15"/>
        <v>0</v>
      </c>
      <c r="D990">
        <v>1663</v>
      </c>
      <c r="E990">
        <v>19.2</v>
      </c>
      <c r="F990">
        <v>6.6</v>
      </c>
      <c r="G990">
        <v>16</v>
      </c>
      <c r="H990">
        <v>0.49</v>
      </c>
      <c r="I990">
        <v>6.6000000000000003E-2</v>
      </c>
      <c r="J990">
        <v>12</v>
      </c>
      <c r="K990" s="28">
        <v>7.58</v>
      </c>
      <c r="M990">
        <v>3.06</v>
      </c>
      <c r="N990">
        <v>47</v>
      </c>
      <c r="O990">
        <v>4.5999999999999999E-2</v>
      </c>
      <c r="P990">
        <v>1254000</v>
      </c>
      <c r="Q990">
        <v>50</v>
      </c>
      <c r="R990" s="30" t="s">
        <v>209</v>
      </c>
      <c r="S990" s="30"/>
      <c r="T990" s="30"/>
      <c r="U990" s="30"/>
      <c r="V990" s="30"/>
      <c r="W990" s="30"/>
      <c r="X990" s="30"/>
      <c r="Y990" s="30"/>
    </row>
    <row r="991" spans="1:25" x14ac:dyDescent="0.25">
      <c r="A991" t="s">
        <v>2</v>
      </c>
      <c r="B991" s="5">
        <v>39716</v>
      </c>
      <c r="C991">
        <f t="shared" si="15"/>
        <v>1.524</v>
      </c>
      <c r="D991">
        <v>1658</v>
      </c>
      <c r="E991">
        <v>19.5</v>
      </c>
      <c r="F991">
        <v>6.7</v>
      </c>
      <c r="G991">
        <v>14</v>
      </c>
      <c r="H991">
        <v>0.498</v>
      </c>
      <c r="I991">
        <v>6.7000000000000004E-2</v>
      </c>
      <c r="J991">
        <v>12</v>
      </c>
      <c r="K991" s="28">
        <v>7.33</v>
      </c>
      <c r="M991">
        <v>3.01</v>
      </c>
      <c r="N991">
        <v>42</v>
      </c>
      <c r="O991">
        <v>0.05</v>
      </c>
      <c r="P991">
        <v>1045000</v>
      </c>
      <c r="Q991">
        <v>50</v>
      </c>
    </row>
    <row r="992" spans="1:25" x14ac:dyDescent="0.25">
      <c r="A992" t="s">
        <v>2</v>
      </c>
      <c r="B992" s="5">
        <v>39716</v>
      </c>
      <c r="C992">
        <f t="shared" si="15"/>
        <v>3.6576000000000004</v>
      </c>
      <c r="D992">
        <v>1651</v>
      </c>
      <c r="E992">
        <v>19.5</v>
      </c>
      <c r="F992">
        <v>6.8</v>
      </c>
      <c r="G992">
        <v>14</v>
      </c>
      <c r="H992">
        <v>0.53</v>
      </c>
      <c r="I992">
        <v>6.7000000000000004E-2</v>
      </c>
      <c r="J992">
        <v>12</v>
      </c>
      <c r="K992" s="28">
        <v>7.29</v>
      </c>
      <c r="M992">
        <v>3.12</v>
      </c>
      <c r="N992">
        <v>49</v>
      </c>
      <c r="O992">
        <v>4.8000000000000001E-2</v>
      </c>
      <c r="P992">
        <v>847000</v>
      </c>
      <c r="Q992">
        <v>17</v>
      </c>
    </row>
    <row r="993" spans="1:25" x14ac:dyDescent="0.25">
      <c r="A993" t="s">
        <v>2</v>
      </c>
      <c r="B993" s="5">
        <v>39716</v>
      </c>
      <c r="C993">
        <f t="shared" si="15"/>
        <v>6.0960000000000001</v>
      </c>
      <c r="D993">
        <v>1643</v>
      </c>
      <c r="E993">
        <v>19.7</v>
      </c>
      <c r="F993">
        <v>6.8</v>
      </c>
      <c r="G993">
        <v>16</v>
      </c>
      <c r="H993">
        <v>0.47</v>
      </c>
      <c r="I993">
        <v>6.2E-2</v>
      </c>
      <c r="J993">
        <v>12</v>
      </c>
      <c r="K993" s="28">
        <v>7.32</v>
      </c>
      <c r="M993">
        <v>3.03</v>
      </c>
      <c r="N993">
        <v>53</v>
      </c>
      <c r="O993">
        <v>4.9000000000000002E-2</v>
      </c>
      <c r="P993">
        <v>1001000</v>
      </c>
      <c r="Q993">
        <v>12</v>
      </c>
    </row>
    <row r="994" spans="1:25" x14ac:dyDescent="0.25">
      <c r="A994" t="s">
        <v>2</v>
      </c>
      <c r="B994" s="5">
        <v>39721</v>
      </c>
      <c r="C994">
        <f t="shared" si="15"/>
        <v>0</v>
      </c>
      <c r="D994">
        <v>1663</v>
      </c>
      <c r="E994">
        <v>18.899999999999999</v>
      </c>
      <c r="F994">
        <v>6.59</v>
      </c>
      <c r="G994">
        <v>14</v>
      </c>
      <c r="H994">
        <v>0.47399999999999998</v>
      </c>
      <c r="I994">
        <v>5.3999999999999999E-2</v>
      </c>
      <c r="J994">
        <v>12</v>
      </c>
      <c r="K994" s="28">
        <v>8.75</v>
      </c>
      <c r="M994">
        <v>2.79</v>
      </c>
      <c r="N994">
        <v>45</v>
      </c>
      <c r="O994">
        <v>2.7E-2</v>
      </c>
      <c r="P994">
        <v>1320000</v>
      </c>
      <c r="Q994">
        <v>12</v>
      </c>
      <c r="R994" s="30" t="s">
        <v>210</v>
      </c>
      <c r="S994" s="30"/>
      <c r="T994" s="30"/>
      <c r="U994" s="30"/>
      <c r="V994" s="30"/>
      <c r="W994" s="30"/>
      <c r="X994" s="30"/>
      <c r="Y994" s="30"/>
    </row>
    <row r="995" spans="1:25" x14ac:dyDescent="0.25">
      <c r="A995" t="s">
        <v>2</v>
      </c>
      <c r="B995" s="5">
        <v>39721</v>
      </c>
      <c r="C995">
        <f t="shared" si="15"/>
        <v>1.524</v>
      </c>
      <c r="D995">
        <v>1658</v>
      </c>
      <c r="E995">
        <v>18.5</v>
      </c>
      <c r="F995">
        <v>6.65</v>
      </c>
      <c r="G995">
        <v>16</v>
      </c>
      <c r="H995">
        <v>0.5</v>
      </c>
      <c r="I995">
        <v>5.6000000000000001E-2</v>
      </c>
      <c r="J995">
        <v>10</v>
      </c>
      <c r="K995" s="28">
        <v>8.68</v>
      </c>
      <c r="M995">
        <v>2.86</v>
      </c>
      <c r="N995">
        <v>49</v>
      </c>
      <c r="O995">
        <v>2.5000000000000001E-2</v>
      </c>
      <c r="P995">
        <v>1397000</v>
      </c>
      <c r="Q995">
        <v>12</v>
      </c>
    </row>
    <row r="996" spans="1:25" x14ac:dyDescent="0.25">
      <c r="A996" t="s">
        <v>2</v>
      </c>
      <c r="B996" s="5">
        <v>39721</v>
      </c>
      <c r="C996">
        <f t="shared" si="15"/>
        <v>3.6576000000000004</v>
      </c>
      <c r="D996">
        <v>1651</v>
      </c>
      <c r="E996">
        <v>19.100000000000001</v>
      </c>
      <c r="F996">
        <v>6.74</v>
      </c>
      <c r="G996">
        <v>16</v>
      </c>
      <c r="H996">
        <v>0.53900000000000003</v>
      </c>
      <c r="I996">
        <v>6.6000000000000003E-2</v>
      </c>
      <c r="J996">
        <v>12</v>
      </c>
      <c r="K996" s="28">
        <v>7.89</v>
      </c>
      <c r="M996">
        <v>3.22</v>
      </c>
      <c r="N996">
        <v>59</v>
      </c>
      <c r="O996">
        <v>2.9000000000000001E-2</v>
      </c>
      <c r="P996">
        <v>638000</v>
      </c>
      <c r="Q996">
        <v>6</v>
      </c>
    </row>
    <row r="997" spans="1:25" x14ac:dyDescent="0.25">
      <c r="A997" t="s">
        <v>2</v>
      </c>
      <c r="B997" s="5">
        <v>39721</v>
      </c>
      <c r="C997">
        <f t="shared" si="15"/>
        <v>6.0960000000000001</v>
      </c>
      <c r="D997">
        <v>1643</v>
      </c>
      <c r="E997">
        <v>19.100000000000001</v>
      </c>
      <c r="F997">
        <v>6.79</v>
      </c>
      <c r="G997">
        <v>16</v>
      </c>
      <c r="H997">
        <v>0.59899999999999998</v>
      </c>
      <c r="I997">
        <v>8.2000000000000003E-2</v>
      </c>
      <c r="J997">
        <v>12</v>
      </c>
      <c r="K997" s="28">
        <v>7.18</v>
      </c>
      <c r="M997">
        <v>3.66</v>
      </c>
      <c r="N997">
        <v>59</v>
      </c>
      <c r="O997">
        <v>2.8000000000000001E-2</v>
      </c>
      <c r="P997">
        <v>2002000</v>
      </c>
      <c r="Q997">
        <v>6</v>
      </c>
    </row>
    <row r="998" spans="1:25" x14ac:dyDescent="0.25">
      <c r="A998" t="s">
        <v>2</v>
      </c>
      <c r="B998" s="5">
        <v>39729</v>
      </c>
      <c r="C998">
        <f t="shared" si="15"/>
        <v>0</v>
      </c>
      <c r="D998">
        <v>1663</v>
      </c>
      <c r="E998">
        <v>17.600000000000001</v>
      </c>
      <c r="F998">
        <v>7.2</v>
      </c>
      <c r="G998">
        <v>14</v>
      </c>
      <c r="H998">
        <v>0.30599999999999999</v>
      </c>
      <c r="I998">
        <v>3.2000000000000001E-2</v>
      </c>
      <c r="J998">
        <v>18</v>
      </c>
      <c r="K998" s="28">
        <v>10.09</v>
      </c>
      <c r="M998">
        <v>2.2999999999999998</v>
      </c>
      <c r="N998">
        <v>51</v>
      </c>
      <c r="O998">
        <v>2.5000000000000001E-2</v>
      </c>
      <c r="P998">
        <v>1353000</v>
      </c>
      <c r="Q998">
        <v>8</v>
      </c>
      <c r="R998" s="30" t="s">
        <v>211</v>
      </c>
      <c r="S998" s="30"/>
      <c r="T998" s="30"/>
      <c r="U998" s="30"/>
      <c r="V998" s="30"/>
      <c r="W998" s="30"/>
      <c r="X998" s="30"/>
      <c r="Y998" s="30"/>
    </row>
    <row r="999" spans="1:25" x14ac:dyDescent="0.25">
      <c r="A999" t="s">
        <v>2</v>
      </c>
      <c r="B999" s="5">
        <v>39729</v>
      </c>
      <c r="C999">
        <f t="shared" si="15"/>
        <v>1.524</v>
      </c>
      <c r="D999">
        <v>1658</v>
      </c>
      <c r="E999">
        <v>17.600000000000001</v>
      </c>
      <c r="F999">
        <v>6.9</v>
      </c>
      <c r="G999">
        <v>16</v>
      </c>
      <c r="H999">
        <v>0.315</v>
      </c>
      <c r="I999">
        <v>3.1E-2</v>
      </c>
      <c r="J999">
        <v>26</v>
      </c>
      <c r="K999" s="28">
        <v>10.45</v>
      </c>
      <c r="M999">
        <v>2.54</v>
      </c>
      <c r="N999">
        <v>45</v>
      </c>
      <c r="O999">
        <v>2.1999999999999999E-2</v>
      </c>
      <c r="P999">
        <v>2354000</v>
      </c>
      <c r="Q999">
        <v>8</v>
      </c>
    </row>
    <row r="1000" spans="1:25" x14ac:dyDescent="0.25">
      <c r="A1000" t="s">
        <v>2</v>
      </c>
      <c r="B1000" s="5">
        <v>39729</v>
      </c>
      <c r="C1000">
        <f t="shared" si="15"/>
        <v>3.6576000000000004</v>
      </c>
      <c r="D1000">
        <v>1651</v>
      </c>
      <c r="E1000">
        <v>17.7</v>
      </c>
      <c r="F1000">
        <v>6.7</v>
      </c>
      <c r="G1000">
        <v>16</v>
      </c>
      <c r="H1000">
        <v>0.33400000000000002</v>
      </c>
      <c r="I1000">
        <v>3.6999999999999998E-2</v>
      </c>
      <c r="J1000">
        <v>18</v>
      </c>
      <c r="K1000" s="28">
        <v>9.1199999999999992</v>
      </c>
      <c r="M1000">
        <v>2.59</v>
      </c>
      <c r="N1000">
        <v>52</v>
      </c>
      <c r="O1000">
        <v>2.1999999999999999E-2</v>
      </c>
      <c r="P1000">
        <v>1738000</v>
      </c>
      <c r="Q1000">
        <v>4</v>
      </c>
    </row>
    <row r="1001" spans="1:25" x14ac:dyDescent="0.25">
      <c r="A1001" t="s">
        <v>2</v>
      </c>
      <c r="B1001" s="5">
        <v>39729</v>
      </c>
      <c r="C1001">
        <f t="shared" si="15"/>
        <v>6.0960000000000001</v>
      </c>
      <c r="D1001">
        <v>1643</v>
      </c>
      <c r="E1001">
        <v>17.7</v>
      </c>
      <c r="F1001">
        <v>6.4</v>
      </c>
      <c r="G1001">
        <v>16</v>
      </c>
      <c r="H1001">
        <v>0.45300000000000001</v>
      </c>
      <c r="I1001">
        <v>4.5999999999999999E-2</v>
      </c>
      <c r="J1001">
        <v>24</v>
      </c>
      <c r="K1001" s="28">
        <v>8.44</v>
      </c>
      <c r="M1001">
        <v>2.98</v>
      </c>
      <c r="N1001">
        <v>60</v>
      </c>
      <c r="O1001">
        <v>2.5999999999999999E-2</v>
      </c>
      <c r="P1001">
        <v>2442000</v>
      </c>
      <c r="Q1001">
        <v>4</v>
      </c>
    </row>
    <row r="1002" spans="1:25" x14ac:dyDescent="0.25">
      <c r="A1002" t="s">
        <v>2</v>
      </c>
      <c r="B1002" s="5">
        <v>39738</v>
      </c>
      <c r="C1002">
        <f t="shared" si="15"/>
        <v>0</v>
      </c>
      <c r="D1002">
        <v>1663</v>
      </c>
      <c r="E1002">
        <v>18.2</v>
      </c>
      <c r="F1002">
        <v>7</v>
      </c>
      <c r="G1002">
        <v>16</v>
      </c>
      <c r="H1002">
        <v>0.29299999999999998</v>
      </c>
      <c r="I1002">
        <v>3.5999999999999997E-2</v>
      </c>
      <c r="J1002">
        <v>12</v>
      </c>
      <c r="K1002" s="28">
        <v>9.84</v>
      </c>
      <c r="M1002">
        <v>1.88</v>
      </c>
      <c r="N1002">
        <v>36</v>
      </c>
      <c r="O1002">
        <v>2.3E-2</v>
      </c>
      <c r="P1002">
        <v>1903000</v>
      </c>
      <c r="Q1002">
        <v>8</v>
      </c>
      <c r="R1002" s="30" t="s">
        <v>212</v>
      </c>
      <c r="S1002" s="30"/>
      <c r="T1002" s="30"/>
      <c r="U1002" s="30"/>
      <c r="V1002" s="30"/>
      <c r="W1002" s="30"/>
      <c r="X1002" s="30"/>
      <c r="Y1002" s="30"/>
    </row>
    <row r="1003" spans="1:25" x14ac:dyDescent="0.25">
      <c r="A1003" t="s">
        <v>2</v>
      </c>
      <c r="B1003" s="5">
        <v>39738</v>
      </c>
      <c r="C1003">
        <f t="shared" si="15"/>
        <v>1.524</v>
      </c>
      <c r="D1003">
        <v>1658</v>
      </c>
      <c r="E1003">
        <v>18.3</v>
      </c>
      <c r="F1003">
        <v>7.1</v>
      </c>
      <c r="G1003">
        <v>16</v>
      </c>
      <c r="H1003">
        <v>0.29699999999999999</v>
      </c>
      <c r="I1003">
        <v>3.5000000000000003E-2</v>
      </c>
      <c r="J1003">
        <v>12</v>
      </c>
      <c r="K1003" s="28">
        <v>10.15</v>
      </c>
      <c r="M1003">
        <v>1.75</v>
      </c>
      <c r="N1003">
        <v>38</v>
      </c>
      <c r="O1003">
        <v>1.4999999999999999E-2</v>
      </c>
      <c r="P1003">
        <v>627000</v>
      </c>
      <c r="Q1003">
        <v>4</v>
      </c>
    </row>
    <row r="1004" spans="1:25" x14ac:dyDescent="0.25">
      <c r="A1004" t="s">
        <v>2</v>
      </c>
      <c r="B1004" s="5">
        <v>39738</v>
      </c>
      <c r="C1004">
        <f t="shared" si="15"/>
        <v>3.6576000000000004</v>
      </c>
      <c r="D1004">
        <v>1651</v>
      </c>
      <c r="E1004">
        <v>17.3</v>
      </c>
      <c r="F1004">
        <v>7.1</v>
      </c>
      <c r="G1004">
        <v>18</v>
      </c>
      <c r="H1004">
        <v>0.38200000000000001</v>
      </c>
      <c r="I1004">
        <v>5.2999999999999999E-2</v>
      </c>
      <c r="J1004">
        <v>14</v>
      </c>
      <c r="K1004" s="28">
        <v>8.43</v>
      </c>
      <c r="M1004">
        <v>2.83</v>
      </c>
      <c r="N1004">
        <v>42</v>
      </c>
      <c r="O1004">
        <v>1.9E-2</v>
      </c>
      <c r="P1004">
        <v>1705000</v>
      </c>
      <c r="Q1004">
        <v>4</v>
      </c>
    </row>
    <row r="1005" spans="1:25" x14ac:dyDescent="0.25">
      <c r="A1005" t="s">
        <v>2</v>
      </c>
      <c r="B1005" s="5">
        <v>39738</v>
      </c>
      <c r="C1005">
        <f t="shared" si="15"/>
        <v>6.0960000000000001</v>
      </c>
      <c r="D1005">
        <v>1643</v>
      </c>
      <c r="E1005">
        <v>16.899999999999999</v>
      </c>
      <c r="F1005">
        <v>7.1</v>
      </c>
      <c r="G1005">
        <v>18</v>
      </c>
      <c r="H1005">
        <v>0.52</v>
      </c>
      <c r="I1005">
        <v>0.106</v>
      </c>
      <c r="J1005">
        <v>10</v>
      </c>
      <c r="K1005" s="28">
        <v>6.61</v>
      </c>
      <c r="M1005">
        <v>3.49</v>
      </c>
      <c r="N1005">
        <v>65</v>
      </c>
      <c r="O1005">
        <v>2.8000000000000001E-2</v>
      </c>
      <c r="P1005">
        <v>1177000</v>
      </c>
      <c r="Q1005">
        <v>3</v>
      </c>
    </row>
    <row r="1006" spans="1:25" x14ac:dyDescent="0.25">
      <c r="A1006" t="s">
        <v>2</v>
      </c>
      <c r="B1006" s="5">
        <v>39745</v>
      </c>
      <c r="C1006">
        <f t="shared" si="15"/>
        <v>0</v>
      </c>
      <c r="D1006">
        <v>1663</v>
      </c>
      <c r="E1006">
        <v>12.5</v>
      </c>
      <c r="F1006">
        <v>6.2</v>
      </c>
      <c r="G1006">
        <v>12</v>
      </c>
      <c r="H1006">
        <v>0.441</v>
      </c>
      <c r="I1006">
        <v>5.7000000000000002E-2</v>
      </c>
      <c r="J1006">
        <v>32</v>
      </c>
      <c r="K1006" s="28">
        <v>9.4600000000000009</v>
      </c>
      <c r="M1006">
        <v>3.27</v>
      </c>
      <c r="N1006">
        <v>56</v>
      </c>
      <c r="O1006">
        <v>1.6E-2</v>
      </c>
      <c r="P1006">
        <v>330000</v>
      </c>
      <c r="Q1006">
        <v>8</v>
      </c>
      <c r="R1006" s="30" t="s">
        <v>213</v>
      </c>
      <c r="S1006" s="30"/>
      <c r="T1006" s="30"/>
      <c r="U1006" s="30"/>
      <c r="V1006" s="30"/>
      <c r="W1006" s="30"/>
      <c r="X1006" s="30"/>
      <c r="Y1006" s="30"/>
    </row>
    <row r="1007" spans="1:25" x14ac:dyDescent="0.25">
      <c r="A1007" t="s">
        <v>2</v>
      </c>
      <c r="B1007" s="5">
        <v>39745</v>
      </c>
      <c r="C1007">
        <f t="shared" si="15"/>
        <v>1.524</v>
      </c>
      <c r="D1007">
        <v>1658</v>
      </c>
      <c r="E1007">
        <v>12.2</v>
      </c>
      <c r="F1007">
        <v>6.5</v>
      </c>
      <c r="G1007">
        <v>16</v>
      </c>
      <c r="H1007">
        <v>0.442</v>
      </c>
      <c r="I1007">
        <v>5.7000000000000002E-2</v>
      </c>
      <c r="J1007">
        <v>24</v>
      </c>
      <c r="K1007" s="28">
        <v>9.4700000000000006</v>
      </c>
      <c r="M1007">
        <v>3.26</v>
      </c>
      <c r="N1007">
        <v>54</v>
      </c>
      <c r="O1007">
        <v>1.4E-2</v>
      </c>
      <c r="P1007">
        <v>1496000</v>
      </c>
      <c r="Q1007">
        <v>3</v>
      </c>
    </row>
    <row r="1008" spans="1:25" x14ac:dyDescent="0.25">
      <c r="A1008" t="s">
        <v>2</v>
      </c>
      <c r="B1008" s="5">
        <v>39745</v>
      </c>
      <c r="C1008">
        <f t="shared" si="15"/>
        <v>3.6576000000000004</v>
      </c>
      <c r="D1008">
        <v>1651</v>
      </c>
      <c r="E1008">
        <v>12.7</v>
      </c>
      <c r="F1008">
        <v>6.6</v>
      </c>
      <c r="G1008">
        <v>14</v>
      </c>
      <c r="H1008">
        <v>0.42699999999999999</v>
      </c>
      <c r="I1008">
        <v>5.5E-2</v>
      </c>
      <c r="J1008">
        <v>24</v>
      </c>
      <c r="K1008" s="28">
        <v>9.52</v>
      </c>
      <c r="M1008">
        <v>3.33</v>
      </c>
      <c r="N1008">
        <v>55</v>
      </c>
      <c r="O1008">
        <v>1.4E-2</v>
      </c>
      <c r="P1008">
        <v>1892000</v>
      </c>
      <c r="Q1008">
        <v>2</v>
      </c>
    </row>
    <row r="1009" spans="1:25" x14ac:dyDescent="0.25">
      <c r="A1009" t="s">
        <v>2</v>
      </c>
      <c r="B1009" s="5">
        <v>39745</v>
      </c>
      <c r="C1009">
        <f t="shared" si="15"/>
        <v>6.0960000000000001</v>
      </c>
      <c r="D1009">
        <v>1643</v>
      </c>
      <c r="E1009">
        <v>12.7</v>
      </c>
      <c r="F1009">
        <v>6.7</v>
      </c>
      <c r="G1009">
        <v>12</v>
      </c>
      <c r="H1009">
        <v>0.52300000000000002</v>
      </c>
      <c r="I1009">
        <v>7.1999999999999995E-2</v>
      </c>
      <c r="J1009">
        <v>32</v>
      </c>
      <c r="K1009" s="28">
        <v>9.4700000000000006</v>
      </c>
      <c r="M1009">
        <v>3.8</v>
      </c>
      <c r="N1009">
        <v>66</v>
      </c>
      <c r="O1009">
        <v>1.7999999999999999E-2</v>
      </c>
      <c r="P1009">
        <v>1980000</v>
      </c>
      <c r="Q1009">
        <v>3</v>
      </c>
    </row>
    <row r="1010" spans="1:25" x14ac:dyDescent="0.25">
      <c r="A1010" t="s">
        <v>2</v>
      </c>
      <c r="B1010" s="5">
        <v>39759</v>
      </c>
      <c r="C1010">
        <f t="shared" si="15"/>
        <v>0</v>
      </c>
      <c r="D1010">
        <v>1663</v>
      </c>
      <c r="O1010"/>
      <c r="R1010" s="30" t="s">
        <v>214</v>
      </c>
      <c r="S1010" s="30"/>
      <c r="T1010" s="30"/>
      <c r="U1010" s="30"/>
      <c r="V1010" s="30"/>
      <c r="W1010" s="30"/>
      <c r="X1010" s="30"/>
      <c r="Y1010" s="30"/>
    </row>
    <row r="1011" spans="1:25" x14ac:dyDescent="0.25">
      <c r="A1011" t="s">
        <v>2</v>
      </c>
      <c r="B1011" s="5">
        <v>39759</v>
      </c>
      <c r="C1011">
        <f t="shared" si="15"/>
        <v>1.524</v>
      </c>
      <c r="D1011">
        <v>1658</v>
      </c>
      <c r="E1011">
        <v>15.4</v>
      </c>
      <c r="F1011">
        <v>6.6</v>
      </c>
      <c r="G1011">
        <v>14</v>
      </c>
      <c r="H1011">
        <v>0.41599999999999998</v>
      </c>
      <c r="I1011">
        <v>3.3000000000000002E-2</v>
      </c>
      <c r="J1011">
        <v>10</v>
      </c>
      <c r="K1011" s="28">
        <v>10.32</v>
      </c>
      <c r="M1011">
        <v>3.04</v>
      </c>
      <c r="N1011">
        <v>59</v>
      </c>
      <c r="O1011">
        <v>1.4999999999999999E-2</v>
      </c>
      <c r="P1011">
        <v>1859000</v>
      </c>
      <c r="Q1011">
        <v>6</v>
      </c>
    </row>
    <row r="1012" spans="1:25" x14ac:dyDescent="0.25">
      <c r="A1012" t="s">
        <v>2</v>
      </c>
      <c r="B1012" s="5">
        <v>39759</v>
      </c>
      <c r="C1012">
        <f t="shared" si="15"/>
        <v>3.6576000000000004</v>
      </c>
      <c r="D1012">
        <v>1651</v>
      </c>
      <c r="E1012">
        <v>13.6</v>
      </c>
      <c r="F1012">
        <v>6.7</v>
      </c>
      <c r="G1012">
        <v>14</v>
      </c>
      <c r="H1012">
        <v>0.39700000000000002</v>
      </c>
      <c r="I1012">
        <v>3.5000000000000003E-2</v>
      </c>
      <c r="J1012">
        <v>10</v>
      </c>
      <c r="K1012" s="28">
        <v>10.29</v>
      </c>
      <c r="M1012">
        <v>3.15</v>
      </c>
      <c r="N1012">
        <v>65</v>
      </c>
      <c r="O1012">
        <v>1.7999999999999999E-2</v>
      </c>
      <c r="P1012">
        <v>1089000</v>
      </c>
      <c r="Q1012">
        <v>6</v>
      </c>
    </row>
    <row r="1013" spans="1:25" x14ac:dyDescent="0.25">
      <c r="A1013" t="s">
        <v>2</v>
      </c>
      <c r="B1013" s="5">
        <v>39759</v>
      </c>
      <c r="C1013">
        <f t="shared" si="15"/>
        <v>6.0960000000000001</v>
      </c>
      <c r="D1013">
        <v>1643</v>
      </c>
      <c r="E1013">
        <v>12.9</v>
      </c>
      <c r="F1013">
        <v>6.7</v>
      </c>
      <c r="G1013">
        <v>14</v>
      </c>
      <c r="H1013">
        <v>0.45900000000000002</v>
      </c>
      <c r="I1013">
        <v>4.1000000000000002E-2</v>
      </c>
      <c r="J1013">
        <v>11</v>
      </c>
      <c r="K1013" s="28">
        <v>9.09</v>
      </c>
      <c r="M1013">
        <v>3.59</v>
      </c>
      <c r="N1013">
        <v>67</v>
      </c>
      <c r="O1013">
        <v>0.02</v>
      </c>
      <c r="P1013">
        <v>506000</v>
      </c>
      <c r="Q1013">
        <v>4</v>
      </c>
    </row>
    <row r="1014" spans="1:25" x14ac:dyDescent="0.25">
      <c r="A1014" t="s">
        <v>2</v>
      </c>
      <c r="B1014" s="5">
        <v>39766</v>
      </c>
      <c r="C1014">
        <f t="shared" si="15"/>
        <v>0</v>
      </c>
      <c r="D1014">
        <v>1663</v>
      </c>
      <c r="O1014"/>
      <c r="R1014" t="s">
        <v>215</v>
      </c>
    </row>
    <row r="1015" spans="1:25" x14ac:dyDescent="0.25">
      <c r="A1015" t="s">
        <v>2</v>
      </c>
      <c r="B1015" s="5">
        <v>39766</v>
      </c>
      <c r="C1015">
        <f t="shared" si="15"/>
        <v>1.524</v>
      </c>
      <c r="D1015">
        <v>1658</v>
      </c>
      <c r="E1015">
        <v>10.8</v>
      </c>
      <c r="F1015">
        <v>6.9</v>
      </c>
      <c r="G1015">
        <v>16</v>
      </c>
      <c r="H1015">
        <v>0.44</v>
      </c>
      <c r="I1015">
        <v>4.3999999999999997E-2</v>
      </c>
      <c r="J1015">
        <v>12</v>
      </c>
      <c r="K1015" s="28">
        <v>9.4499999999999993</v>
      </c>
      <c r="M1015">
        <v>3.16</v>
      </c>
      <c r="N1015">
        <v>62</v>
      </c>
      <c r="O1015">
        <v>1.4999999999999999E-2</v>
      </c>
      <c r="P1015">
        <v>1287000</v>
      </c>
      <c r="Q1015">
        <v>2</v>
      </c>
      <c r="R1015" s="30" t="s">
        <v>216</v>
      </c>
      <c r="S1015" s="30"/>
      <c r="T1015" s="30"/>
      <c r="U1015" s="30"/>
      <c r="V1015" s="30"/>
      <c r="W1015" s="30"/>
      <c r="X1015" s="30"/>
      <c r="Y1015" s="30"/>
    </row>
    <row r="1016" spans="1:25" x14ac:dyDescent="0.25">
      <c r="A1016" t="s">
        <v>2</v>
      </c>
      <c r="B1016" s="5">
        <v>39766</v>
      </c>
      <c r="C1016">
        <f t="shared" si="15"/>
        <v>3.6576000000000004</v>
      </c>
      <c r="D1016">
        <v>1651</v>
      </c>
      <c r="E1016">
        <v>10.6</v>
      </c>
      <c r="F1016">
        <v>7.1</v>
      </c>
      <c r="G1016">
        <v>16</v>
      </c>
      <c r="H1016">
        <v>0.55100000000000005</v>
      </c>
      <c r="I1016">
        <v>5.3999999999999999E-2</v>
      </c>
      <c r="J1016">
        <v>12</v>
      </c>
      <c r="K1016" s="28">
        <v>9.59</v>
      </c>
      <c r="M1016">
        <v>3.18</v>
      </c>
      <c r="N1016">
        <v>64</v>
      </c>
      <c r="O1016">
        <v>1.6E-2</v>
      </c>
      <c r="P1016">
        <v>1771000</v>
      </c>
      <c r="Q1016">
        <v>1.9</v>
      </c>
    </row>
    <row r="1017" spans="1:25" x14ac:dyDescent="0.25">
      <c r="A1017" t="s">
        <v>2</v>
      </c>
      <c r="B1017" s="5">
        <v>39766</v>
      </c>
      <c r="C1017">
        <f t="shared" si="15"/>
        <v>6.0960000000000001</v>
      </c>
      <c r="D1017">
        <v>1643</v>
      </c>
      <c r="E1017">
        <v>11.1</v>
      </c>
      <c r="F1017">
        <v>7.1</v>
      </c>
      <c r="G1017">
        <v>16</v>
      </c>
      <c r="H1017">
        <v>0.438</v>
      </c>
      <c r="I1017">
        <v>4.2999999999999997E-2</v>
      </c>
      <c r="J1017">
        <v>14</v>
      </c>
      <c r="K1017" s="28">
        <v>9.39</v>
      </c>
      <c r="M1017">
        <v>3.76</v>
      </c>
      <c r="N1017">
        <v>71</v>
      </c>
      <c r="O1017">
        <v>1.6E-2</v>
      </c>
      <c r="P1017">
        <v>891000</v>
      </c>
      <c r="Q1017">
        <v>1.9</v>
      </c>
    </row>
    <row r="1018" spans="1:25" x14ac:dyDescent="0.25">
      <c r="A1018" t="s">
        <v>2</v>
      </c>
      <c r="B1018" s="5">
        <v>39773</v>
      </c>
      <c r="C1018">
        <f t="shared" si="15"/>
        <v>0</v>
      </c>
      <c r="D1018">
        <v>1663</v>
      </c>
      <c r="O1018"/>
      <c r="R1018" s="30" t="s">
        <v>217</v>
      </c>
      <c r="S1018" s="30"/>
      <c r="T1018" s="30"/>
      <c r="U1018" s="30"/>
      <c r="V1018" s="30"/>
      <c r="W1018" s="30"/>
      <c r="X1018" s="30"/>
      <c r="Y1018" s="30"/>
    </row>
    <row r="1019" spans="1:25" x14ac:dyDescent="0.25">
      <c r="A1019" t="s">
        <v>2</v>
      </c>
      <c r="B1019" s="5">
        <v>39773</v>
      </c>
      <c r="C1019">
        <f t="shared" si="15"/>
        <v>1.524</v>
      </c>
      <c r="D1019">
        <v>1658</v>
      </c>
      <c r="E1019">
        <v>5.7</v>
      </c>
      <c r="F1019">
        <v>7.9</v>
      </c>
      <c r="G1019">
        <v>20</v>
      </c>
      <c r="H1019">
        <v>0.54600000000000004</v>
      </c>
      <c r="I1019">
        <v>0.03</v>
      </c>
      <c r="J1019">
        <v>24</v>
      </c>
      <c r="K1019" s="28">
        <v>11.16</v>
      </c>
      <c r="M1019">
        <v>3.65</v>
      </c>
      <c r="N1019">
        <v>63</v>
      </c>
      <c r="O1019">
        <v>1.4E-2</v>
      </c>
      <c r="P1019">
        <v>1078000</v>
      </c>
      <c r="Q1019">
        <v>3</v>
      </c>
    </row>
    <row r="1020" spans="1:25" x14ac:dyDescent="0.25">
      <c r="A1020" t="s">
        <v>2</v>
      </c>
      <c r="B1020" s="5">
        <v>39773</v>
      </c>
      <c r="C1020">
        <f t="shared" si="15"/>
        <v>3.6576000000000004</v>
      </c>
      <c r="D1020">
        <v>1651</v>
      </c>
      <c r="E1020">
        <v>5.9</v>
      </c>
      <c r="F1020">
        <v>7.8</v>
      </c>
      <c r="G1020">
        <v>18</v>
      </c>
      <c r="H1020">
        <v>0.51100000000000001</v>
      </c>
      <c r="I1020">
        <v>2.7E-2</v>
      </c>
      <c r="J1020">
        <v>28</v>
      </c>
      <c r="K1020" s="28">
        <v>11.12</v>
      </c>
      <c r="M1020">
        <v>3.73</v>
      </c>
      <c r="N1020">
        <v>71</v>
      </c>
      <c r="O1020">
        <v>1.4E-2</v>
      </c>
      <c r="P1020">
        <v>1045000</v>
      </c>
      <c r="Q1020">
        <v>4</v>
      </c>
    </row>
    <row r="1021" spans="1:25" x14ac:dyDescent="0.25">
      <c r="A1021" t="s">
        <v>2</v>
      </c>
      <c r="B1021" s="5">
        <v>39773</v>
      </c>
      <c r="C1021">
        <f t="shared" si="15"/>
        <v>6.0960000000000001</v>
      </c>
      <c r="D1021">
        <v>1643</v>
      </c>
      <c r="E1021">
        <v>6.2</v>
      </c>
      <c r="F1021">
        <v>7.6</v>
      </c>
      <c r="G1021">
        <v>20</v>
      </c>
      <c r="H1021">
        <v>0.57699999999999996</v>
      </c>
      <c r="I1021">
        <v>3.5000000000000003E-2</v>
      </c>
      <c r="J1021">
        <v>28</v>
      </c>
      <c r="K1021" s="28">
        <v>11.29</v>
      </c>
      <c r="M1021">
        <v>3.71</v>
      </c>
      <c r="N1021">
        <v>59</v>
      </c>
      <c r="O1021">
        <v>1.6E-2</v>
      </c>
      <c r="P1021">
        <v>836000</v>
      </c>
      <c r="Q1021">
        <v>6</v>
      </c>
    </row>
    <row r="1022" spans="1:25" x14ac:dyDescent="0.25">
      <c r="A1022" t="s">
        <v>2</v>
      </c>
      <c r="B1022" s="5">
        <v>39785</v>
      </c>
      <c r="C1022">
        <f t="shared" si="15"/>
        <v>0</v>
      </c>
      <c r="D1022">
        <v>1663</v>
      </c>
      <c r="O1022"/>
      <c r="R1022" s="30" t="s">
        <v>218</v>
      </c>
      <c r="S1022" s="30"/>
      <c r="T1022" s="30"/>
      <c r="U1022" s="30"/>
      <c r="V1022" s="30"/>
      <c r="W1022" s="30"/>
      <c r="X1022" s="30"/>
      <c r="Y1022" s="30"/>
    </row>
    <row r="1023" spans="1:25" x14ac:dyDescent="0.25">
      <c r="A1023" t="s">
        <v>2</v>
      </c>
      <c r="B1023" s="5">
        <v>39785</v>
      </c>
      <c r="C1023">
        <f t="shared" si="15"/>
        <v>1.524</v>
      </c>
      <c r="D1023">
        <v>1658</v>
      </c>
      <c r="E1023">
        <v>3.1</v>
      </c>
      <c r="F1023">
        <v>6.9</v>
      </c>
      <c r="G1023">
        <v>12</v>
      </c>
      <c r="H1023">
        <v>0.42799999999999999</v>
      </c>
      <c r="I1023">
        <v>0.02</v>
      </c>
      <c r="J1023">
        <v>24</v>
      </c>
      <c r="M1023">
        <v>2.57</v>
      </c>
      <c r="N1023">
        <v>40</v>
      </c>
      <c r="O1023">
        <v>1.0999999999999999E-2</v>
      </c>
      <c r="P1023">
        <v>957000</v>
      </c>
      <c r="Q1023">
        <v>1.4</v>
      </c>
    </row>
    <row r="1024" spans="1:25" x14ac:dyDescent="0.25">
      <c r="A1024" t="s">
        <v>2</v>
      </c>
      <c r="B1024" s="5">
        <v>39785</v>
      </c>
      <c r="C1024">
        <f t="shared" si="15"/>
        <v>3.6576000000000004</v>
      </c>
      <c r="D1024">
        <v>1651</v>
      </c>
      <c r="E1024">
        <v>3.5</v>
      </c>
      <c r="F1024">
        <v>6.8</v>
      </c>
      <c r="G1024">
        <v>12</v>
      </c>
      <c r="H1024">
        <v>0.505</v>
      </c>
      <c r="I1024">
        <v>2.3E-2</v>
      </c>
      <c r="J1024">
        <v>22</v>
      </c>
      <c r="M1024">
        <v>2.69</v>
      </c>
      <c r="N1024">
        <v>43</v>
      </c>
      <c r="O1024">
        <v>1.2999999999999999E-2</v>
      </c>
      <c r="P1024">
        <v>1166000</v>
      </c>
      <c r="Q1024">
        <v>3</v>
      </c>
    </row>
    <row r="1025" spans="1:25" x14ac:dyDescent="0.25">
      <c r="A1025" t="s">
        <v>2</v>
      </c>
      <c r="B1025" s="5">
        <v>39785</v>
      </c>
      <c r="C1025">
        <f t="shared" si="15"/>
        <v>6.0960000000000001</v>
      </c>
      <c r="D1025">
        <v>1643</v>
      </c>
      <c r="E1025">
        <v>3.8</v>
      </c>
      <c r="F1025">
        <v>6.6</v>
      </c>
      <c r="G1025">
        <v>12</v>
      </c>
      <c r="H1025">
        <v>0.437</v>
      </c>
      <c r="I1025">
        <v>0.02</v>
      </c>
      <c r="J1025">
        <v>26</v>
      </c>
      <c r="M1025">
        <v>2.72</v>
      </c>
      <c r="N1025">
        <v>50</v>
      </c>
      <c r="O1025">
        <v>1.4E-2</v>
      </c>
      <c r="P1025">
        <v>1144000</v>
      </c>
      <c r="Q1025">
        <v>6</v>
      </c>
    </row>
    <row r="1026" spans="1:25" x14ac:dyDescent="0.25">
      <c r="A1026" t="s">
        <v>2</v>
      </c>
      <c r="B1026" s="5">
        <v>39793</v>
      </c>
      <c r="C1026">
        <f t="shared" si="15"/>
        <v>0</v>
      </c>
      <c r="D1026">
        <v>1663</v>
      </c>
      <c r="O1026"/>
      <c r="R1026" s="30" t="s">
        <v>219</v>
      </c>
      <c r="S1026" s="30"/>
      <c r="T1026" s="30"/>
      <c r="U1026" s="30"/>
      <c r="V1026" s="30"/>
      <c r="W1026" s="30"/>
      <c r="X1026" s="30"/>
      <c r="Y1026" s="30"/>
    </row>
    <row r="1027" spans="1:25" x14ac:dyDescent="0.25">
      <c r="A1027" t="s">
        <v>2</v>
      </c>
      <c r="B1027" s="5">
        <v>39793</v>
      </c>
      <c r="C1027">
        <f t="shared" si="15"/>
        <v>1.524</v>
      </c>
      <c r="D1027">
        <v>1658</v>
      </c>
      <c r="E1027">
        <v>5</v>
      </c>
      <c r="F1027">
        <v>6.9</v>
      </c>
      <c r="G1027">
        <v>12</v>
      </c>
      <c r="H1027">
        <v>16.884</v>
      </c>
      <c r="I1027">
        <v>4.1000000000000002E-2</v>
      </c>
      <c r="J1027">
        <v>28</v>
      </c>
      <c r="K1027" s="28">
        <v>7.34</v>
      </c>
      <c r="M1027">
        <v>2.0299999999999998</v>
      </c>
      <c r="N1027">
        <v>43</v>
      </c>
      <c r="O1027">
        <v>1.4E-2</v>
      </c>
      <c r="P1027">
        <v>1034000</v>
      </c>
      <c r="Q1027">
        <v>1.4</v>
      </c>
    </row>
    <row r="1028" spans="1:25" x14ac:dyDescent="0.25">
      <c r="A1028" t="s">
        <v>2</v>
      </c>
      <c r="B1028" s="5">
        <v>39793</v>
      </c>
      <c r="C1028">
        <f t="shared" si="15"/>
        <v>3.6576000000000004</v>
      </c>
      <c r="D1028">
        <v>1651</v>
      </c>
      <c r="E1028">
        <v>5.9</v>
      </c>
      <c r="F1028">
        <v>6.7</v>
      </c>
      <c r="G1028">
        <v>12</v>
      </c>
      <c r="H1028">
        <v>12.987</v>
      </c>
      <c r="I1028">
        <v>3.5999999999999997E-2</v>
      </c>
      <c r="J1028">
        <v>38</v>
      </c>
      <c r="K1028" s="28">
        <v>7.08</v>
      </c>
      <c r="M1028">
        <v>2.11</v>
      </c>
      <c r="N1028">
        <v>44</v>
      </c>
      <c r="O1028">
        <v>1.0999999999999999E-2</v>
      </c>
      <c r="P1028">
        <v>594000</v>
      </c>
      <c r="Q1028">
        <v>3</v>
      </c>
    </row>
    <row r="1029" spans="1:25" x14ac:dyDescent="0.25">
      <c r="A1029" t="s">
        <v>2</v>
      </c>
      <c r="B1029" s="5">
        <v>39793</v>
      </c>
      <c r="C1029">
        <f t="shared" si="15"/>
        <v>6.0960000000000001</v>
      </c>
      <c r="D1029">
        <v>1643</v>
      </c>
      <c r="E1029">
        <v>6.3</v>
      </c>
      <c r="F1029">
        <v>6.5</v>
      </c>
      <c r="G1029">
        <v>12</v>
      </c>
      <c r="H1029">
        <v>0.40200000000000002</v>
      </c>
      <c r="I1029">
        <v>0.02</v>
      </c>
      <c r="J1029">
        <v>38</v>
      </c>
      <c r="K1029" s="28">
        <v>6.7</v>
      </c>
      <c r="M1029">
        <v>2.23</v>
      </c>
      <c r="N1029">
        <v>45</v>
      </c>
      <c r="O1029">
        <v>1.2999999999999999E-2</v>
      </c>
      <c r="P1029">
        <v>990000</v>
      </c>
      <c r="Q1029">
        <v>4</v>
      </c>
    </row>
    <row r="1030" spans="1:25" x14ac:dyDescent="0.25">
      <c r="A1030" t="s">
        <v>2</v>
      </c>
      <c r="B1030" s="5">
        <v>39801</v>
      </c>
      <c r="C1030">
        <f t="shared" si="15"/>
        <v>0</v>
      </c>
      <c r="D1030">
        <v>1663</v>
      </c>
      <c r="O1030"/>
      <c r="R1030" s="30" t="s">
        <v>220</v>
      </c>
      <c r="S1030" s="30"/>
      <c r="T1030" s="30"/>
      <c r="U1030" s="30"/>
      <c r="V1030" s="30"/>
      <c r="W1030" s="30"/>
      <c r="X1030" s="30"/>
      <c r="Y1030" s="30"/>
    </row>
    <row r="1031" spans="1:25" x14ac:dyDescent="0.25">
      <c r="A1031" t="s">
        <v>2</v>
      </c>
      <c r="B1031" s="5">
        <v>39801</v>
      </c>
      <c r="C1031">
        <f t="shared" ref="C1031:C1094" si="16">(1663-D1031)*0.3048</f>
        <v>1.524</v>
      </c>
      <c r="D1031">
        <v>1658</v>
      </c>
      <c r="E1031">
        <v>6.7</v>
      </c>
      <c r="F1031">
        <v>6.7</v>
      </c>
      <c r="G1031">
        <v>12</v>
      </c>
      <c r="H1031">
        <v>0.41099999999999998</v>
      </c>
      <c r="I1031">
        <v>2.4E-2</v>
      </c>
      <c r="J1031">
        <v>34</v>
      </c>
      <c r="K1031" s="28">
        <v>12.5</v>
      </c>
      <c r="M1031">
        <v>2.6</v>
      </c>
      <c r="N1031">
        <v>47</v>
      </c>
      <c r="O1031">
        <v>1.0999999999999999E-2</v>
      </c>
      <c r="P1031">
        <v>660000</v>
      </c>
      <c r="Q1031">
        <v>1</v>
      </c>
    </row>
    <row r="1032" spans="1:25" x14ac:dyDescent="0.25">
      <c r="A1032" t="s">
        <v>2</v>
      </c>
      <c r="B1032" s="5">
        <v>39801</v>
      </c>
      <c r="C1032">
        <f t="shared" si="16"/>
        <v>3.6576000000000004</v>
      </c>
      <c r="D1032">
        <v>1651</v>
      </c>
      <c r="E1032">
        <v>6.8</v>
      </c>
      <c r="F1032">
        <v>6.8</v>
      </c>
      <c r="G1032">
        <v>12</v>
      </c>
      <c r="H1032">
        <v>0.56399999999999995</v>
      </c>
      <c r="I1032">
        <v>2.5000000000000001E-2</v>
      </c>
      <c r="J1032">
        <v>26</v>
      </c>
      <c r="K1032" s="28">
        <v>12.16</v>
      </c>
      <c r="M1032">
        <v>2.8</v>
      </c>
      <c r="N1032">
        <v>37</v>
      </c>
      <c r="O1032">
        <v>1.9E-2</v>
      </c>
      <c r="P1032">
        <v>968000</v>
      </c>
      <c r="Q1032">
        <v>2</v>
      </c>
    </row>
    <row r="1033" spans="1:25" x14ac:dyDescent="0.25">
      <c r="A1033" t="s">
        <v>2</v>
      </c>
      <c r="B1033" s="5">
        <v>39801</v>
      </c>
      <c r="C1033">
        <f t="shared" si="16"/>
        <v>6.0960000000000001</v>
      </c>
      <c r="D1033">
        <v>1643</v>
      </c>
      <c r="E1033">
        <v>6.4</v>
      </c>
      <c r="F1033">
        <v>6.9</v>
      </c>
      <c r="G1033">
        <v>12</v>
      </c>
      <c r="H1033">
        <v>0.433</v>
      </c>
      <c r="I1033">
        <v>2.4E-2</v>
      </c>
      <c r="J1033">
        <v>34</v>
      </c>
      <c r="K1033" s="28">
        <v>12.22</v>
      </c>
      <c r="M1033">
        <v>2.5</v>
      </c>
      <c r="N1033">
        <v>33</v>
      </c>
      <c r="O1033">
        <v>1.7000000000000001E-2</v>
      </c>
      <c r="P1033">
        <v>616000</v>
      </c>
      <c r="Q1033">
        <v>1.3</v>
      </c>
    </row>
    <row r="1034" spans="1:25" x14ac:dyDescent="0.25">
      <c r="A1034" t="s">
        <v>2</v>
      </c>
      <c r="B1034" s="5">
        <v>39818</v>
      </c>
      <c r="C1034">
        <f t="shared" si="16"/>
        <v>0</v>
      </c>
      <c r="D1034">
        <v>1663</v>
      </c>
      <c r="E1034">
        <v>5.6</v>
      </c>
      <c r="F1034">
        <v>6.9</v>
      </c>
      <c r="G1034">
        <v>10</v>
      </c>
      <c r="J1034">
        <v>24</v>
      </c>
      <c r="K1034" s="28">
        <v>10.119999999999999</v>
      </c>
      <c r="M1034">
        <v>2.91</v>
      </c>
      <c r="N1034">
        <v>30</v>
      </c>
      <c r="O1034"/>
      <c r="P1034">
        <v>539000</v>
      </c>
      <c r="Q1034">
        <v>1.4</v>
      </c>
      <c r="R1034" s="30" t="s">
        <v>221</v>
      </c>
      <c r="S1034" s="30"/>
      <c r="T1034" s="30"/>
      <c r="U1034" s="30"/>
      <c r="V1034" s="30"/>
      <c r="W1034" s="30"/>
      <c r="X1034" s="30"/>
      <c r="Y1034" s="30"/>
    </row>
    <row r="1035" spans="1:25" x14ac:dyDescent="0.25">
      <c r="A1035" t="s">
        <v>2</v>
      </c>
      <c r="B1035" s="5">
        <v>39818</v>
      </c>
      <c r="C1035">
        <f t="shared" si="16"/>
        <v>1.524</v>
      </c>
      <c r="D1035">
        <v>1658</v>
      </c>
      <c r="E1035">
        <v>5.6</v>
      </c>
      <c r="F1035">
        <v>6.8</v>
      </c>
      <c r="G1035">
        <v>12</v>
      </c>
      <c r="J1035">
        <v>20</v>
      </c>
      <c r="K1035" s="28">
        <v>7.73</v>
      </c>
      <c r="M1035">
        <v>3.01</v>
      </c>
      <c r="N1035">
        <v>24</v>
      </c>
      <c r="O1035"/>
      <c r="P1035">
        <v>440000</v>
      </c>
      <c r="Q1035">
        <v>1</v>
      </c>
    </row>
    <row r="1036" spans="1:25" x14ac:dyDescent="0.25">
      <c r="A1036" t="s">
        <v>2</v>
      </c>
      <c r="B1036" s="5">
        <v>39818</v>
      </c>
      <c r="C1036">
        <f t="shared" si="16"/>
        <v>3.6576000000000004</v>
      </c>
      <c r="D1036">
        <v>1651</v>
      </c>
      <c r="E1036">
        <v>5.7</v>
      </c>
      <c r="F1036">
        <v>6.6</v>
      </c>
      <c r="G1036">
        <v>12</v>
      </c>
      <c r="J1036">
        <v>26</v>
      </c>
      <c r="K1036" s="28">
        <v>8.6</v>
      </c>
      <c r="M1036">
        <v>3.04</v>
      </c>
      <c r="N1036">
        <v>30</v>
      </c>
      <c r="O1036"/>
      <c r="P1036">
        <v>495000</v>
      </c>
      <c r="Q1036">
        <v>1.4</v>
      </c>
    </row>
    <row r="1037" spans="1:25" x14ac:dyDescent="0.25">
      <c r="A1037" t="s">
        <v>2</v>
      </c>
      <c r="B1037" s="5">
        <v>39818</v>
      </c>
      <c r="C1037">
        <f t="shared" si="16"/>
        <v>6.0960000000000001</v>
      </c>
      <c r="D1037">
        <v>1643</v>
      </c>
      <c r="E1037">
        <v>5.7</v>
      </c>
      <c r="F1037">
        <v>6.4</v>
      </c>
      <c r="G1037">
        <v>14</v>
      </c>
      <c r="J1037">
        <v>24</v>
      </c>
      <c r="K1037" s="28">
        <v>7.69</v>
      </c>
      <c r="M1037">
        <v>3.07</v>
      </c>
      <c r="N1037">
        <v>25</v>
      </c>
      <c r="O1037"/>
      <c r="P1037">
        <v>484000</v>
      </c>
      <c r="Q1037">
        <v>1.4</v>
      </c>
    </row>
    <row r="1038" spans="1:25" x14ac:dyDescent="0.25">
      <c r="A1038" t="s">
        <v>2</v>
      </c>
      <c r="B1038" s="5">
        <v>39857</v>
      </c>
      <c r="C1038">
        <f t="shared" si="16"/>
        <v>0</v>
      </c>
      <c r="D1038">
        <v>1663</v>
      </c>
      <c r="E1038">
        <v>6.7</v>
      </c>
      <c r="F1038">
        <v>6.3</v>
      </c>
      <c r="G1038">
        <v>8</v>
      </c>
      <c r="J1038">
        <v>22</v>
      </c>
      <c r="K1038" s="28">
        <v>9.0399999999999991</v>
      </c>
      <c r="M1038">
        <v>3.06</v>
      </c>
      <c r="N1038">
        <v>46</v>
      </c>
      <c r="O1038"/>
      <c r="P1038">
        <v>792000</v>
      </c>
      <c r="Q1038">
        <v>2</v>
      </c>
      <c r="R1038" s="30" t="s">
        <v>222</v>
      </c>
      <c r="S1038" s="30"/>
      <c r="T1038" s="30"/>
      <c r="U1038" s="30"/>
      <c r="V1038" s="30"/>
      <c r="W1038" s="30"/>
      <c r="X1038" s="30"/>
      <c r="Y1038" s="30"/>
    </row>
    <row r="1039" spans="1:25" x14ac:dyDescent="0.25">
      <c r="A1039" t="s">
        <v>2</v>
      </c>
      <c r="B1039" s="5">
        <v>39857</v>
      </c>
      <c r="C1039">
        <f t="shared" si="16"/>
        <v>1.524</v>
      </c>
      <c r="D1039">
        <v>1658</v>
      </c>
      <c r="E1039">
        <v>6.6</v>
      </c>
      <c r="F1039">
        <v>6.6</v>
      </c>
      <c r="G1039">
        <v>10</v>
      </c>
      <c r="J1039">
        <v>22</v>
      </c>
      <c r="K1039" s="28">
        <v>9.0399999999999991</v>
      </c>
      <c r="M1039">
        <v>3.03</v>
      </c>
      <c r="N1039">
        <v>45</v>
      </c>
      <c r="O1039"/>
      <c r="P1039">
        <v>440000</v>
      </c>
      <c r="Q1039">
        <v>3</v>
      </c>
    </row>
    <row r="1040" spans="1:25" x14ac:dyDescent="0.25">
      <c r="A1040" t="s">
        <v>2</v>
      </c>
      <c r="B1040" s="5">
        <v>39857</v>
      </c>
      <c r="C1040">
        <f t="shared" si="16"/>
        <v>3.6576000000000004</v>
      </c>
      <c r="D1040">
        <v>1651</v>
      </c>
      <c r="E1040">
        <v>6.8</v>
      </c>
      <c r="F1040">
        <v>6.8</v>
      </c>
      <c r="G1040">
        <v>12</v>
      </c>
      <c r="J1040">
        <v>30</v>
      </c>
      <c r="K1040" s="28">
        <v>8.56</v>
      </c>
      <c r="M1040">
        <v>3.08</v>
      </c>
      <c r="N1040">
        <v>45</v>
      </c>
      <c r="O1040"/>
      <c r="P1040">
        <v>715000</v>
      </c>
      <c r="Q1040">
        <v>3</v>
      </c>
    </row>
    <row r="1041" spans="1:25" x14ac:dyDescent="0.25">
      <c r="A1041" t="s">
        <v>2</v>
      </c>
      <c r="B1041" s="5">
        <v>39857</v>
      </c>
      <c r="C1041">
        <f t="shared" si="16"/>
        <v>6.0960000000000001</v>
      </c>
      <c r="D1041">
        <v>1643</v>
      </c>
      <c r="E1041">
        <v>6.8</v>
      </c>
      <c r="F1041">
        <v>6.8</v>
      </c>
      <c r="G1041">
        <v>12</v>
      </c>
      <c r="J1041">
        <v>20</v>
      </c>
      <c r="K1041" s="28">
        <v>8.69</v>
      </c>
      <c r="M1041">
        <v>3.06</v>
      </c>
      <c r="N1041">
        <v>60</v>
      </c>
      <c r="O1041"/>
      <c r="P1041">
        <v>616000</v>
      </c>
      <c r="Q1041">
        <v>3</v>
      </c>
    </row>
    <row r="1042" spans="1:25" x14ac:dyDescent="0.25">
      <c r="A1042" t="s">
        <v>2</v>
      </c>
      <c r="B1042" s="5">
        <v>39869</v>
      </c>
      <c r="C1042">
        <f t="shared" si="16"/>
        <v>0</v>
      </c>
      <c r="D1042">
        <v>1663</v>
      </c>
      <c r="E1042">
        <v>4.5</v>
      </c>
      <c r="F1042">
        <v>6.5</v>
      </c>
      <c r="G1042">
        <v>14</v>
      </c>
      <c r="H1042">
        <v>0.41099999999999998</v>
      </c>
      <c r="I1042">
        <v>1.7000000000000001E-2</v>
      </c>
      <c r="J1042">
        <v>14</v>
      </c>
      <c r="K1042" s="28">
        <v>12.617733943854576</v>
      </c>
      <c r="M1042">
        <v>2.56</v>
      </c>
      <c r="N1042">
        <v>42</v>
      </c>
      <c r="O1042">
        <v>1.4E-2</v>
      </c>
      <c r="P1042">
        <v>1551000</v>
      </c>
      <c r="Q1042">
        <v>3</v>
      </c>
      <c r="R1042" s="30" t="s">
        <v>224</v>
      </c>
      <c r="S1042" s="30"/>
      <c r="T1042" s="30"/>
      <c r="U1042" s="30"/>
      <c r="V1042" s="30"/>
      <c r="W1042" s="30"/>
      <c r="X1042" s="30"/>
      <c r="Y1042" s="30"/>
    </row>
    <row r="1043" spans="1:25" x14ac:dyDescent="0.25">
      <c r="A1043" t="s">
        <v>2</v>
      </c>
      <c r="B1043" s="5">
        <v>39869</v>
      </c>
      <c r="C1043">
        <f t="shared" si="16"/>
        <v>1.524</v>
      </c>
      <c r="D1043">
        <v>1658</v>
      </c>
      <c r="E1043">
        <v>5.0999999999999996</v>
      </c>
      <c r="F1043">
        <v>6.6</v>
      </c>
      <c r="G1043">
        <v>12</v>
      </c>
      <c r="H1043">
        <v>0.434</v>
      </c>
      <c r="I1043">
        <v>1.7000000000000001E-2</v>
      </c>
      <c r="J1043">
        <v>12</v>
      </c>
      <c r="K1043" s="28">
        <v>12.467225990340513</v>
      </c>
      <c r="M1043">
        <v>2.78</v>
      </c>
      <c r="N1043">
        <v>61</v>
      </c>
      <c r="O1043">
        <v>1.2E-2</v>
      </c>
      <c r="P1043">
        <v>1331000</v>
      </c>
      <c r="Q1043">
        <v>4</v>
      </c>
    </row>
    <row r="1044" spans="1:25" x14ac:dyDescent="0.25">
      <c r="A1044" t="s">
        <v>2</v>
      </c>
      <c r="B1044" s="5">
        <v>39869</v>
      </c>
      <c r="C1044">
        <f t="shared" si="16"/>
        <v>3.6576000000000004</v>
      </c>
      <c r="D1044">
        <v>1651</v>
      </c>
      <c r="E1044">
        <v>5</v>
      </c>
      <c r="F1044">
        <v>6.7</v>
      </c>
      <c r="G1044">
        <v>14</v>
      </c>
      <c r="H1044">
        <v>0.42499999999999999</v>
      </c>
      <c r="I1044">
        <v>1.7000000000000001E-2</v>
      </c>
      <c r="J1044">
        <v>12</v>
      </c>
      <c r="K1044" s="28">
        <v>12.64</v>
      </c>
      <c r="M1044">
        <v>2.48</v>
      </c>
      <c r="N1044">
        <v>61</v>
      </c>
      <c r="O1044">
        <v>1.2E-2</v>
      </c>
      <c r="Q1044">
        <v>3</v>
      </c>
      <c r="R1044" t="s">
        <v>223</v>
      </c>
    </row>
    <row r="1045" spans="1:25" x14ac:dyDescent="0.25">
      <c r="A1045" t="s">
        <v>2</v>
      </c>
      <c r="B1045" s="5">
        <v>39869</v>
      </c>
      <c r="C1045">
        <f t="shared" si="16"/>
        <v>6.0960000000000001</v>
      </c>
      <c r="D1045">
        <v>1643</v>
      </c>
      <c r="E1045">
        <v>4.8</v>
      </c>
      <c r="F1045">
        <v>6.7</v>
      </c>
      <c r="G1045">
        <v>14</v>
      </c>
      <c r="H1045">
        <v>0.42699999999999999</v>
      </c>
      <c r="I1045">
        <v>1.7000000000000001E-2</v>
      </c>
      <c r="J1045">
        <v>10</v>
      </c>
      <c r="K1045" s="28">
        <v>15.05</v>
      </c>
      <c r="M1045">
        <v>2.48</v>
      </c>
      <c r="N1045">
        <v>51</v>
      </c>
      <c r="O1045">
        <v>1.2E-2</v>
      </c>
      <c r="P1045">
        <v>1782000</v>
      </c>
      <c r="Q1045">
        <v>3</v>
      </c>
    </row>
    <row r="1046" spans="1:25" s="22" customFormat="1" x14ac:dyDescent="0.25">
      <c r="A1046" s="22" t="s">
        <v>2</v>
      </c>
      <c r="B1046" s="5">
        <v>39878</v>
      </c>
      <c r="C1046" s="22">
        <f t="shared" si="16"/>
        <v>0</v>
      </c>
      <c r="D1046" s="22">
        <v>1663</v>
      </c>
      <c r="E1046" s="22">
        <v>5.8</v>
      </c>
      <c r="F1046" s="22">
        <v>6.7</v>
      </c>
      <c r="G1046" s="22">
        <v>12</v>
      </c>
      <c r="H1046" s="22">
        <v>0.441</v>
      </c>
      <c r="I1046" s="22">
        <v>1.6E-2</v>
      </c>
      <c r="J1046" s="22">
        <v>7.53</v>
      </c>
      <c r="K1046" s="28">
        <v>3.13</v>
      </c>
      <c r="M1046" s="22">
        <v>3.13</v>
      </c>
      <c r="N1046" s="22">
        <v>45</v>
      </c>
      <c r="O1046" s="22">
        <v>2.1999999999999999E-2</v>
      </c>
      <c r="P1046" s="22">
        <v>957000</v>
      </c>
      <c r="Q1046" s="22">
        <v>4</v>
      </c>
      <c r="R1046" s="30" t="s">
        <v>225</v>
      </c>
      <c r="S1046" s="30"/>
      <c r="T1046" s="30"/>
      <c r="U1046" s="30"/>
      <c r="V1046" s="30"/>
      <c r="W1046" s="30"/>
      <c r="X1046" s="30"/>
      <c r="Y1046" s="30"/>
    </row>
    <row r="1047" spans="1:25" s="22" customFormat="1" x14ac:dyDescent="0.25">
      <c r="A1047" s="22" t="s">
        <v>2</v>
      </c>
      <c r="B1047" s="5">
        <v>39878</v>
      </c>
      <c r="C1047" s="22">
        <f t="shared" si="16"/>
        <v>1.524</v>
      </c>
      <c r="D1047" s="22">
        <v>1658</v>
      </c>
      <c r="E1047" s="22">
        <v>4.3</v>
      </c>
      <c r="F1047" s="22">
        <v>6.9</v>
      </c>
      <c r="G1047" s="22">
        <v>14</v>
      </c>
      <c r="H1047" s="22">
        <v>0.49199999999999999</v>
      </c>
      <c r="I1047" s="22">
        <v>1.7000000000000001E-2</v>
      </c>
      <c r="J1047" s="22">
        <v>8.67</v>
      </c>
      <c r="K1047" s="28">
        <v>2.68</v>
      </c>
      <c r="M1047" s="22">
        <v>2.68</v>
      </c>
      <c r="N1047" s="22">
        <v>41</v>
      </c>
      <c r="O1047" s="22">
        <v>1.6E-2</v>
      </c>
      <c r="P1047" s="22">
        <v>660000</v>
      </c>
      <c r="Q1047" s="22">
        <v>4</v>
      </c>
    </row>
    <row r="1048" spans="1:25" s="22" customFormat="1" x14ac:dyDescent="0.25">
      <c r="A1048" s="22" t="s">
        <v>2</v>
      </c>
      <c r="B1048" s="5">
        <v>39878</v>
      </c>
      <c r="C1048" s="22">
        <f t="shared" si="16"/>
        <v>3.6576000000000004</v>
      </c>
      <c r="D1048" s="22">
        <v>1651</v>
      </c>
      <c r="E1048" s="22">
        <v>4.2</v>
      </c>
      <c r="F1048" s="22">
        <v>7</v>
      </c>
      <c r="G1048" s="22">
        <v>16</v>
      </c>
      <c r="H1048" s="22">
        <v>0.435</v>
      </c>
      <c r="I1048" s="22">
        <v>1.7000000000000001E-2</v>
      </c>
      <c r="J1048" s="22">
        <v>9.1300000000000008</v>
      </c>
      <c r="K1048" s="28">
        <v>2.4900000000000002</v>
      </c>
      <c r="M1048" s="22">
        <v>2.4900000000000002</v>
      </c>
      <c r="N1048" s="22">
        <v>48</v>
      </c>
      <c r="O1048" s="22">
        <v>1.7000000000000001E-2</v>
      </c>
      <c r="P1048" s="22">
        <v>539000</v>
      </c>
      <c r="Q1048" s="22">
        <v>3</v>
      </c>
    </row>
    <row r="1049" spans="1:25" s="22" customFormat="1" x14ac:dyDescent="0.25">
      <c r="A1049" s="22" t="s">
        <v>2</v>
      </c>
      <c r="B1049" s="5">
        <v>39878</v>
      </c>
      <c r="C1049" s="22">
        <f t="shared" si="16"/>
        <v>6.0960000000000001</v>
      </c>
      <c r="D1049" s="22">
        <v>1643</v>
      </c>
      <c r="E1049" s="22">
        <v>5.2</v>
      </c>
      <c r="F1049" s="22">
        <v>7.1</v>
      </c>
      <c r="G1049" s="22">
        <v>18</v>
      </c>
      <c r="H1049" s="22">
        <v>0.436</v>
      </c>
      <c r="I1049" s="22">
        <v>1.7000000000000001E-2</v>
      </c>
      <c r="J1049" s="22">
        <v>8.8699999999999992</v>
      </c>
      <c r="K1049" s="28">
        <v>2.57</v>
      </c>
      <c r="M1049" s="22">
        <v>2.57</v>
      </c>
      <c r="N1049" s="22">
        <v>45</v>
      </c>
      <c r="O1049" s="22">
        <v>1.9E-2</v>
      </c>
      <c r="P1049" s="22">
        <v>847000</v>
      </c>
      <c r="Q1049" s="22">
        <v>4</v>
      </c>
    </row>
    <row r="1050" spans="1:25" s="22" customFormat="1" x14ac:dyDescent="0.25">
      <c r="A1050" s="22" t="s">
        <v>2</v>
      </c>
      <c r="B1050" s="5">
        <v>39892</v>
      </c>
      <c r="C1050" s="22">
        <f t="shared" si="16"/>
        <v>0</v>
      </c>
      <c r="D1050" s="22">
        <v>1663</v>
      </c>
      <c r="E1050" s="22">
        <v>9.4</v>
      </c>
      <c r="F1050" s="22">
        <v>6.8</v>
      </c>
      <c r="G1050" s="22">
        <v>12</v>
      </c>
      <c r="H1050" s="22">
        <v>0.55300000000000005</v>
      </c>
      <c r="I1050" s="22">
        <v>3.4000000000000002E-2</v>
      </c>
      <c r="J1050" s="22">
        <v>20</v>
      </c>
      <c r="K1050" s="28">
        <v>7.43</v>
      </c>
      <c r="M1050" s="22">
        <v>4.25</v>
      </c>
      <c r="O1050" s="22">
        <v>7.1999999999999995E-2</v>
      </c>
      <c r="R1050" s="30" t="s">
        <v>226</v>
      </c>
      <c r="S1050" s="30"/>
      <c r="T1050" s="30"/>
      <c r="U1050" s="30"/>
      <c r="V1050" s="30"/>
      <c r="W1050" s="30"/>
      <c r="X1050" s="30"/>
      <c r="Y1050" s="30"/>
    </row>
    <row r="1051" spans="1:25" s="22" customFormat="1" x14ac:dyDescent="0.25">
      <c r="A1051" s="22" t="s">
        <v>2</v>
      </c>
      <c r="B1051" s="5">
        <v>39892</v>
      </c>
      <c r="C1051" s="22">
        <f t="shared" si="16"/>
        <v>1.524</v>
      </c>
      <c r="D1051" s="22">
        <v>1658</v>
      </c>
      <c r="E1051" s="22">
        <v>8.9</v>
      </c>
      <c r="F1051" s="22">
        <v>7</v>
      </c>
      <c r="G1051" s="22">
        <v>12</v>
      </c>
      <c r="H1051" s="22">
        <v>0.54800000000000004</v>
      </c>
      <c r="I1051" s="22">
        <v>3.4000000000000002E-2</v>
      </c>
      <c r="J1051" s="22">
        <v>18</v>
      </c>
      <c r="K1051" s="28">
        <v>7.37</v>
      </c>
      <c r="M1051" s="22">
        <v>4.1500000000000004</v>
      </c>
      <c r="O1051" s="22">
        <v>5.5E-2</v>
      </c>
    </row>
    <row r="1052" spans="1:25" s="22" customFormat="1" x14ac:dyDescent="0.25">
      <c r="A1052" s="22" t="s">
        <v>2</v>
      </c>
      <c r="B1052" s="5">
        <v>39892</v>
      </c>
      <c r="C1052" s="22">
        <f t="shared" si="16"/>
        <v>3.6576000000000004</v>
      </c>
      <c r="D1052" s="22">
        <v>1651</v>
      </c>
      <c r="E1052" s="22">
        <v>8</v>
      </c>
      <c r="F1052" s="22">
        <v>7</v>
      </c>
      <c r="G1052" s="22">
        <v>12</v>
      </c>
      <c r="H1052" s="22">
        <v>0.53600000000000003</v>
      </c>
      <c r="I1052" s="22">
        <v>2.5000000000000001E-2</v>
      </c>
      <c r="J1052" s="22">
        <v>28</v>
      </c>
      <c r="K1052" s="28">
        <v>7.46</v>
      </c>
      <c r="M1052" s="22">
        <v>3.71</v>
      </c>
      <c r="O1052" s="22">
        <v>0.02</v>
      </c>
    </row>
    <row r="1053" spans="1:25" s="22" customFormat="1" x14ac:dyDescent="0.25">
      <c r="A1053" s="22" t="s">
        <v>2</v>
      </c>
      <c r="B1053" s="5">
        <v>39892</v>
      </c>
      <c r="C1053" s="22">
        <f t="shared" si="16"/>
        <v>6.0960000000000001</v>
      </c>
      <c r="D1053" s="22">
        <v>1643</v>
      </c>
      <c r="E1053" s="22">
        <v>7</v>
      </c>
      <c r="F1053" s="22">
        <v>6.9</v>
      </c>
      <c r="G1053" s="22">
        <v>12</v>
      </c>
      <c r="H1053" s="22">
        <v>0.55800000000000005</v>
      </c>
      <c r="I1053" s="22">
        <v>2.5999999999999999E-2</v>
      </c>
      <c r="J1053" s="22">
        <v>14</v>
      </c>
      <c r="K1053" s="28">
        <v>7.12</v>
      </c>
      <c r="M1053" s="22">
        <v>3.31</v>
      </c>
      <c r="O1053" s="22">
        <v>1.6E-2</v>
      </c>
    </row>
    <row r="1054" spans="1:25" s="22" customFormat="1" x14ac:dyDescent="0.25">
      <c r="A1054" s="22" t="s">
        <v>2</v>
      </c>
      <c r="B1054" s="5">
        <v>39899</v>
      </c>
      <c r="C1054" s="22">
        <f t="shared" si="16"/>
        <v>0</v>
      </c>
      <c r="D1054" s="22">
        <v>1663</v>
      </c>
      <c r="E1054" s="22">
        <v>9.1999999999999993</v>
      </c>
      <c r="K1054" s="28"/>
      <c r="P1054" s="22">
        <v>1210000</v>
      </c>
      <c r="Q1054" s="22">
        <v>4</v>
      </c>
      <c r="R1054" s="30" t="s">
        <v>227</v>
      </c>
      <c r="S1054" s="30"/>
      <c r="T1054" s="30"/>
      <c r="U1054" s="30"/>
      <c r="V1054" s="30"/>
      <c r="W1054" s="30"/>
      <c r="X1054" s="30"/>
      <c r="Y1054" s="30"/>
    </row>
    <row r="1055" spans="1:25" s="22" customFormat="1" x14ac:dyDescent="0.25">
      <c r="A1055" s="22" t="s">
        <v>2</v>
      </c>
      <c r="B1055" s="5">
        <v>39899</v>
      </c>
      <c r="C1055" s="22">
        <f t="shared" si="16"/>
        <v>1.524</v>
      </c>
      <c r="D1055" s="22">
        <v>1658</v>
      </c>
      <c r="E1055" s="22">
        <v>9.1999999999999993</v>
      </c>
      <c r="K1055" s="28"/>
      <c r="P1055" s="22">
        <v>803000</v>
      </c>
      <c r="Q1055" s="22">
        <v>3</v>
      </c>
    </row>
    <row r="1056" spans="1:25" s="22" customFormat="1" x14ac:dyDescent="0.25">
      <c r="A1056" s="22" t="s">
        <v>2</v>
      </c>
      <c r="B1056" s="5">
        <v>39899</v>
      </c>
      <c r="C1056" s="22">
        <f t="shared" si="16"/>
        <v>3.6576000000000004</v>
      </c>
      <c r="D1056" s="22">
        <v>1651</v>
      </c>
      <c r="E1056" s="22">
        <v>9.3000000000000007</v>
      </c>
      <c r="K1056" s="28"/>
      <c r="P1056" s="22">
        <v>528000</v>
      </c>
      <c r="Q1056" s="22">
        <v>3</v>
      </c>
    </row>
    <row r="1057" spans="1:25" s="22" customFormat="1" x14ac:dyDescent="0.25">
      <c r="A1057" s="22" t="s">
        <v>2</v>
      </c>
      <c r="B1057" s="5">
        <v>39899</v>
      </c>
      <c r="C1057" s="22">
        <f t="shared" si="16"/>
        <v>6.0960000000000001</v>
      </c>
      <c r="D1057" s="22">
        <v>1643</v>
      </c>
      <c r="E1057" s="22">
        <v>7.8</v>
      </c>
      <c r="K1057" s="28"/>
      <c r="P1057" s="22">
        <v>561000</v>
      </c>
      <c r="Q1057" s="22">
        <v>3</v>
      </c>
    </row>
    <row r="1058" spans="1:25" s="22" customFormat="1" x14ac:dyDescent="0.25">
      <c r="A1058" s="22" t="s">
        <v>2</v>
      </c>
      <c r="B1058" s="5">
        <v>39927</v>
      </c>
      <c r="C1058" s="22">
        <f t="shared" si="16"/>
        <v>0</v>
      </c>
      <c r="D1058" s="22">
        <v>1663</v>
      </c>
      <c r="E1058" s="22">
        <v>17.7</v>
      </c>
      <c r="F1058" s="22">
        <v>6.5</v>
      </c>
      <c r="G1058" s="22">
        <v>10</v>
      </c>
      <c r="H1058" s="22">
        <v>0.34599999999999997</v>
      </c>
      <c r="I1058" s="22">
        <v>2.7E-2</v>
      </c>
      <c r="J1058" s="22">
        <v>24</v>
      </c>
      <c r="K1058" s="28">
        <v>8.92</v>
      </c>
      <c r="M1058" s="22">
        <v>1.79</v>
      </c>
      <c r="N1058" s="22">
        <v>30</v>
      </c>
      <c r="O1058" s="22">
        <v>1.0999999999999999E-2</v>
      </c>
      <c r="P1058" s="22">
        <v>1166000</v>
      </c>
      <c r="Q1058" s="22">
        <v>4</v>
      </c>
      <c r="R1058" s="30" t="s">
        <v>228</v>
      </c>
      <c r="S1058" s="30"/>
      <c r="T1058" s="30"/>
      <c r="U1058" s="30"/>
      <c r="V1058" s="30"/>
      <c r="W1058" s="30"/>
      <c r="X1058" s="30"/>
      <c r="Y1058" s="30"/>
    </row>
    <row r="1059" spans="1:25" s="22" customFormat="1" x14ac:dyDescent="0.25">
      <c r="A1059" s="22" t="s">
        <v>2</v>
      </c>
      <c r="B1059" s="5">
        <v>39927</v>
      </c>
      <c r="C1059" s="22">
        <f t="shared" si="16"/>
        <v>1.524</v>
      </c>
      <c r="D1059" s="22">
        <v>1658</v>
      </c>
      <c r="E1059" s="22">
        <v>16.3</v>
      </c>
      <c r="F1059" s="22">
        <v>6.7</v>
      </c>
      <c r="G1059" s="22">
        <v>12</v>
      </c>
      <c r="H1059" s="22">
        <v>0.33900000000000002</v>
      </c>
      <c r="I1059" s="22">
        <v>2.5999999999999999E-2</v>
      </c>
      <c r="J1059" s="22">
        <v>24</v>
      </c>
      <c r="K1059" s="28">
        <v>9.0299999999999994</v>
      </c>
      <c r="M1059" s="22">
        <v>1.71</v>
      </c>
      <c r="N1059" s="22">
        <v>41</v>
      </c>
      <c r="O1059" s="22">
        <v>1.2E-2</v>
      </c>
      <c r="P1059" s="22">
        <v>1210000</v>
      </c>
      <c r="Q1059" s="22">
        <v>4</v>
      </c>
    </row>
    <row r="1060" spans="1:25" s="22" customFormat="1" x14ac:dyDescent="0.25">
      <c r="A1060" s="22" t="s">
        <v>2</v>
      </c>
      <c r="B1060" s="5">
        <v>39927</v>
      </c>
      <c r="C1060" s="22">
        <f t="shared" si="16"/>
        <v>3.6576000000000004</v>
      </c>
      <c r="D1060" s="22">
        <v>1651</v>
      </c>
      <c r="E1060" s="22">
        <v>15.2</v>
      </c>
      <c r="F1060" s="22">
        <v>6.7</v>
      </c>
      <c r="G1060" s="22">
        <v>10</v>
      </c>
      <c r="H1060" s="22">
        <v>0.33400000000000002</v>
      </c>
      <c r="I1060" s="22">
        <v>2.8000000000000001E-2</v>
      </c>
      <c r="J1060" s="22">
        <v>20</v>
      </c>
      <c r="K1060" s="28">
        <v>8.44</v>
      </c>
      <c r="M1060" s="22">
        <v>1.79</v>
      </c>
      <c r="N1060" s="22">
        <v>37</v>
      </c>
      <c r="O1060" s="22">
        <v>1.2999999999999999E-2</v>
      </c>
      <c r="P1060" s="22">
        <v>1518000</v>
      </c>
      <c r="Q1060" s="22">
        <v>4</v>
      </c>
    </row>
    <row r="1061" spans="1:25" s="22" customFormat="1" x14ac:dyDescent="0.25">
      <c r="A1061" s="22" t="s">
        <v>2</v>
      </c>
      <c r="B1061" s="5">
        <v>39927</v>
      </c>
      <c r="C1061" s="22">
        <f t="shared" si="16"/>
        <v>6.0960000000000001</v>
      </c>
      <c r="D1061" s="22">
        <v>1643</v>
      </c>
      <c r="E1061" s="22">
        <v>13.1</v>
      </c>
      <c r="F1061" s="22">
        <v>6.7</v>
      </c>
      <c r="G1061" s="22">
        <v>12</v>
      </c>
      <c r="H1061" s="22">
        <v>0.53600000000000003</v>
      </c>
      <c r="I1061" s="22">
        <v>7.2999999999999995E-2</v>
      </c>
      <c r="J1061" s="22">
        <v>16</v>
      </c>
      <c r="K1061" s="28">
        <v>7.01</v>
      </c>
      <c r="M1061" s="22">
        <v>3.04</v>
      </c>
      <c r="N1061" s="22">
        <v>51</v>
      </c>
      <c r="O1061" s="22">
        <v>1.9E-2</v>
      </c>
      <c r="P1061" s="22">
        <v>1320000</v>
      </c>
      <c r="Q1061" s="22">
        <v>3</v>
      </c>
    </row>
    <row r="1062" spans="1:25" s="22" customFormat="1" x14ac:dyDescent="0.25">
      <c r="A1062" s="22" t="s">
        <v>2</v>
      </c>
      <c r="B1062" s="5">
        <v>39941</v>
      </c>
      <c r="C1062" s="22">
        <f t="shared" si="16"/>
        <v>0</v>
      </c>
      <c r="D1062" s="22">
        <v>1663</v>
      </c>
      <c r="E1062" s="22">
        <v>19.5</v>
      </c>
      <c r="F1062" s="22">
        <v>6.77</v>
      </c>
      <c r="G1062" s="22">
        <v>16</v>
      </c>
      <c r="J1062" s="22">
        <v>20</v>
      </c>
      <c r="K1062" s="28">
        <v>6.52</v>
      </c>
      <c r="M1062" s="22">
        <v>2.08</v>
      </c>
      <c r="N1062" s="22">
        <v>61</v>
      </c>
      <c r="P1062" s="22">
        <v>429000</v>
      </c>
      <c r="Q1062" s="22">
        <v>2</v>
      </c>
      <c r="R1062" s="30" t="s">
        <v>229</v>
      </c>
      <c r="S1062" s="30"/>
      <c r="T1062" s="30"/>
      <c r="U1062" s="30"/>
      <c r="V1062" s="30"/>
      <c r="W1062" s="30"/>
      <c r="X1062" s="30"/>
      <c r="Y1062" s="30"/>
    </row>
    <row r="1063" spans="1:25" s="22" customFormat="1" x14ac:dyDescent="0.25">
      <c r="A1063" s="22" t="s">
        <v>2</v>
      </c>
      <c r="B1063" s="5">
        <v>39941</v>
      </c>
      <c r="C1063" s="22">
        <f t="shared" si="16"/>
        <v>1.524</v>
      </c>
      <c r="D1063" s="22">
        <v>1658</v>
      </c>
      <c r="E1063" s="22">
        <v>19.399999999999999</v>
      </c>
      <c r="F1063" s="22">
        <v>6.61</v>
      </c>
      <c r="G1063" s="22">
        <v>16</v>
      </c>
      <c r="J1063" s="22">
        <v>20</v>
      </c>
      <c r="K1063" s="28">
        <v>6.56</v>
      </c>
      <c r="M1063" s="22">
        <v>2.1800000000000002</v>
      </c>
      <c r="N1063" s="22">
        <v>55</v>
      </c>
      <c r="P1063" s="22">
        <v>264000</v>
      </c>
      <c r="Q1063" s="22">
        <v>3</v>
      </c>
    </row>
    <row r="1064" spans="1:25" s="22" customFormat="1" x14ac:dyDescent="0.25">
      <c r="A1064" s="22" t="s">
        <v>2</v>
      </c>
      <c r="B1064" s="5">
        <v>39941</v>
      </c>
      <c r="C1064" s="22">
        <f t="shared" si="16"/>
        <v>3.6576000000000004</v>
      </c>
      <c r="D1064" s="22">
        <v>1651</v>
      </c>
      <c r="E1064" s="22">
        <v>18.7</v>
      </c>
      <c r="F1064" s="22">
        <v>6.43</v>
      </c>
      <c r="G1064" s="22">
        <v>16</v>
      </c>
      <c r="J1064" s="22">
        <v>14</v>
      </c>
      <c r="K1064" s="28">
        <v>5.87</v>
      </c>
      <c r="M1064" s="22">
        <v>2.34</v>
      </c>
      <c r="N1064" s="22">
        <v>52</v>
      </c>
      <c r="P1064" s="22">
        <v>407000</v>
      </c>
      <c r="Q1064" s="22">
        <v>3</v>
      </c>
    </row>
    <row r="1065" spans="1:25" s="22" customFormat="1" x14ac:dyDescent="0.25">
      <c r="A1065" s="22" t="s">
        <v>2</v>
      </c>
      <c r="B1065" s="5">
        <v>39941</v>
      </c>
      <c r="C1065" s="22">
        <f t="shared" si="16"/>
        <v>6.0960000000000001</v>
      </c>
      <c r="D1065" s="22">
        <v>1643</v>
      </c>
      <c r="E1065" s="22">
        <v>15.9</v>
      </c>
      <c r="F1065" s="22">
        <v>6</v>
      </c>
      <c r="G1065" s="22">
        <v>12</v>
      </c>
      <c r="J1065" s="22">
        <v>12</v>
      </c>
      <c r="K1065" s="28">
        <v>5.0599999999999996</v>
      </c>
      <c r="M1065" s="22">
        <v>1.83</v>
      </c>
      <c r="N1065" s="22">
        <v>36</v>
      </c>
      <c r="P1065" s="22">
        <v>638000</v>
      </c>
      <c r="Q1065" s="22">
        <v>1.4</v>
      </c>
    </row>
    <row r="1066" spans="1:25" s="22" customFormat="1" x14ac:dyDescent="0.25">
      <c r="A1066" s="22" t="s">
        <v>2</v>
      </c>
      <c r="B1066" s="5">
        <v>39948</v>
      </c>
      <c r="C1066" s="22">
        <f t="shared" si="16"/>
        <v>0</v>
      </c>
      <c r="D1066" s="22">
        <v>1663</v>
      </c>
      <c r="K1066" s="28"/>
      <c r="R1066" s="30" t="s">
        <v>230</v>
      </c>
      <c r="S1066" s="30"/>
      <c r="T1066" s="30"/>
      <c r="U1066" s="30"/>
      <c r="V1066" s="30"/>
      <c r="W1066" s="30"/>
      <c r="X1066" s="30"/>
      <c r="Y1066" s="30"/>
    </row>
    <row r="1067" spans="1:25" s="22" customFormat="1" x14ac:dyDescent="0.25">
      <c r="A1067" s="22" t="s">
        <v>2</v>
      </c>
      <c r="B1067" s="5">
        <v>39948</v>
      </c>
      <c r="C1067" s="22">
        <f t="shared" si="16"/>
        <v>1.524</v>
      </c>
      <c r="D1067" s="22">
        <v>1658</v>
      </c>
      <c r="E1067" s="22">
        <v>19.899999999999999</v>
      </c>
      <c r="F1067" s="22">
        <v>6.92</v>
      </c>
      <c r="G1067" s="22">
        <v>16</v>
      </c>
      <c r="J1067" s="22">
        <v>20</v>
      </c>
      <c r="K1067" s="28">
        <v>6.45</v>
      </c>
      <c r="M1067" s="22">
        <v>2.65</v>
      </c>
      <c r="N1067" s="22">
        <v>48</v>
      </c>
      <c r="P1067" s="22">
        <v>682000</v>
      </c>
      <c r="Q1067" s="22">
        <v>1.4</v>
      </c>
    </row>
    <row r="1068" spans="1:25" s="22" customFormat="1" x14ac:dyDescent="0.25">
      <c r="A1068" s="22" t="s">
        <v>2</v>
      </c>
      <c r="B1068" s="5">
        <v>39948</v>
      </c>
      <c r="C1068" s="22">
        <f t="shared" si="16"/>
        <v>3.6576000000000004</v>
      </c>
      <c r="D1068" s="22">
        <v>1651</v>
      </c>
      <c r="E1068" s="22">
        <v>19.5</v>
      </c>
      <c r="F1068" s="22">
        <v>6.81</v>
      </c>
      <c r="G1068" s="22">
        <v>14</v>
      </c>
      <c r="J1068" s="22">
        <v>14</v>
      </c>
      <c r="K1068" s="28">
        <v>7.78</v>
      </c>
      <c r="M1068" s="22">
        <v>2.75</v>
      </c>
      <c r="N1068" s="22">
        <v>46</v>
      </c>
      <c r="P1068" s="22">
        <v>583000</v>
      </c>
      <c r="Q1068" s="22">
        <v>2</v>
      </c>
    </row>
    <row r="1069" spans="1:25" s="22" customFormat="1" x14ac:dyDescent="0.25">
      <c r="A1069" s="22" t="s">
        <v>2</v>
      </c>
      <c r="B1069" s="5">
        <v>39948</v>
      </c>
      <c r="C1069" s="22">
        <f t="shared" si="16"/>
        <v>6.0960000000000001</v>
      </c>
      <c r="D1069" s="22">
        <v>1643</v>
      </c>
      <c r="E1069" s="22">
        <v>18.5</v>
      </c>
      <c r="F1069" s="22">
        <v>6.72</v>
      </c>
      <c r="G1069" s="22">
        <v>14</v>
      </c>
      <c r="J1069" s="22">
        <v>16</v>
      </c>
      <c r="K1069" s="28">
        <v>6.29</v>
      </c>
      <c r="M1069" s="22">
        <v>2.65</v>
      </c>
      <c r="N1069" s="22">
        <v>44</v>
      </c>
      <c r="P1069" s="22">
        <v>891000</v>
      </c>
      <c r="Q1069" s="22">
        <v>2</v>
      </c>
    </row>
    <row r="1070" spans="1:25" s="22" customFormat="1" x14ac:dyDescent="0.25">
      <c r="A1070" s="22" t="s">
        <v>2</v>
      </c>
      <c r="B1070" s="5">
        <v>39952</v>
      </c>
      <c r="C1070" s="22">
        <f t="shared" si="16"/>
        <v>0</v>
      </c>
      <c r="D1070" s="22">
        <v>1663</v>
      </c>
      <c r="K1070" s="28"/>
      <c r="R1070" s="30" t="s">
        <v>231</v>
      </c>
      <c r="S1070" s="30"/>
      <c r="T1070" s="30"/>
      <c r="U1070" s="30"/>
      <c r="V1070" s="30"/>
      <c r="W1070" s="30"/>
      <c r="X1070" s="30"/>
      <c r="Y1070" s="30"/>
    </row>
    <row r="1071" spans="1:25" s="22" customFormat="1" x14ac:dyDescent="0.25">
      <c r="A1071" s="22" t="s">
        <v>2</v>
      </c>
      <c r="B1071" s="5">
        <v>39952</v>
      </c>
      <c r="C1071" s="22">
        <f t="shared" si="16"/>
        <v>1.524</v>
      </c>
      <c r="D1071" s="22">
        <v>1658</v>
      </c>
      <c r="K1071" s="28"/>
    </row>
    <row r="1072" spans="1:25" s="22" customFormat="1" x14ac:dyDescent="0.25">
      <c r="A1072" s="22" t="s">
        <v>2</v>
      </c>
      <c r="B1072" s="5">
        <v>39952</v>
      </c>
      <c r="C1072" s="22">
        <f t="shared" si="16"/>
        <v>3.6576000000000004</v>
      </c>
      <c r="D1072" s="22">
        <v>1651</v>
      </c>
      <c r="E1072" s="22">
        <v>21.7</v>
      </c>
      <c r="F1072" s="22">
        <v>6.45</v>
      </c>
      <c r="G1072" s="22">
        <v>14</v>
      </c>
      <c r="J1072" s="22">
        <v>22</v>
      </c>
      <c r="K1072" s="28">
        <v>8.1</v>
      </c>
      <c r="M1072" s="22">
        <v>3.84</v>
      </c>
      <c r="N1072" s="22">
        <v>64</v>
      </c>
      <c r="P1072" s="22">
        <v>1276000</v>
      </c>
      <c r="Q1072" s="22">
        <v>2</v>
      </c>
    </row>
    <row r="1073" spans="1:25" s="22" customFormat="1" x14ac:dyDescent="0.25">
      <c r="A1073" s="22" t="s">
        <v>2</v>
      </c>
      <c r="B1073" s="5">
        <v>39952</v>
      </c>
      <c r="C1073" s="22">
        <f t="shared" si="16"/>
        <v>6.0960000000000001</v>
      </c>
      <c r="D1073" s="22">
        <v>1643</v>
      </c>
      <c r="E1073" s="22">
        <v>20.100000000000001</v>
      </c>
      <c r="F1073" s="22">
        <v>6.55</v>
      </c>
      <c r="G1073" s="22">
        <v>16</v>
      </c>
      <c r="J1073" s="22">
        <v>28</v>
      </c>
      <c r="K1073" s="28">
        <v>7.31</v>
      </c>
      <c r="M1073" s="22">
        <v>3.44</v>
      </c>
      <c r="N1073" s="22">
        <v>61</v>
      </c>
      <c r="P1073" s="22">
        <v>2101000</v>
      </c>
      <c r="Q1073" s="22">
        <v>2</v>
      </c>
    </row>
    <row r="1074" spans="1:25" s="22" customFormat="1" x14ac:dyDescent="0.25">
      <c r="A1074" s="22" t="s">
        <v>2</v>
      </c>
      <c r="B1074" s="5">
        <v>39976</v>
      </c>
      <c r="C1074" s="22">
        <f t="shared" si="16"/>
        <v>0</v>
      </c>
      <c r="D1074" s="22">
        <v>1663</v>
      </c>
      <c r="K1074" s="28"/>
      <c r="R1074" s="30" t="s">
        <v>232</v>
      </c>
      <c r="S1074" s="30"/>
      <c r="T1074" s="30"/>
      <c r="U1074" s="30"/>
      <c r="V1074" s="30"/>
      <c r="W1074" s="30"/>
      <c r="X1074" s="30"/>
      <c r="Y1074" s="30"/>
    </row>
    <row r="1075" spans="1:25" s="22" customFormat="1" x14ac:dyDescent="0.25">
      <c r="A1075" s="22" t="s">
        <v>2</v>
      </c>
      <c r="B1075" s="5">
        <v>39976</v>
      </c>
      <c r="C1075" s="22">
        <f t="shared" si="16"/>
        <v>1.524</v>
      </c>
      <c r="D1075" s="22">
        <v>1658</v>
      </c>
      <c r="E1075" s="22">
        <v>21.1</v>
      </c>
      <c r="F1075" s="22">
        <v>6.5</v>
      </c>
      <c r="G1075" s="22">
        <v>12</v>
      </c>
      <c r="H1075" s="22">
        <v>1.5669999999999999</v>
      </c>
      <c r="I1075" s="22">
        <v>5.6000000000000001E-2</v>
      </c>
      <c r="J1075" s="24">
        <v>14</v>
      </c>
      <c r="K1075" s="28">
        <v>7.46</v>
      </c>
      <c r="M1075" s="22">
        <v>22.3</v>
      </c>
      <c r="N1075" s="24">
        <v>234</v>
      </c>
      <c r="O1075" s="22">
        <v>2.5999999999999999E-2</v>
      </c>
      <c r="Q1075" s="22">
        <v>6</v>
      </c>
    </row>
    <row r="1076" spans="1:25" s="22" customFormat="1" x14ac:dyDescent="0.25">
      <c r="A1076" s="22" t="s">
        <v>2</v>
      </c>
      <c r="B1076" s="5">
        <v>39976</v>
      </c>
      <c r="C1076" s="22">
        <f t="shared" si="16"/>
        <v>3.6576000000000004</v>
      </c>
      <c r="D1076" s="22">
        <v>1651</v>
      </c>
      <c r="E1076" s="22">
        <v>19.8</v>
      </c>
      <c r="F1076" s="22">
        <v>6.4</v>
      </c>
      <c r="G1076" s="22">
        <v>10</v>
      </c>
      <c r="H1076" s="22">
        <v>2.629</v>
      </c>
      <c r="I1076" s="22">
        <v>7.4999999999999997E-2</v>
      </c>
      <c r="J1076" s="24">
        <v>14</v>
      </c>
      <c r="K1076" s="28">
        <v>4.79</v>
      </c>
      <c r="M1076" s="22">
        <v>35.700000000000003</v>
      </c>
      <c r="N1076" s="24">
        <v>366</v>
      </c>
      <c r="O1076" s="22">
        <v>2.1999999999999999E-2</v>
      </c>
      <c r="Q1076" s="22">
        <v>6</v>
      </c>
    </row>
    <row r="1077" spans="1:25" s="22" customFormat="1" x14ac:dyDescent="0.25">
      <c r="A1077" s="22" t="s">
        <v>2</v>
      </c>
      <c r="B1077" s="5">
        <v>39976</v>
      </c>
      <c r="C1077" s="22">
        <f t="shared" si="16"/>
        <v>6.0960000000000001</v>
      </c>
      <c r="D1077" s="22">
        <v>1643</v>
      </c>
      <c r="E1077" s="22">
        <v>20.100000000000001</v>
      </c>
      <c r="F1077" s="22">
        <v>6.4</v>
      </c>
      <c r="G1077" s="22">
        <v>10</v>
      </c>
      <c r="H1077" s="22">
        <v>2.6040000000000001</v>
      </c>
      <c r="I1077" s="22">
        <v>7.9000000000000001E-2</v>
      </c>
      <c r="J1077" s="24">
        <v>14</v>
      </c>
      <c r="K1077" s="28">
        <v>3.75</v>
      </c>
      <c r="M1077" s="22">
        <v>39.4</v>
      </c>
      <c r="N1077" s="24">
        <v>375</v>
      </c>
      <c r="O1077" s="22">
        <v>2.7E-2</v>
      </c>
      <c r="Q1077" s="22">
        <v>6</v>
      </c>
    </row>
    <row r="1078" spans="1:25" s="22" customFormat="1" x14ac:dyDescent="0.25">
      <c r="A1078" s="22" t="s">
        <v>2</v>
      </c>
      <c r="B1078" s="5">
        <v>39990</v>
      </c>
      <c r="C1078" s="22">
        <f t="shared" si="16"/>
        <v>0</v>
      </c>
      <c r="D1078" s="22">
        <v>1663</v>
      </c>
      <c r="K1078" s="28"/>
      <c r="R1078" s="30" t="s">
        <v>233</v>
      </c>
      <c r="S1078" s="30"/>
      <c r="T1078" s="30"/>
      <c r="U1078" s="30"/>
      <c r="V1078" s="30"/>
      <c r="W1078" s="30"/>
      <c r="X1078" s="30"/>
      <c r="Y1078" s="30"/>
    </row>
    <row r="1079" spans="1:25" s="22" customFormat="1" x14ac:dyDescent="0.25">
      <c r="A1079" s="22" t="s">
        <v>2</v>
      </c>
      <c r="B1079" s="5">
        <v>39990</v>
      </c>
      <c r="C1079" s="22">
        <f t="shared" si="16"/>
        <v>1.524</v>
      </c>
      <c r="D1079" s="22">
        <v>1658</v>
      </c>
      <c r="K1079" s="28"/>
    </row>
    <row r="1080" spans="1:25" s="22" customFormat="1" x14ac:dyDescent="0.25">
      <c r="A1080" s="22" t="s">
        <v>2</v>
      </c>
      <c r="B1080" s="5">
        <v>39990</v>
      </c>
      <c r="C1080" s="22">
        <f t="shared" si="16"/>
        <v>3.6576000000000004</v>
      </c>
      <c r="D1080" s="22">
        <v>1651</v>
      </c>
      <c r="E1080" s="22">
        <v>23.5</v>
      </c>
      <c r="F1080" s="22">
        <v>6.77</v>
      </c>
      <c r="G1080" s="22">
        <v>14</v>
      </c>
      <c r="H1080" s="22">
        <v>0.98399999999999999</v>
      </c>
      <c r="I1080" s="22">
        <v>3.5999999999999997E-2</v>
      </c>
      <c r="J1080" s="22">
        <v>18</v>
      </c>
      <c r="K1080" s="28">
        <v>7.2</v>
      </c>
      <c r="M1080" s="22">
        <v>5.68</v>
      </c>
      <c r="N1080" s="22">
        <v>98</v>
      </c>
      <c r="O1080" s="22">
        <v>1.9E-2</v>
      </c>
      <c r="P1080" s="22">
        <v>1353000</v>
      </c>
      <c r="Q1080" s="22">
        <v>24</v>
      </c>
    </row>
    <row r="1081" spans="1:25" s="22" customFormat="1" x14ac:dyDescent="0.25">
      <c r="A1081" s="22" t="s">
        <v>2</v>
      </c>
      <c r="B1081" s="5">
        <v>39990</v>
      </c>
      <c r="C1081" s="22">
        <f t="shared" si="16"/>
        <v>6.0960000000000001</v>
      </c>
      <c r="D1081" s="22">
        <v>1643</v>
      </c>
      <c r="E1081" s="22">
        <v>22.6</v>
      </c>
      <c r="F1081" s="22">
        <v>6.73</v>
      </c>
      <c r="G1081" s="22">
        <v>14</v>
      </c>
      <c r="H1081" s="22">
        <v>1.077</v>
      </c>
      <c r="I1081" s="22">
        <v>5.1999999999999998E-2</v>
      </c>
      <c r="J1081" s="22">
        <v>20</v>
      </c>
      <c r="K1081" s="28">
        <v>6.47</v>
      </c>
      <c r="M1081" s="22">
        <v>6.27</v>
      </c>
      <c r="N1081" s="22">
        <v>78</v>
      </c>
      <c r="O1081" s="22">
        <v>2.1999999999999999E-2</v>
      </c>
      <c r="P1081" s="22">
        <v>2101000</v>
      </c>
      <c r="Q1081" s="22">
        <v>12</v>
      </c>
    </row>
    <row r="1082" spans="1:25" s="22" customFormat="1" x14ac:dyDescent="0.25">
      <c r="A1082" s="22" t="s">
        <v>2</v>
      </c>
      <c r="B1082" s="5">
        <v>40266</v>
      </c>
      <c r="C1082" s="22">
        <f t="shared" si="16"/>
        <v>0</v>
      </c>
      <c r="D1082" s="22">
        <v>1663</v>
      </c>
      <c r="K1082" s="28"/>
      <c r="R1082" s="30" t="s">
        <v>234</v>
      </c>
      <c r="S1082" s="30"/>
      <c r="T1082" s="30"/>
      <c r="U1082" s="30"/>
      <c r="V1082" s="30"/>
      <c r="W1082" s="30"/>
      <c r="X1082" s="30"/>
      <c r="Y1082" s="30"/>
    </row>
    <row r="1083" spans="1:25" s="22" customFormat="1" x14ac:dyDescent="0.25">
      <c r="A1083" s="22" t="s">
        <v>2</v>
      </c>
      <c r="B1083" s="5">
        <v>40266</v>
      </c>
      <c r="C1083" s="22">
        <f t="shared" si="16"/>
        <v>1.524</v>
      </c>
      <c r="D1083" s="22">
        <v>1658</v>
      </c>
      <c r="K1083" s="28"/>
    </row>
    <row r="1084" spans="1:25" s="22" customFormat="1" x14ac:dyDescent="0.25">
      <c r="A1084" s="22" t="s">
        <v>2</v>
      </c>
      <c r="B1084" s="5">
        <v>40266</v>
      </c>
      <c r="C1084" s="22">
        <f t="shared" si="16"/>
        <v>3.6576000000000004</v>
      </c>
      <c r="D1084" s="22">
        <v>1651</v>
      </c>
      <c r="E1084" s="22">
        <v>9.4</v>
      </c>
      <c r="F1084" s="22">
        <v>6.45</v>
      </c>
      <c r="G1084" s="22">
        <v>12</v>
      </c>
      <c r="J1084" s="22">
        <v>16</v>
      </c>
      <c r="K1084" s="28">
        <v>10.88</v>
      </c>
      <c r="M1084" s="22">
        <v>6.89</v>
      </c>
      <c r="N1084" s="22">
        <v>81</v>
      </c>
      <c r="P1084" s="22">
        <v>517000</v>
      </c>
      <c r="Q1084" s="22">
        <v>4</v>
      </c>
    </row>
    <row r="1085" spans="1:25" s="22" customFormat="1" x14ac:dyDescent="0.25">
      <c r="A1085" s="22" t="s">
        <v>2</v>
      </c>
      <c r="B1085" s="5">
        <v>40266</v>
      </c>
      <c r="C1085" s="22">
        <f t="shared" si="16"/>
        <v>6.0960000000000001</v>
      </c>
      <c r="D1085" s="22">
        <v>1643</v>
      </c>
      <c r="E1085" s="22">
        <v>9.6999999999999993</v>
      </c>
      <c r="F1085" s="22">
        <v>6.48</v>
      </c>
      <c r="G1085" s="22">
        <v>12</v>
      </c>
      <c r="J1085" s="22">
        <v>16</v>
      </c>
      <c r="K1085" s="28">
        <v>10.9</v>
      </c>
      <c r="M1085" s="22">
        <v>7.72</v>
      </c>
      <c r="N1085" s="22">
        <v>86</v>
      </c>
      <c r="P1085" s="22">
        <v>748000</v>
      </c>
      <c r="Q1085" s="22">
        <v>2</v>
      </c>
    </row>
    <row r="1086" spans="1:25" s="22" customFormat="1" x14ac:dyDescent="0.25">
      <c r="A1086" s="22" t="s">
        <v>2</v>
      </c>
      <c r="B1086" s="5">
        <v>40269</v>
      </c>
      <c r="C1086" s="22">
        <f t="shared" si="16"/>
        <v>0</v>
      </c>
      <c r="D1086" s="22">
        <v>1663</v>
      </c>
      <c r="K1086" s="28"/>
    </row>
    <row r="1087" spans="1:25" s="22" customFormat="1" x14ac:dyDescent="0.25">
      <c r="A1087" s="22" t="s">
        <v>2</v>
      </c>
      <c r="B1087" s="5">
        <v>40269</v>
      </c>
      <c r="C1087" s="22">
        <f t="shared" si="16"/>
        <v>1.524</v>
      </c>
      <c r="D1087" s="22">
        <v>1658</v>
      </c>
      <c r="K1087" s="28"/>
    </row>
    <row r="1088" spans="1:25" s="22" customFormat="1" x14ac:dyDescent="0.25">
      <c r="A1088" s="22" t="s">
        <v>2</v>
      </c>
      <c r="B1088" s="5">
        <v>40269</v>
      </c>
      <c r="C1088" s="22">
        <f t="shared" si="16"/>
        <v>3.6576000000000004</v>
      </c>
      <c r="D1088" s="22">
        <v>1651</v>
      </c>
      <c r="K1088" s="28"/>
      <c r="M1088" s="22">
        <v>8.52</v>
      </c>
      <c r="P1088" s="22">
        <v>671000</v>
      </c>
      <c r="Q1088" s="22">
        <v>2</v>
      </c>
    </row>
    <row r="1089" spans="1:25" s="22" customFormat="1" x14ac:dyDescent="0.25">
      <c r="A1089" s="22" t="s">
        <v>2</v>
      </c>
      <c r="B1089" s="5">
        <v>40269</v>
      </c>
      <c r="C1089" s="22">
        <f t="shared" si="16"/>
        <v>6.0960000000000001</v>
      </c>
      <c r="D1089" s="22">
        <v>1643</v>
      </c>
      <c r="K1089" s="28"/>
      <c r="M1089" s="22">
        <v>10.1</v>
      </c>
      <c r="P1089" s="22">
        <v>1001000</v>
      </c>
      <c r="Q1089" s="22">
        <v>2</v>
      </c>
    </row>
    <row r="1090" spans="1:25" s="22" customFormat="1" x14ac:dyDescent="0.25">
      <c r="A1090" s="22" t="s">
        <v>2</v>
      </c>
      <c r="B1090" s="5">
        <v>40284</v>
      </c>
      <c r="C1090" s="22">
        <f t="shared" si="16"/>
        <v>0</v>
      </c>
      <c r="D1090" s="22">
        <v>1663</v>
      </c>
      <c r="K1090" s="28"/>
      <c r="R1090" s="30" t="s">
        <v>235</v>
      </c>
      <c r="S1090" s="30"/>
      <c r="T1090" s="30"/>
      <c r="U1090" s="30"/>
      <c r="V1090" s="30"/>
      <c r="W1090" s="30"/>
      <c r="X1090" s="30"/>
      <c r="Y1090" s="30"/>
    </row>
    <row r="1091" spans="1:25" s="22" customFormat="1" x14ac:dyDescent="0.25">
      <c r="A1091" s="22" t="s">
        <v>2</v>
      </c>
      <c r="B1091" s="5">
        <v>40284</v>
      </c>
      <c r="C1091" s="22">
        <f t="shared" si="16"/>
        <v>1.524</v>
      </c>
      <c r="D1091" s="22">
        <v>1658</v>
      </c>
      <c r="K1091" s="28"/>
    </row>
    <row r="1092" spans="1:25" s="22" customFormat="1" x14ac:dyDescent="0.25">
      <c r="A1092" s="22" t="s">
        <v>2</v>
      </c>
      <c r="B1092" s="5">
        <v>40284</v>
      </c>
      <c r="C1092" s="22">
        <f t="shared" si="16"/>
        <v>3.6576000000000004</v>
      </c>
      <c r="D1092" s="22">
        <v>1651</v>
      </c>
      <c r="E1092" s="22">
        <v>17.5</v>
      </c>
      <c r="F1092" s="22">
        <v>6.6</v>
      </c>
      <c r="G1092" s="22">
        <v>16</v>
      </c>
      <c r="H1092" s="22">
        <v>0.83</v>
      </c>
      <c r="I1092" s="22">
        <v>0.06</v>
      </c>
      <c r="J1092" s="22">
        <v>12</v>
      </c>
      <c r="K1092" s="28">
        <v>9.7100000000000009</v>
      </c>
      <c r="M1092" s="22">
        <v>7.08</v>
      </c>
      <c r="N1092" s="22">
        <v>95</v>
      </c>
      <c r="O1092" s="22">
        <v>0.03</v>
      </c>
      <c r="P1092" s="22">
        <v>1606000</v>
      </c>
      <c r="Q1092" s="22">
        <v>3</v>
      </c>
    </row>
    <row r="1093" spans="1:25" s="22" customFormat="1" x14ac:dyDescent="0.25">
      <c r="A1093" s="22" t="s">
        <v>2</v>
      </c>
      <c r="B1093" s="5">
        <v>40284</v>
      </c>
      <c r="C1093" s="22">
        <f t="shared" si="16"/>
        <v>6.0960000000000001</v>
      </c>
      <c r="D1093" s="22">
        <v>1643</v>
      </c>
      <c r="E1093" s="22">
        <v>16.7</v>
      </c>
      <c r="F1093" s="22">
        <v>6.6</v>
      </c>
      <c r="G1093" s="22">
        <v>16</v>
      </c>
      <c r="H1093" s="22">
        <v>0.77</v>
      </c>
      <c r="I1093" s="22">
        <v>0.05</v>
      </c>
      <c r="J1093" s="22">
        <v>12</v>
      </c>
      <c r="K1093" s="28">
        <v>8.9499999999999993</v>
      </c>
      <c r="M1093" s="22">
        <v>5.71</v>
      </c>
      <c r="N1093" s="22">
        <v>84</v>
      </c>
      <c r="O1093" s="22">
        <v>0.03</v>
      </c>
      <c r="P1093" s="22">
        <v>1782000</v>
      </c>
      <c r="Q1093" s="22">
        <v>2</v>
      </c>
    </row>
    <row r="1094" spans="1:25" s="22" customFormat="1" x14ac:dyDescent="0.25">
      <c r="A1094" s="22" t="s">
        <v>2</v>
      </c>
      <c r="B1094" s="5">
        <v>40291</v>
      </c>
      <c r="C1094" s="22">
        <f t="shared" si="16"/>
        <v>0</v>
      </c>
      <c r="D1094" s="22">
        <v>1663</v>
      </c>
      <c r="K1094" s="28"/>
      <c r="R1094" s="30" t="s">
        <v>236</v>
      </c>
      <c r="S1094" s="30"/>
      <c r="T1094" s="30"/>
      <c r="U1094" s="30"/>
      <c r="V1094" s="30"/>
      <c r="W1094" s="30"/>
      <c r="X1094" s="30"/>
      <c r="Y1094" s="30"/>
    </row>
    <row r="1095" spans="1:25" s="22" customFormat="1" x14ac:dyDescent="0.25">
      <c r="A1095" s="22" t="s">
        <v>2</v>
      </c>
      <c r="B1095" s="5">
        <v>40291</v>
      </c>
      <c r="C1095" s="22">
        <f t="shared" ref="C1095:C1214" si="17">(1663-D1095)*0.3048</f>
        <v>1.524</v>
      </c>
      <c r="D1095" s="22">
        <v>1658</v>
      </c>
      <c r="K1095" s="28"/>
    </row>
    <row r="1096" spans="1:25" s="22" customFormat="1" x14ac:dyDescent="0.25">
      <c r="A1096" s="22" t="s">
        <v>2</v>
      </c>
      <c r="B1096" s="5">
        <v>40291</v>
      </c>
      <c r="C1096" s="22">
        <f t="shared" si="17"/>
        <v>3.6576000000000004</v>
      </c>
      <c r="D1096" s="22">
        <v>1651</v>
      </c>
      <c r="E1096" s="22">
        <v>16.600000000000001</v>
      </c>
      <c r="F1096" s="22">
        <v>6.5</v>
      </c>
      <c r="G1096" s="22">
        <v>12</v>
      </c>
      <c r="J1096" s="22">
        <v>12</v>
      </c>
      <c r="K1096" s="28">
        <v>9.1199999999999992</v>
      </c>
      <c r="M1096" s="22">
        <v>4.16</v>
      </c>
      <c r="N1096" s="22">
        <v>59</v>
      </c>
      <c r="P1096" s="22">
        <v>836000</v>
      </c>
      <c r="Q1096" s="22">
        <v>6</v>
      </c>
    </row>
    <row r="1097" spans="1:25" s="22" customFormat="1" x14ac:dyDescent="0.25">
      <c r="A1097" s="22" t="s">
        <v>2</v>
      </c>
      <c r="B1097" s="5">
        <v>40291</v>
      </c>
      <c r="C1097" s="22">
        <f t="shared" si="17"/>
        <v>6.0960000000000001</v>
      </c>
      <c r="D1097" s="22">
        <v>1643</v>
      </c>
      <c r="E1097" s="22">
        <v>15.3</v>
      </c>
      <c r="F1097" s="22">
        <v>6.6</v>
      </c>
      <c r="G1097" s="22">
        <v>12</v>
      </c>
      <c r="J1097" s="22">
        <v>10</v>
      </c>
      <c r="K1097" s="28">
        <v>9.0399999999999991</v>
      </c>
      <c r="M1097" s="22">
        <v>4.18</v>
      </c>
      <c r="N1097" s="22">
        <v>65</v>
      </c>
      <c r="P1097" s="22">
        <v>649000</v>
      </c>
      <c r="Q1097" s="22">
        <v>2</v>
      </c>
    </row>
    <row r="1098" spans="1:25" s="22" customFormat="1" x14ac:dyDescent="0.25">
      <c r="A1098" s="22" t="s">
        <v>2</v>
      </c>
      <c r="B1098" s="5">
        <v>40298</v>
      </c>
      <c r="C1098" s="22">
        <f t="shared" si="17"/>
        <v>0</v>
      </c>
      <c r="D1098" s="22">
        <v>1663</v>
      </c>
      <c r="K1098" s="28"/>
      <c r="R1098" s="30" t="s">
        <v>237</v>
      </c>
      <c r="S1098" s="30"/>
      <c r="T1098" s="30"/>
      <c r="U1098" s="30"/>
      <c r="V1098" s="30"/>
      <c r="W1098" s="30"/>
      <c r="X1098" s="30"/>
      <c r="Y1098" s="30"/>
    </row>
    <row r="1099" spans="1:25" s="22" customFormat="1" x14ac:dyDescent="0.25">
      <c r="A1099" s="22" t="s">
        <v>2</v>
      </c>
      <c r="B1099" s="5">
        <v>40298</v>
      </c>
      <c r="C1099" s="22">
        <f t="shared" si="17"/>
        <v>1.524</v>
      </c>
      <c r="D1099" s="22">
        <v>1658</v>
      </c>
      <c r="K1099" s="28"/>
    </row>
    <row r="1100" spans="1:25" s="22" customFormat="1" x14ac:dyDescent="0.25">
      <c r="A1100" s="22" t="s">
        <v>2</v>
      </c>
      <c r="B1100" s="5">
        <v>40298</v>
      </c>
      <c r="C1100" s="22">
        <f t="shared" si="17"/>
        <v>3.6576000000000004</v>
      </c>
      <c r="D1100" s="22">
        <v>1651</v>
      </c>
      <c r="E1100" s="22">
        <v>17.3</v>
      </c>
      <c r="F1100" s="22">
        <v>6.55</v>
      </c>
      <c r="G1100" s="22">
        <v>14</v>
      </c>
      <c r="J1100" s="22">
        <v>10</v>
      </c>
      <c r="K1100" s="28">
        <v>8.1999999999999993</v>
      </c>
      <c r="M1100" s="22">
        <v>3.13</v>
      </c>
      <c r="N1100" s="22">
        <v>47</v>
      </c>
      <c r="P1100" s="22">
        <v>627000</v>
      </c>
      <c r="Q1100" s="22">
        <v>4</v>
      </c>
    </row>
    <row r="1101" spans="1:25" s="22" customFormat="1" x14ac:dyDescent="0.25">
      <c r="A1101" s="22" t="s">
        <v>2</v>
      </c>
      <c r="B1101" s="5">
        <v>40298</v>
      </c>
      <c r="C1101" s="22">
        <f t="shared" si="17"/>
        <v>6.0960000000000001</v>
      </c>
      <c r="D1101" s="22">
        <v>1643</v>
      </c>
      <c r="E1101" s="22">
        <v>16.3</v>
      </c>
      <c r="F1101" s="22">
        <v>6.57</v>
      </c>
      <c r="G1101" s="22">
        <v>14</v>
      </c>
      <c r="J1101" s="22">
        <v>12</v>
      </c>
      <c r="K1101" s="28">
        <v>8.24</v>
      </c>
      <c r="M1101" s="22">
        <v>4.2</v>
      </c>
      <c r="N1101" s="22">
        <v>60</v>
      </c>
      <c r="P1101" s="22">
        <v>1254000</v>
      </c>
      <c r="Q1101" s="22">
        <v>1.4</v>
      </c>
    </row>
    <row r="1102" spans="1:25" s="22" customFormat="1" x14ac:dyDescent="0.25">
      <c r="A1102" s="22" t="s">
        <v>2</v>
      </c>
      <c r="B1102" s="5">
        <v>40305</v>
      </c>
      <c r="C1102" s="22">
        <f t="shared" si="17"/>
        <v>0</v>
      </c>
      <c r="D1102" s="22">
        <v>1663</v>
      </c>
      <c r="K1102" s="28"/>
      <c r="R1102" s="30" t="s">
        <v>238</v>
      </c>
      <c r="S1102" s="30"/>
      <c r="T1102" s="30"/>
      <c r="U1102" s="30"/>
      <c r="V1102" s="30"/>
      <c r="W1102" s="30"/>
      <c r="X1102" s="30"/>
      <c r="Y1102" s="30"/>
    </row>
    <row r="1103" spans="1:25" s="22" customFormat="1" x14ac:dyDescent="0.25">
      <c r="A1103" s="22" t="s">
        <v>2</v>
      </c>
      <c r="B1103" s="5">
        <v>40305</v>
      </c>
      <c r="C1103" s="22">
        <f t="shared" si="17"/>
        <v>1.524</v>
      </c>
      <c r="D1103" s="22">
        <v>1658</v>
      </c>
      <c r="K1103" s="28"/>
    </row>
    <row r="1104" spans="1:25" s="22" customFormat="1" x14ac:dyDescent="0.25">
      <c r="A1104" s="22" t="s">
        <v>2</v>
      </c>
      <c r="B1104" s="5">
        <v>40305</v>
      </c>
      <c r="C1104" s="22">
        <f t="shared" si="17"/>
        <v>3.6576000000000004</v>
      </c>
      <c r="D1104" s="22">
        <v>1651</v>
      </c>
      <c r="E1104" s="22">
        <v>20.5</v>
      </c>
      <c r="F1104" s="22">
        <v>6.5</v>
      </c>
      <c r="G1104" s="22">
        <v>14</v>
      </c>
      <c r="J1104" s="22">
        <v>10</v>
      </c>
      <c r="K1104" s="28">
        <v>7.5</v>
      </c>
      <c r="M1104" s="22">
        <v>2.13</v>
      </c>
      <c r="N1104" s="22">
        <v>44</v>
      </c>
      <c r="P1104" s="22">
        <v>253000</v>
      </c>
      <c r="Q1104" s="22">
        <v>2</v>
      </c>
    </row>
    <row r="1105" spans="1:25" s="22" customFormat="1" x14ac:dyDescent="0.25">
      <c r="A1105" s="22" t="s">
        <v>2</v>
      </c>
      <c r="B1105" s="5">
        <v>40305</v>
      </c>
      <c r="C1105" s="22">
        <f t="shared" si="17"/>
        <v>6.0960000000000001</v>
      </c>
      <c r="D1105" s="22">
        <v>1643</v>
      </c>
      <c r="E1105" s="22">
        <v>20</v>
      </c>
      <c r="F1105" s="22">
        <v>6.5</v>
      </c>
      <c r="G1105" s="22">
        <v>14</v>
      </c>
      <c r="J1105" s="22">
        <v>10</v>
      </c>
      <c r="K1105" s="28">
        <v>8.5</v>
      </c>
      <c r="M1105" s="22">
        <v>2.94</v>
      </c>
      <c r="N1105" s="22">
        <v>46</v>
      </c>
      <c r="P1105" s="22">
        <v>550000</v>
      </c>
      <c r="Q1105" s="22">
        <v>2</v>
      </c>
    </row>
    <row r="1106" spans="1:25" s="22" customFormat="1" x14ac:dyDescent="0.25">
      <c r="A1106" s="22" t="s">
        <v>2</v>
      </c>
      <c r="B1106" s="5">
        <v>40312</v>
      </c>
      <c r="C1106" s="22">
        <f t="shared" si="17"/>
        <v>0</v>
      </c>
      <c r="D1106" s="22">
        <v>1663</v>
      </c>
      <c r="K1106" s="28"/>
      <c r="R1106" s="30" t="s">
        <v>239</v>
      </c>
      <c r="S1106" s="30"/>
      <c r="T1106" s="30"/>
      <c r="U1106" s="30"/>
      <c r="V1106" s="30"/>
      <c r="W1106" s="30"/>
      <c r="X1106" s="30"/>
      <c r="Y1106" s="30"/>
    </row>
    <row r="1107" spans="1:25" s="22" customFormat="1" x14ac:dyDescent="0.25">
      <c r="A1107" s="22" t="s">
        <v>2</v>
      </c>
      <c r="B1107" s="5">
        <v>40312</v>
      </c>
      <c r="C1107" s="22">
        <f t="shared" si="17"/>
        <v>1.524</v>
      </c>
      <c r="D1107" s="22">
        <v>1658</v>
      </c>
      <c r="K1107" s="28"/>
    </row>
    <row r="1108" spans="1:25" s="22" customFormat="1" x14ac:dyDescent="0.25">
      <c r="A1108" s="22" t="s">
        <v>2</v>
      </c>
      <c r="B1108" s="5">
        <v>40312</v>
      </c>
      <c r="C1108" s="22">
        <f t="shared" si="17"/>
        <v>3.6576000000000004</v>
      </c>
      <c r="D1108" s="22">
        <v>1651</v>
      </c>
      <c r="E1108" s="22">
        <v>18.8</v>
      </c>
      <c r="F1108" s="22">
        <v>6.4</v>
      </c>
      <c r="G1108" s="22">
        <v>14</v>
      </c>
      <c r="J1108" s="22">
        <v>18</v>
      </c>
      <c r="K1108" s="28">
        <v>8.98</v>
      </c>
      <c r="M1108" s="22">
        <v>2.15</v>
      </c>
      <c r="N1108" s="22">
        <v>40</v>
      </c>
      <c r="P1108" s="22">
        <v>484000</v>
      </c>
      <c r="Q1108" s="22">
        <v>3</v>
      </c>
    </row>
    <row r="1109" spans="1:25" s="22" customFormat="1" x14ac:dyDescent="0.25">
      <c r="A1109" s="22" t="s">
        <v>2</v>
      </c>
      <c r="B1109" s="5">
        <v>40312</v>
      </c>
      <c r="C1109" s="22">
        <f t="shared" si="17"/>
        <v>6.0960000000000001</v>
      </c>
      <c r="D1109" s="22">
        <v>1643</v>
      </c>
      <c r="E1109" s="22">
        <v>17.8</v>
      </c>
      <c r="F1109" s="22">
        <v>6.6</v>
      </c>
      <c r="G1109" s="22">
        <v>14</v>
      </c>
      <c r="J1109" s="22">
        <v>18</v>
      </c>
      <c r="K1109" s="28">
        <v>9.1300000000000008</v>
      </c>
      <c r="M1109" s="22">
        <v>2.48</v>
      </c>
      <c r="N1109" s="22">
        <v>45</v>
      </c>
      <c r="P1109" s="22">
        <v>704000</v>
      </c>
      <c r="Q1109" s="22">
        <v>2</v>
      </c>
    </row>
    <row r="1110" spans="1:25" s="22" customFormat="1" x14ac:dyDescent="0.25">
      <c r="A1110" s="22" t="s">
        <v>2</v>
      </c>
      <c r="B1110" s="5">
        <v>40333</v>
      </c>
      <c r="C1110" s="22">
        <f t="shared" si="17"/>
        <v>0</v>
      </c>
      <c r="D1110" s="22">
        <v>1663</v>
      </c>
      <c r="K1110" s="28"/>
      <c r="R1110" s="30" t="s">
        <v>240</v>
      </c>
      <c r="S1110" s="30"/>
      <c r="T1110" s="30"/>
      <c r="U1110" s="30"/>
      <c r="V1110" s="30"/>
      <c r="W1110" s="30"/>
      <c r="X1110" s="30"/>
      <c r="Y1110" s="30"/>
    </row>
    <row r="1111" spans="1:25" s="22" customFormat="1" x14ac:dyDescent="0.25">
      <c r="A1111" s="22" t="s">
        <v>2</v>
      </c>
      <c r="B1111" s="5">
        <v>40333</v>
      </c>
      <c r="C1111" s="22">
        <f t="shared" si="17"/>
        <v>1.524</v>
      </c>
      <c r="D1111" s="22">
        <v>1658</v>
      </c>
      <c r="K1111" s="28"/>
    </row>
    <row r="1112" spans="1:25" s="22" customFormat="1" x14ac:dyDescent="0.25">
      <c r="A1112" s="22" t="s">
        <v>2</v>
      </c>
      <c r="B1112" s="5">
        <v>40333</v>
      </c>
      <c r="C1112" s="22">
        <f t="shared" si="17"/>
        <v>3.6576000000000004</v>
      </c>
      <c r="D1112" s="22">
        <v>1651</v>
      </c>
      <c r="E1112" s="22">
        <v>25.4</v>
      </c>
      <c r="F1112" s="22">
        <v>6.7</v>
      </c>
      <c r="G1112" s="22">
        <v>14</v>
      </c>
      <c r="J1112" s="22">
        <v>10</v>
      </c>
      <c r="K1112" s="28">
        <v>7.24</v>
      </c>
      <c r="M1112" s="22">
        <v>1.65</v>
      </c>
      <c r="N1112" s="22">
        <v>33</v>
      </c>
      <c r="P1112" s="22">
        <v>583000</v>
      </c>
      <c r="Q1112" s="22">
        <v>3</v>
      </c>
    </row>
    <row r="1113" spans="1:25" s="22" customFormat="1" x14ac:dyDescent="0.25">
      <c r="A1113" s="22" t="s">
        <v>2</v>
      </c>
      <c r="B1113" s="5">
        <v>40333</v>
      </c>
      <c r="C1113" s="22">
        <f t="shared" si="17"/>
        <v>6.0960000000000001</v>
      </c>
      <c r="D1113" s="22">
        <v>1643</v>
      </c>
      <c r="E1113" s="22">
        <v>23.3</v>
      </c>
      <c r="F1113" s="22">
        <v>6.8</v>
      </c>
      <c r="G1113" s="22">
        <v>14</v>
      </c>
      <c r="J1113" s="22">
        <v>10</v>
      </c>
      <c r="K1113" s="28">
        <v>6.96</v>
      </c>
      <c r="M1113" s="22">
        <v>2.39</v>
      </c>
      <c r="N1113" s="22">
        <v>40</v>
      </c>
      <c r="P1113" s="22">
        <v>1276000</v>
      </c>
      <c r="Q1113" s="22">
        <v>2</v>
      </c>
    </row>
    <row r="1114" spans="1:25" s="22" customFormat="1" x14ac:dyDescent="0.25">
      <c r="A1114" s="22" t="s">
        <v>2</v>
      </c>
      <c r="B1114" s="5">
        <v>40340</v>
      </c>
      <c r="C1114" s="22">
        <f t="shared" si="17"/>
        <v>0</v>
      </c>
      <c r="D1114" s="22">
        <v>1663</v>
      </c>
      <c r="K1114" s="28"/>
      <c r="R1114" s="30" t="s">
        <v>196</v>
      </c>
      <c r="S1114" s="30"/>
      <c r="T1114" s="30"/>
      <c r="U1114" s="30"/>
      <c r="V1114" s="30"/>
      <c r="W1114" s="30"/>
      <c r="X1114" s="30"/>
      <c r="Y1114" s="30"/>
    </row>
    <row r="1115" spans="1:25" s="22" customFormat="1" x14ac:dyDescent="0.25">
      <c r="A1115" s="22" t="s">
        <v>2</v>
      </c>
      <c r="B1115" s="5">
        <v>40340</v>
      </c>
      <c r="C1115" s="22">
        <f t="shared" si="17"/>
        <v>1.524</v>
      </c>
      <c r="D1115" s="22">
        <v>1658</v>
      </c>
      <c r="K1115" s="28"/>
    </row>
    <row r="1116" spans="1:25" s="22" customFormat="1" x14ac:dyDescent="0.25">
      <c r="A1116" s="22" t="s">
        <v>2</v>
      </c>
      <c r="B1116" s="5">
        <v>40340</v>
      </c>
      <c r="C1116" s="22">
        <f t="shared" si="17"/>
        <v>3.6576000000000004</v>
      </c>
      <c r="D1116" s="22">
        <v>1651</v>
      </c>
      <c r="E1116" s="22">
        <v>23.8</v>
      </c>
      <c r="F1116" s="22">
        <v>6.48</v>
      </c>
      <c r="G1116" s="22">
        <v>14</v>
      </c>
      <c r="H1116" s="22">
        <v>0.62</v>
      </c>
      <c r="I1116" s="22">
        <v>0.02</v>
      </c>
      <c r="J1116" s="22">
        <v>10</v>
      </c>
      <c r="K1116" s="28">
        <v>6.89</v>
      </c>
      <c r="M1116" s="22">
        <v>1.84</v>
      </c>
      <c r="N1116" s="22">
        <v>35</v>
      </c>
      <c r="O1116" s="22">
        <v>0.01</v>
      </c>
      <c r="P1116" s="22">
        <v>242000</v>
      </c>
      <c r="Q1116" s="22">
        <v>1.4</v>
      </c>
    </row>
    <row r="1117" spans="1:25" s="22" customFormat="1" x14ac:dyDescent="0.25">
      <c r="A1117" s="22" t="s">
        <v>2</v>
      </c>
      <c r="B1117" s="5">
        <v>40340</v>
      </c>
      <c r="C1117" s="22">
        <f t="shared" si="17"/>
        <v>6.0960000000000001</v>
      </c>
      <c r="D1117" s="22">
        <v>1643</v>
      </c>
      <c r="E1117" s="22">
        <v>22.7</v>
      </c>
      <c r="F1117" s="22">
        <v>6.53</v>
      </c>
      <c r="G1117" s="22">
        <v>14</v>
      </c>
      <c r="H1117" s="22">
        <v>0.7</v>
      </c>
      <c r="I1117" s="22">
        <v>0.03</v>
      </c>
      <c r="J1117" s="22">
        <v>12</v>
      </c>
      <c r="K1117" s="28">
        <v>6.79</v>
      </c>
      <c r="M1117" s="22">
        <v>2.31</v>
      </c>
      <c r="N1117" s="22">
        <v>42</v>
      </c>
      <c r="O1117" s="22">
        <v>0.02</v>
      </c>
      <c r="P1117" s="22">
        <v>484000</v>
      </c>
      <c r="Q1117" s="22">
        <v>1.4</v>
      </c>
    </row>
    <row r="1118" spans="1:25" s="22" customFormat="1" x14ac:dyDescent="0.25">
      <c r="A1118" s="22" t="s">
        <v>2</v>
      </c>
      <c r="B1118" s="5">
        <v>40347</v>
      </c>
      <c r="C1118" s="22">
        <f t="shared" si="17"/>
        <v>0</v>
      </c>
      <c r="D1118" s="22">
        <v>1663</v>
      </c>
      <c r="K1118" s="28"/>
      <c r="R1118" s="30" t="s">
        <v>241</v>
      </c>
      <c r="S1118" s="30"/>
      <c r="T1118" s="30"/>
      <c r="U1118" s="30"/>
      <c r="V1118" s="30"/>
      <c r="W1118" s="30"/>
      <c r="X1118" s="30"/>
      <c r="Y1118" s="30"/>
    </row>
    <row r="1119" spans="1:25" s="22" customFormat="1" x14ac:dyDescent="0.25">
      <c r="A1119" s="22" t="s">
        <v>2</v>
      </c>
      <c r="B1119" s="5">
        <v>40347</v>
      </c>
      <c r="C1119" s="22">
        <f t="shared" si="17"/>
        <v>1.524</v>
      </c>
      <c r="D1119" s="22">
        <v>1658</v>
      </c>
      <c r="K1119" s="28"/>
    </row>
    <row r="1120" spans="1:25" s="22" customFormat="1" x14ac:dyDescent="0.25">
      <c r="A1120" s="22" t="s">
        <v>2</v>
      </c>
      <c r="B1120" s="5">
        <v>40347</v>
      </c>
      <c r="C1120" s="22">
        <f t="shared" si="17"/>
        <v>3.6576000000000004</v>
      </c>
      <c r="D1120" s="22">
        <v>1651</v>
      </c>
      <c r="E1120" s="22">
        <v>26.4</v>
      </c>
      <c r="F1120" s="22">
        <v>6.8</v>
      </c>
      <c r="G1120" s="22">
        <v>14</v>
      </c>
      <c r="H1120" s="22">
        <v>0.67</v>
      </c>
      <c r="I1120" s="22">
        <v>0.03</v>
      </c>
      <c r="J1120" s="22">
        <v>16</v>
      </c>
      <c r="K1120" s="28">
        <v>6.37</v>
      </c>
      <c r="M1120" s="22">
        <v>2.11</v>
      </c>
      <c r="N1120" s="22">
        <v>40</v>
      </c>
      <c r="O1120" s="22">
        <v>0.01</v>
      </c>
      <c r="P1120" s="22">
        <v>1188000</v>
      </c>
      <c r="Q1120" s="22">
        <v>1</v>
      </c>
    </row>
    <row r="1121" spans="1:25" s="22" customFormat="1" x14ac:dyDescent="0.25">
      <c r="A1121" s="22" t="s">
        <v>2</v>
      </c>
      <c r="B1121" s="5">
        <v>40347</v>
      </c>
      <c r="C1121" s="22">
        <f t="shared" si="17"/>
        <v>6.0960000000000001</v>
      </c>
      <c r="D1121" s="22">
        <v>1643</v>
      </c>
      <c r="E1121" s="22">
        <v>25.1</v>
      </c>
      <c r="F1121" s="22">
        <v>6.6</v>
      </c>
      <c r="G1121" s="22">
        <v>14</v>
      </c>
      <c r="H1121" s="22">
        <v>0.77</v>
      </c>
      <c r="I1121" s="22">
        <v>0.03</v>
      </c>
      <c r="J1121" s="22">
        <v>14</v>
      </c>
      <c r="K1121" s="28">
        <v>6.64</v>
      </c>
      <c r="M1121" s="22">
        <v>2.79</v>
      </c>
      <c r="N1121" s="22">
        <v>49</v>
      </c>
      <c r="O1121" s="22">
        <v>8.9999999999999993E-3</v>
      </c>
      <c r="P1121" s="22">
        <v>627000</v>
      </c>
      <c r="Q1121" s="22">
        <v>1.4</v>
      </c>
    </row>
    <row r="1122" spans="1:25" s="22" customFormat="1" x14ac:dyDescent="0.25">
      <c r="A1122" s="22" t="s">
        <v>2</v>
      </c>
      <c r="B1122" s="5">
        <v>40350</v>
      </c>
      <c r="C1122" s="22">
        <f t="shared" si="17"/>
        <v>0</v>
      </c>
      <c r="D1122" s="22">
        <v>1663</v>
      </c>
      <c r="K1122" s="28"/>
      <c r="R1122" s="30" t="s">
        <v>242</v>
      </c>
      <c r="S1122" s="30"/>
      <c r="T1122" s="30"/>
      <c r="U1122" s="30"/>
      <c r="V1122" s="30"/>
      <c r="W1122" s="30"/>
      <c r="X1122" s="30"/>
      <c r="Y1122" s="30"/>
    </row>
    <row r="1123" spans="1:25" s="22" customFormat="1" x14ac:dyDescent="0.25">
      <c r="A1123" s="22" t="s">
        <v>2</v>
      </c>
      <c r="B1123" s="5">
        <v>40350</v>
      </c>
      <c r="C1123" s="22">
        <f t="shared" si="17"/>
        <v>1.524</v>
      </c>
      <c r="D1123" s="22">
        <v>1658</v>
      </c>
      <c r="K1123" s="28"/>
    </row>
    <row r="1124" spans="1:25" s="22" customFormat="1" x14ac:dyDescent="0.25">
      <c r="A1124" s="22" t="s">
        <v>2</v>
      </c>
      <c r="B1124" s="5">
        <v>40350</v>
      </c>
      <c r="C1124" s="22">
        <f t="shared" si="17"/>
        <v>3.6576000000000004</v>
      </c>
      <c r="D1124" s="22">
        <v>1651</v>
      </c>
      <c r="E1124" s="22">
        <v>20.100000000000001</v>
      </c>
      <c r="F1124" s="22">
        <v>6.6</v>
      </c>
      <c r="G1124" s="22">
        <v>10</v>
      </c>
      <c r="J1124" s="22">
        <v>10</v>
      </c>
      <c r="K1124" s="28">
        <v>8.48</v>
      </c>
      <c r="M1124" s="22">
        <v>2.2000000000000002</v>
      </c>
      <c r="N1124" s="22">
        <v>41</v>
      </c>
      <c r="P1124" s="22">
        <v>539000</v>
      </c>
      <c r="Q1124" s="22">
        <v>4</v>
      </c>
    </row>
    <row r="1125" spans="1:25" s="22" customFormat="1" x14ac:dyDescent="0.25">
      <c r="A1125" s="22" t="s">
        <v>2</v>
      </c>
      <c r="B1125" s="5">
        <v>40350</v>
      </c>
      <c r="C1125" s="22">
        <f t="shared" si="17"/>
        <v>6.0960000000000001</v>
      </c>
      <c r="D1125" s="22">
        <v>1643</v>
      </c>
      <c r="E1125" s="22">
        <v>18.8</v>
      </c>
      <c r="F1125" s="22">
        <v>6.5</v>
      </c>
      <c r="G1125" s="22">
        <v>12</v>
      </c>
      <c r="J1125" s="22">
        <v>10</v>
      </c>
      <c r="K1125" s="28">
        <v>7.75</v>
      </c>
      <c r="M1125" s="22">
        <v>3.1</v>
      </c>
      <c r="N1125" s="22">
        <v>47</v>
      </c>
      <c r="P1125" s="22">
        <v>671000</v>
      </c>
      <c r="Q1125" s="22">
        <v>3</v>
      </c>
    </row>
    <row r="1126" spans="1:25" s="22" customFormat="1" x14ac:dyDescent="0.25">
      <c r="A1126" s="22" t="s">
        <v>2</v>
      </c>
      <c r="B1126" s="5">
        <v>40354</v>
      </c>
      <c r="C1126" s="22">
        <f t="shared" si="17"/>
        <v>0</v>
      </c>
      <c r="D1126" s="22">
        <v>1663</v>
      </c>
      <c r="K1126" s="28"/>
      <c r="R1126" s="30" t="s">
        <v>243</v>
      </c>
      <c r="S1126" s="30"/>
      <c r="T1126" s="30"/>
      <c r="U1126" s="30"/>
      <c r="V1126" s="30"/>
      <c r="W1126" s="30"/>
      <c r="X1126" s="30"/>
      <c r="Y1126" s="30"/>
    </row>
    <row r="1127" spans="1:25" s="22" customFormat="1" x14ac:dyDescent="0.25">
      <c r="A1127" s="22" t="s">
        <v>2</v>
      </c>
      <c r="B1127" s="5">
        <v>40354</v>
      </c>
      <c r="C1127" s="22">
        <f t="shared" si="17"/>
        <v>1.524</v>
      </c>
      <c r="D1127" s="22">
        <v>1658</v>
      </c>
      <c r="K1127" s="28"/>
    </row>
    <row r="1128" spans="1:25" s="22" customFormat="1" x14ac:dyDescent="0.25">
      <c r="A1128" s="22" t="s">
        <v>2</v>
      </c>
      <c r="B1128" s="5">
        <v>40354</v>
      </c>
      <c r="C1128" s="22">
        <f t="shared" si="17"/>
        <v>3.6576000000000004</v>
      </c>
      <c r="D1128" s="22">
        <v>1651</v>
      </c>
      <c r="E1128" s="22">
        <v>28</v>
      </c>
      <c r="F1128" s="22">
        <v>6.6</v>
      </c>
      <c r="G1128" s="22">
        <v>10</v>
      </c>
      <c r="J1128" s="22">
        <v>12</v>
      </c>
      <c r="K1128" s="28">
        <v>7.5</v>
      </c>
      <c r="M1128" s="22">
        <v>1.97</v>
      </c>
      <c r="N1128" s="22">
        <v>39</v>
      </c>
      <c r="P1128" s="22">
        <v>583000</v>
      </c>
      <c r="Q1128" s="22">
        <v>3</v>
      </c>
    </row>
    <row r="1129" spans="1:25" s="22" customFormat="1" x14ac:dyDescent="0.25">
      <c r="A1129" s="22" t="s">
        <v>2</v>
      </c>
      <c r="B1129" s="5">
        <v>40354</v>
      </c>
      <c r="C1129" s="22">
        <f t="shared" si="17"/>
        <v>6.0960000000000001</v>
      </c>
      <c r="D1129" s="22">
        <v>1643</v>
      </c>
      <c r="E1129" s="22">
        <v>26.9</v>
      </c>
      <c r="F1129" s="22">
        <v>6.6</v>
      </c>
      <c r="G1129" s="22">
        <v>12</v>
      </c>
      <c r="J1129" s="22">
        <v>14</v>
      </c>
      <c r="K1129" s="28">
        <v>7.43</v>
      </c>
      <c r="M1129" s="22">
        <v>2.06</v>
      </c>
      <c r="N1129" s="22">
        <v>34</v>
      </c>
      <c r="P1129" s="22">
        <v>759000</v>
      </c>
      <c r="Q1129" s="22">
        <v>2</v>
      </c>
    </row>
    <row r="1130" spans="1:25" s="22" customFormat="1" x14ac:dyDescent="0.25">
      <c r="A1130" s="22" t="s">
        <v>2</v>
      </c>
      <c r="B1130" s="5">
        <v>40361</v>
      </c>
      <c r="C1130" s="22">
        <f t="shared" si="17"/>
        <v>0</v>
      </c>
      <c r="D1130" s="22">
        <v>1663</v>
      </c>
      <c r="K1130" s="28"/>
      <c r="R1130" s="30" t="s">
        <v>244</v>
      </c>
      <c r="S1130" s="30"/>
      <c r="T1130" s="30"/>
      <c r="U1130" s="30"/>
      <c r="V1130" s="30"/>
      <c r="W1130" s="30"/>
      <c r="X1130" s="30"/>
      <c r="Y1130" s="30"/>
    </row>
    <row r="1131" spans="1:25" s="22" customFormat="1" x14ac:dyDescent="0.25">
      <c r="A1131" s="22" t="s">
        <v>2</v>
      </c>
      <c r="B1131" s="5">
        <v>40361</v>
      </c>
      <c r="C1131" s="22">
        <f t="shared" si="17"/>
        <v>1.524</v>
      </c>
      <c r="D1131" s="22">
        <v>1658</v>
      </c>
      <c r="K1131" s="28"/>
    </row>
    <row r="1132" spans="1:25" s="22" customFormat="1" x14ac:dyDescent="0.25">
      <c r="A1132" s="22" t="s">
        <v>2</v>
      </c>
      <c r="B1132" s="5">
        <v>40361</v>
      </c>
      <c r="C1132" s="22">
        <f t="shared" si="17"/>
        <v>3.6576000000000004</v>
      </c>
      <c r="D1132" s="22">
        <v>1651</v>
      </c>
      <c r="E1132" s="22">
        <v>25.3</v>
      </c>
      <c r="F1132" s="22">
        <v>6.7</v>
      </c>
      <c r="G1132" s="22">
        <v>16</v>
      </c>
      <c r="J1132" s="22">
        <v>12</v>
      </c>
      <c r="K1132" s="28">
        <v>6.46</v>
      </c>
      <c r="M1132" s="22">
        <v>2.4500000000000002</v>
      </c>
      <c r="N1132" s="22">
        <v>46</v>
      </c>
      <c r="P1132" s="22">
        <v>1683000</v>
      </c>
      <c r="Q1132" s="22">
        <v>3</v>
      </c>
    </row>
    <row r="1133" spans="1:25" s="22" customFormat="1" x14ac:dyDescent="0.25">
      <c r="A1133" s="22" t="s">
        <v>2</v>
      </c>
      <c r="B1133" s="5">
        <v>40361</v>
      </c>
      <c r="C1133" s="22">
        <f t="shared" si="17"/>
        <v>6.0960000000000001</v>
      </c>
      <c r="D1133" s="22">
        <v>1643</v>
      </c>
      <c r="E1133" s="22">
        <v>25</v>
      </c>
      <c r="F1133" s="22">
        <v>6.6</v>
      </c>
      <c r="G1133" s="22">
        <v>18</v>
      </c>
      <c r="J1133" s="22">
        <v>14</v>
      </c>
      <c r="K1133" s="28">
        <v>6.41</v>
      </c>
      <c r="M1133" s="22">
        <v>2.7</v>
      </c>
      <c r="N1133" s="22">
        <v>55</v>
      </c>
      <c r="P1133" s="22">
        <v>1353000</v>
      </c>
      <c r="Q1133" s="22">
        <v>3</v>
      </c>
    </row>
    <row r="1134" spans="1:25" s="22" customFormat="1" x14ac:dyDescent="0.25">
      <c r="A1134" s="22" t="s">
        <v>2</v>
      </c>
      <c r="B1134" s="5">
        <v>40368</v>
      </c>
      <c r="C1134" s="22">
        <f t="shared" si="17"/>
        <v>0</v>
      </c>
      <c r="D1134" s="22">
        <v>1663</v>
      </c>
      <c r="K1134" s="28"/>
    </row>
    <row r="1135" spans="1:25" s="22" customFormat="1" x14ac:dyDescent="0.25">
      <c r="A1135" s="22" t="s">
        <v>2</v>
      </c>
      <c r="B1135" s="5">
        <v>40368</v>
      </c>
      <c r="C1135" s="22">
        <f t="shared" si="17"/>
        <v>1.524</v>
      </c>
      <c r="D1135" s="22">
        <v>1658</v>
      </c>
      <c r="K1135" s="28"/>
    </row>
    <row r="1136" spans="1:25" s="22" customFormat="1" x14ac:dyDescent="0.25">
      <c r="A1136" s="22" t="s">
        <v>2</v>
      </c>
      <c r="B1136" s="5">
        <v>40368</v>
      </c>
      <c r="C1136" s="22">
        <f t="shared" si="17"/>
        <v>3.6576000000000004</v>
      </c>
      <c r="D1136" s="22">
        <v>1651</v>
      </c>
      <c r="E1136" s="22">
        <v>27.7</v>
      </c>
      <c r="F1136" s="22">
        <v>6.8</v>
      </c>
      <c r="G1136" s="22">
        <v>16</v>
      </c>
      <c r="J1136" s="22">
        <v>14</v>
      </c>
      <c r="K1136" s="28">
        <v>6.9</v>
      </c>
      <c r="M1136" s="22">
        <v>2.36</v>
      </c>
      <c r="N1136" s="22">
        <v>59</v>
      </c>
      <c r="P1136" s="22">
        <v>869000</v>
      </c>
      <c r="Q1136" s="22">
        <v>12</v>
      </c>
    </row>
    <row r="1137" spans="1:25" s="22" customFormat="1" x14ac:dyDescent="0.25">
      <c r="A1137" s="22" t="s">
        <v>2</v>
      </c>
      <c r="B1137" s="5">
        <v>40368</v>
      </c>
      <c r="C1137" s="22">
        <f t="shared" si="17"/>
        <v>6.0960000000000001</v>
      </c>
      <c r="D1137" s="22">
        <v>1643</v>
      </c>
      <c r="E1137" s="22">
        <v>24.8</v>
      </c>
      <c r="F1137" s="22">
        <v>6.8</v>
      </c>
      <c r="G1137" s="22">
        <v>18</v>
      </c>
      <c r="J1137" s="22">
        <v>12</v>
      </c>
      <c r="K1137" s="28">
        <v>6.9</v>
      </c>
      <c r="M1137" s="22">
        <v>2.84</v>
      </c>
      <c r="N1137" s="22">
        <v>63</v>
      </c>
      <c r="P1137" s="22">
        <v>693000</v>
      </c>
      <c r="Q1137" s="22">
        <v>4</v>
      </c>
    </row>
    <row r="1138" spans="1:25" s="22" customFormat="1" x14ac:dyDescent="0.25">
      <c r="A1138" s="22" t="s">
        <v>2</v>
      </c>
      <c r="B1138" s="5">
        <v>40375</v>
      </c>
      <c r="C1138" s="22">
        <f t="shared" si="17"/>
        <v>0</v>
      </c>
      <c r="D1138" s="22">
        <v>1663</v>
      </c>
      <c r="K1138" s="28"/>
      <c r="R1138" s="30" t="s">
        <v>247</v>
      </c>
      <c r="S1138" s="30"/>
      <c r="T1138" s="30"/>
      <c r="U1138" s="30"/>
      <c r="V1138" s="30"/>
      <c r="W1138" s="30"/>
      <c r="X1138" s="30"/>
      <c r="Y1138" s="30"/>
    </row>
    <row r="1139" spans="1:25" s="22" customFormat="1" x14ac:dyDescent="0.25">
      <c r="A1139" s="22" t="s">
        <v>2</v>
      </c>
      <c r="B1139" s="5">
        <v>40375</v>
      </c>
      <c r="C1139" s="22">
        <f t="shared" si="17"/>
        <v>1.524</v>
      </c>
      <c r="D1139" s="22">
        <v>1658</v>
      </c>
      <c r="K1139" s="28"/>
    </row>
    <row r="1140" spans="1:25" s="22" customFormat="1" x14ac:dyDescent="0.25">
      <c r="A1140" s="22" t="s">
        <v>2</v>
      </c>
      <c r="B1140" s="5">
        <v>40375</v>
      </c>
      <c r="C1140" s="22">
        <f t="shared" si="17"/>
        <v>3.6576000000000004</v>
      </c>
      <c r="D1140" s="22">
        <v>1651</v>
      </c>
      <c r="E1140" s="22">
        <v>25.6</v>
      </c>
      <c r="F1140" s="22">
        <v>6.27</v>
      </c>
      <c r="G1140" s="22">
        <v>16</v>
      </c>
      <c r="J1140" s="22">
        <v>16</v>
      </c>
      <c r="K1140" s="28">
        <v>5.09</v>
      </c>
      <c r="M1140" s="22">
        <v>5.01</v>
      </c>
      <c r="N1140" s="22">
        <v>72</v>
      </c>
      <c r="P1140" s="22">
        <v>1221000</v>
      </c>
      <c r="Q1140" s="22">
        <v>8</v>
      </c>
    </row>
    <row r="1141" spans="1:25" s="22" customFormat="1" x14ac:dyDescent="0.25">
      <c r="A1141" s="22" t="s">
        <v>2</v>
      </c>
      <c r="B1141" s="5">
        <v>40375</v>
      </c>
      <c r="C1141" s="22">
        <f t="shared" si="17"/>
        <v>6.0960000000000001</v>
      </c>
      <c r="D1141" s="22">
        <v>1643</v>
      </c>
      <c r="E1141" s="22">
        <v>25.5</v>
      </c>
      <c r="F1141" s="22">
        <v>6.33</v>
      </c>
      <c r="G1141" s="22">
        <v>16</v>
      </c>
      <c r="J1141" s="22">
        <v>16</v>
      </c>
      <c r="K1141" s="28">
        <v>4.6900000000000004</v>
      </c>
      <c r="M1141" s="22">
        <v>4.8600000000000003</v>
      </c>
      <c r="N1141" s="22">
        <v>75</v>
      </c>
      <c r="P1141" s="22">
        <v>902000</v>
      </c>
      <c r="Q1141" s="22">
        <v>6</v>
      </c>
    </row>
    <row r="1142" spans="1:25" s="22" customFormat="1" x14ac:dyDescent="0.25">
      <c r="A1142" s="22" t="s">
        <v>2</v>
      </c>
      <c r="B1142" s="5">
        <v>40382</v>
      </c>
      <c r="C1142" s="22">
        <f t="shared" si="17"/>
        <v>0</v>
      </c>
      <c r="D1142" s="22">
        <v>1663</v>
      </c>
      <c r="K1142" s="28"/>
      <c r="R1142" s="30" t="s">
        <v>245</v>
      </c>
      <c r="S1142" s="30"/>
      <c r="T1142" s="30"/>
      <c r="U1142" s="30"/>
      <c r="V1142" s="30"/>
      <c r="W1142" s="30"/>
      <c r="X1142" s="30"/>
      <c r="Y1142" s="30"/>
    </row>
    <row r="1143" spans="1:25" s="22" customFormat="1" x14ac:dyDescent="0.25">
      <c r="A1143" s="22" t="s">
        <v>2</v>
      </c>
      <c r="B1143" s="5">
        <v>40382</v>
      </c>
      <c r="C1143" s="22">
        <f t="shared" si="17"/>
        <v>1.524</v>
      </c>
      <c r="D1143" s="22">
        <v>1658</v>
      </c>
      <c r="K1143" s="28"/>
    </row>
    <row r="1144" spans="1:25" s="22" customFormat="1" x14ac:dyDescent="0.25">
      <c r="A1144" s="22" t="s">
        <v>2</v>
      </c>
      <c r="B1144" s="5">
        <v>40382</v>
      </c>
      <c r="C1144" s="22">
        <f t="shared" si="17"/>
        <v>3.6576000000000004</v>
      </c>
      <c r="D1144" s="22">
        <v>1651</v>
      </c>
      <c r="E1144" s="22">
        <v>28</v>
      </c>
      <c r="F1144" s="22">
        <v>6.4</v>
      </c>
      <c r="G1144" s="22">
        <v>16</v>
      </c>
      <c r="H1144" s="22">
        <v>0.76400000000000001</v>
      </c>
      <c r="J1144" s="22">
        <v>10</v>
      </c>
      <c r="K1144" s="28">
        <v>5.55</v>
      </c>
      <c r="M1144" s="22">
        <v>2.34</v>
      </c>
      <c r="N1144" s="22">
        <v>44</v>
      </c>
      <c r="P1144" s="22">
        <v>902000</v>
      </c>
      <c r="Q1144" s="22">
        <v>8</v>
      </c>
    </row>
    <row r="1145" spans="1:25" s="22" customFormat="1" x14ac:dyDescent="0.25">
      <c r="A1145" s="22" t="s">
        <v>2</v>
      </c>
      <c r="B1145" s="5">
        <v>40382</v>
      </c>
      <c r="C1145" s="22">
        <f t="shared" si="17"/>
        <v>6.0960000000000001</v>
      </c>
      <c r="D1145" s="22">
        <v>1643</v>
      </c>
      <c r="E1145" s="22">
        <v>26.1</v>
      </c>
      <c r="F1145" s="22">
        <v>6.8</v>
      </c>
      <c r="G1145" s="22">
        <v>16</v>
      </c>
      <c r="H1145" s="22">
        <v>0.46100000000000002</v>
      </c>
      <c r="J1145" s="22">
        <v>12</v>
      </c>
      <c r="K1145" s="28">
        <v>6.13</v>
      </c>
      <c r="M1145" s="22">
        <v>1.31</v>
      </c>
      <c r="N1145" s="22">
        <v>20</v>
      </c>
      <c r="P1145" s="22">
        <v>209000</v>
      </c>
      <c r="Q1145" s="22">
        <v>4</v>
      </c>
    </row>
    <row r="1146" spans="1:25" s="22" customFormat="1" x14ac:dyDescent="0.25">
      <c r="A1146" s="22" t="s">
        <v>2</v>
      </c>
      <c r="B1146" s="5">
        <v>40389</v>
      </c>
      <c r="C1146" s="22">
        <f t="shared" si="17"/>
        <v>0</v>
      </c>
      <c r="D1146" s="22">
        <v>1663</v>
      </c>
      <c r="K1146" s="28"/>
      <c r="R1146" s="30" t="s">
        <v>246</v>
      </c>
      <c r="S1146" s="30"/>
      <c r="T1146" s="30"/>
      <c r="U1146" s="30"/>
      <c r="V1146" s="30"/>
      <c r="W1146" s="30"/>
      <c r="X1146" s="30"/>
      <c r="Y1146" s="30"/>
    </row>
    <row r="1147" spans="1:25" s="22" customFormat="1" x14ac:dyDescent="0.25">
      <c r="A1147" s="22" t="s">
        <v>2</v>
      </c>
      <c r="B1147" s="5">
        <v>40389</v>
      </c>
      <c r="C1147" s="22">
        <f t="shared" si="17"/>
        <v>1.524</v>
      </c>
      <c r="D1147" s="22">
        <v>1658</v>
      </c>
      <c r="K1147" s="28"/>
    </row>
    <row r="1148" spans="1:25" s="22" customFormat="1" x14ac:dyDescent="0.25">
      <c r="A1148" s="22" t="s">
        <v>2</v>
      </c>
      <c r="B1148" s="5">
        <v>40389</v>
      </c>
      <c r="C1148" s="22">
        <f t="shared" si="17"/>
        <v>3.6576000000000004</v>
      </c>
      <c r="D1148" s="22">
        <v>1651</v>
      </c>
      <c r="E1148" s="22">
        <v>25.6</v>
      </c>
      <c r="F1148" s="22">
        <v>7.39</v>
      </c>
      <c r="G1148" s="22">
        <v>12</v>
      </c>
      <c r="J1148" s="22">
        <v>16</v>
      </c>
      <c r="K1148" s="28">
        <v>7.67</v>
      </c>
      <c r="M1148" s="22">
        <v>2.79</v>
      </c>
      <c r="N1148" s="22">
        <v>60</v>
      </c>
      <c r="P1148" s="22">
        <v>814000</v>
      </c>
      <c r="Q1148" s="22">
        <v>6</v>
      </c>
    </row>
    <row r="1149" spans="1:25" s="22" customFormat="1" x14ac:dyDescent="0.25">
      <c r="A1149" s="22" t="s">
        <v>2</v>
      </c>
      <c r="B1149" s="5">
        <v>40389</v>
      </c>
      <c r="C1149" s="22">
        <f t="shared" si="17"/>
        <v>6.0960000000000001</v>
      </c>
      <c r="D1149" s="22">
        <v>1643</v>
      </c>
      <c r="E1149" s="22">
        <v>23.7</v>
      </c>
      <c r="F1149" s="22">
        <v>7.32</v>
      </c>
      <c r="G1149" s="22">
        <v>10</v>
      </c>
      <c r="J1149" s="22">
        <v>14</v>
      </c>
      <c r="K1149" s="28">
        <v>7.36</v>
      </c>
      <c r="M1149" s="22">
        <v>4.88</v>
      </c>
      <c r="N1149" s="22">
        <v>77</v>
      </c>
      <c r="P1149" s="22">
        <v>1265000</v>
      </c>
      <c r="Q1149" s="22">
        <v>4</v>
      </c>
    </row>
    <row r="1150" spans="1:25" s="22" customFormat="1" x14ac:dyDescent="0.25">
      <c r="A1150" s="22" t="s">
        <v>2</v>
      </c>
      <c r="B1150" s="5">
        <v>40403</v>
      </c>
      <c r="C1150" s="22">
        <f t="shared" si="17"/>
        <v>0</v>
      </c>
      <c r="D1150" s="22">
        <v>1663</v>
      </c>
      <c r="K1150" s="28"/>
      <c r="R1150" s="30" t="s">
        <v>248</v>
      </c>
      <c r="S1150" s="30"/>
      <c r="T1150" s="30"/>
      <c r="U1150" s="30"/>
      <c r="V1150" s="30"/>
      <c r="W1150" s="30"/>
      <c r="X1150" s="30"/>
      <c r="Y1150" s="30"/>
    </row>
    <row r="1151" spans="1:25" s="22" customFormat="1" x14ac:dyDescent="0.25">
      <c r="A1151" s="22" t="s">
        <v>2</v>
      </c>
      <c r="B1151" s="5">
        <v>40403</v>
      </c>
      <c r="C1151" s="22">
        <f t="shared" si="17"/>
        <v>1.524</v>
      </c>
      <c r="D1151" s="22">
        <v>1658</v>
      </c>
      <c r="K1151" s="28"/>
    </row>
    <row r="1152" spans="1:25" s="22" customFormat="1" x14ac:dyDescent="0.25">
      <c r="A1152" s="22" t="s">
        <v>2</v>
      </c>
      <c r="B1152" s="5">
        <v>40403</v>
      </c>
      <c r="C1152" s="22">
        <f t="shared" si="17"/>
        <v>3.6576000000000004</v>
      </c>
      <c r="D1152" s="22">
        <v>1651</v>
      </c>
      <c r="E1152" s="22">
        <v>25.8</v>
      </c>
      <c r="F1152" s="22">
        <v>6.7</v>
      </c>
      <c r="G1152" s="22">
        <v>16</v>
      </c>
      <c r="H1152" s="22">
        <v>0.31</v>
      </c>
      <c r="I1152" s="22">
        <v>5.2999999999999999E-2</v>
      </c>
      <c r="J1152" s="22">
        <v>16</v>
      </c>
      <c r="K1152" s="28">
        <v>7</v>
      </c>
      <c r="M1152" s="22">
        <v>1.1100000000000001</v>
      </c>
      <c r="N1152" s="22">
        <v>39</v>
      </c>
      <c r="P1152" s="22">
        <v>418000</v>
      </c>
      <c r="Q1152" s="22">
        <v>2</v>
      </c>
    </row>
    <row r="1153" spans="1:25" s="22" customFormat="1" x14ac:dyDescent="0.25">
      <c r="A1153" s="22" t="s">
        <v>2</v>
      </c>
      <c r="B1153" s="5">
        <v>40403</v>
      </c>
      <c r="C1153" s="22">
        <f t="shared" si="17"/>
        <v>6.0960000000000001</v>
      </c>
      <c r="D1153" s="22">
        <v>1643</v>
      </c>
      <c r="E1153" s="22">
        <v>22.4</v>
      </c>
      <c r="F1153" s="22">
        <v>6.7</v>
      </c>
      <c r="G1153" s="22">
        <v>14</v>
      </c>
      <c r="H1153" s="22">
        <v>0.312</v>
      </c>
      <c r="I1153" s="22">
        <v>1.4999999999999999E-2</v>
      </c>
      <c r="J1153" s="22">
        <v>16</v>
      </c>
      <c r="K1153" s="28">
        <v>7.51</v>
      </c>
      <c r="M1153" s="22">
        <v>2.17</v>
      </c>
      <c r="N1153" s="22">
        <v>38</v>
      </c>
      <c r="P1153" s="22">
        <v>77000</v>
      </c>
      <c r="Q1153" s="22">
        <v>1</v>
      </c>
    </row>
    <row r="1154" spans="1:25" s="22" customFormat="1" x14ac:dyDescent="0.25">
      <c r="A1154" s="22" t="s">
        <v>2</v>
      </c>
      <c r="B1154" s="5">
        <v>40410</v>
      </c>
      <c r="C1154" s="22">
        <f t="shared" si="17"/>
        <v>0</v>
      </c>
      <c r="D1154" s="22">
        <v>1663</v>
      </c>
      <c r="K1154" s="28"/>
      <c r="R1154" s="30" t="s">
        <v>249</v>
      </c>
      <c r="S1154" s="30"/>
      <c r="T1154" s="30"/>
      <c r="U1154" s="30"/>
      <c r="V1154" s="30"/>
      <c r="W1154" s="30"/>
      <c r="X1154" s="30"/>
      <c r="Y1154" s="30"/>
    </row>
    <row r="1155" spans="1:25" s="22" customFormat="1" x14ac:dyDescent="0.25">
      <c r="A1155" s="22" t="s">
        <v>2</v>
      </c>
      <c r="B1155" s="5">
        <v>40410</v>
      </c>
      <c r="C1155" s="22">
        <f t="shared" si="17"/>
        <v>1.524</v>
      </c>
      <c r="D1155" s="22">
        <v>1658</v>
      </c>
      <c r="K1155" s="28"/>
    </row>
    <row r="1156" spans="1:25" s="22" customFormat="1" x14ac:dyDescent="0.25">
      <c r="A1156" s="22" t="s">
        <v>2</v>
      </c>
      <c r="B1156" s="5">
        <v>40410</v>
      </c>
      <c r="C1156" s="22">
        <f t="shared" si="17"/>
        <v>3.6576000000000004</v>
      </c>
      <c r="D1156" s="22">
        <v>1651</v>
      </c>
      <c r="E1156" s="22">
        <v>25.1</v>
      </c>
      <c r="F1156" s="22">
        <v>6.5</v>
      </c>
      <c r="G1156" s="22">
        <v>14</v>
      </c>
      <c r="H1156" s="22">
        <v>0.31900000000000001</v>
      </c>
      <c r="I1156" s="22">
        <v>0.01</v>
      </c>
      <c r="J1156" s="22">
        <v>16</v>
      </c>
      <c r="K1156" s="28">
        <v>8.01</v>
      </c>
      <c r="M1156" s="22">
        <v>1.03</v>
      </c>
      <c r="N1156" s="22">
        <v>24</v>
      </c>
      <c r="P1156" s="22">
        <v>451000</v>
      </c>
      <c r="Q1156" s="22">
        <v>2</v>
      </c>
    </row>
    <row r="1157" spans="1:25" s="22" customFormat="1" x14ac:dyDescent="0.25">
      <c r="A1157" s="22" t="s">
        <v>2</v>
      </c>
      <c r="B1157" s="5">
        <v>40410</v>
      </c>
      <c r="C1157" s="22">
        <f t="shared" si="17"/>
        <v>6.0960000000000001</v>
      </c>
      <c r="D1157" s="22">
        <v>1643</v>
      </c>
      <c r="E1157" s="22">
        <v>23.3</v>
      </c>
      <c r="F1157" s="22">
        <v>6.6</v>
      </c>
      <c r="G1157" s="22">
        <v>16</v>
      </c>
      <c r="H1157" s="22">
        <v>0.59899999999999998</v>
      </c>
      <c r="I1157" s="22">
        <v>4.1000000000000002E-2</v>
      </c>
      <c r="J1157" s="22">
        <v>14</v>
      </c>
      <c r="K1157" s="28">
        <v>7.37</v>
      </c>
      <c r="M1157" s="22">
        <v>2.4900000000000002</v>
      </c>
      <c r="N1157" s="22">
        <v>44</v>
      </c>
      <c r="P1157" s="22">
        <v>539000</v>
      </c>
      <c r="Q1157" s="22">
        <v>2</v>
      </c>
    </row>
    <row r="1158" spans="1:25" s="22" customFormat="1" x14ac:dyDescent="0.25">
      <c r="A1158" s="22" t="s">
        <v>2</v>
      </c>
      <c r="B1158" s="5">
        <v>40417</v>
      </c>
      <c r="C1158" s="22">
        <f t="shared" si="17"/>
        <v>0</v>
      </c>
      <c r="D1158" s="22">
        <v>1663</v>
      </c>
      <c r="K1158" s="28"/>
      <c r="R1158" s="30" t="s">
        <v>249</v>
      </c>
      <c r="S1158" s="30"/>
      <c r="T1158" s="30"/>
      <c r="U1158" s="30"/>
      <c r="V1158" s="30"/>
      <c r="W1158" s="30"/>
      <c r="X1158" s="30"/>
      <c r="Y1158" s="30"/>
    </row>
    <row r="1159" spans="1:25" s="22" customFormat="1" x14ac:dyDescent="0.25">
      <c r="A1159" s="22" t="s">
        <v>2</v>
      </c>
      <c r="B1159" s="5">
        <v>40417</v>
      </c>
      <c r="C1159" s="25">
        <f t="shared" si="17"/>
        <v>1.524</v>
      </c>
      <c r="D1159" s="25">
        <v>1658</v>
      </c>
      <c r="E1159" s="25"/>
      <c r="F1159" s="25"/>
      <c r="G1159" s="25"/>
      <c r="H1159" s="25"/>
      <c r="I1159" s="25"/>
      <c r="J1159" s="25"/>
      <c r="K1159" s="28"/>
      <c r="L1159" s="25"/>
      <c r="M1159" s="25"/>
      <c r="N1159" s="25"/>
      <c r="O1159" s="25"/>
      <c r="P1159" s="25"/>
      <c r="Q1159" s="25"/>
      <c r="R1159" s="25"/>
      <c r="S1159" s="25"/>
      <c r="T1159" s="25"/>
      <c r="U1159" s="25"/>
      <c r="V1159" s="25"/>
      <c r="W1159" s="25"/>
      <c r="X1159" s="25"/>
      <c r="Y1159" s="25"/>
    </row>
    <row r="1160" spans="1:25" s="22" customFormat="1" x14ac:dyDescent="0.25">
      <c r="A1160" s="22" t="s">
        <v>2</v>
      </c>
      <c r="B1160" s="5">
        <v>40417</v>
      </c>
      <c r="C1160" s="25">
        <f t="shared" si="17"/>
        <v>3.6576000000000004</v>
      </c>
      <c r="D1160" s="25">
        <v>1651</v>
      </c>
      <c r="E1160" s="25">
        <v>23.2</v>
      </c>
      <c r="F1160" s="25">
        <v>6.65</v>
      </c>
      <c r="G1160" s="25">
        <v>14</v>
      </c>
      <c r="H1160" s="25">
        <v>0.40600000000000003</v>
      </c>
      <c r="I1160" s="25">
        <v>1.4E-2</v>
      </c>
      <c r="J1160" s="25">
        <v>18</v>
      </c>
      <c r="K1160" s="28">
        <v>8.1199999999999992</v>
      </c>
      <c r="L1160" s="25"/>
      <c r="M1160" s="25">
        <v>1.56</v>
      </c>
      <c r="N1160" s="25">
        <v>30</v>
      </c>
      <c r="O1160" s="25"/>
      <c r="P1160" s="25">
        <v>418000</v>
      </c>
      <c r="Q1160" s="25">
        <v>8</v>
      </c>
      <c r="R1160" s="25"/>
      <c r="S1160" s="25"/>
      <c r="T1160" s="25"/>
      <c r="U1160" s="25"/>
      <c r="V1160" s="25"/>
      <c r="W1160" s="25"/>
      <c r="X1160" s="25"/>
      <c r="Y1160" s="25"/>
    </row>
    <row r="1161" spans="1:25" s="22" customFormat="1" x14ac:dyDescent="0.25">
      <c r="A1161" s="22" t="s">
        <v>2</v>
      </c>
      <c r="B1161" s="5">
        <v>40417</v>
      </c>
      <c r="C1161" s="25">
        <f t="shared" si="17"/>
        <v>6.0960000000000001</v>
      </c>
      <c r="D1161" s="25">
        <v>1643</v>
      </c>
      <c r="E1161" s="25">
        <v>21.6</v>
      </c>
      <c r="F1161" s="25">
        <v>6.67</v>
      </c>
      <c r="G1161" s="25">
        <v>14</v>
      </c>
      <c r="H1161" s="25">
        <v>0.94</v>
      </c>
      <c r="I1161" s="25">
        <v>3.9E-2</v>
      </c>
      <c r="J1161" s="25">
        <v>20</v>
      </c>
      <c r="K1161" s="28">
        <v>7.11</v>
      </c>
      <c r="L1161" s="25"/>
      <c r="M1161" s="25">
        <v>3.71</v>
      </c>
      <c r="N1161" s="25">
        <v>51</v>
      </c>
      <c r="O1161" s="25"/>
      <c r="P1161" s="25">
        <v>902000</v>
      </c>
      <c r="Q1161" s="25">
        <v>6</v>
      </c>
      <c r="R1161" s="25"/>
      <c r="S1161" s="25"/>
      <c r="T1161" s="25"/>
      <c r="U1161" s="25"/>
      <c r="V1161" s="25"/>
      <c r="W1161" s="25"/>
      <c r="X1161" s="25"/>
      <c r="Y1161" s="25"/>
    </row>
    <row r="1162" spans="1:25" s="22" customFormat="1" x14ac:dyDescent="0.25">
      <c r="A1162" s="22" t="s">
        <v>2</v>
      </c>
      <c r="B1162" s="5">
        <v>40424</v>
      </c>
      <c r="C1162" s="25">
        <f t="shared" si="17"/>
        <v>0</v>
      </c>
      <c r="D1162" s="25">
        <v>1663</v>
      </c>
      <c r="E1162" s="25"/>
      <c r="F1162" s="25"/>
      <c r="G1162" s="25"/>
      <c r="H1162" s="25"/>
      <c r="I1162" s="25"/>
      <c r="J1162" s="25"/>
      <c r="K1162" s="28"/>
      <c r="L1162" s="25"/>
      <c r="M1162" s="25"/>
      <c r="N1162" s="25"/>
      <c r="O1162" s="25"/>
      <c r="P1162" s="25"/>
      <c r="Q1162" s="25"/>
      <c r="R1162" s="30" t="s">
        <v>250</v>
      </c>
      <c r="S1162" s="30"/>
      <c r="T1162" s="30"/>
      <c r="U1162" s="30"/>
      <c r="V1162" s="30"/>
      <c r="W1162" s="30"/>
      <c r="X1162" s="30"/>
      <c r="Y1162" s="30"/>
    </row>
    <row r="1163" spans="1:25" s="22" customFormat="1" x14ac:dyDescent="0.25">
      <c r="A1163" s="22" t="s">
        <v>2</v>
      </c>
      <c r="B1163" s="5">
        <v>40424</v>
      </c>
      <c r="C1163" s="25">
        <f t="shared" si="17"/>
        <v>1.524</v>
      </c>
      <c r="D1163" s="25">
        <v>1658</v>
      </c>
      <c r="E1163" s="25"/>
      <c r="F1163" s="25"/>
      <c r="G1163" s="25"/>
      <c r="H1163" s="25"/>
      <c r="I1163" s="25"/>
      <c r="J1163" s="25"/>
      <c r="K1163" s="28"/>
      <c r="L1163" s="25"/>
      <c r="M1163" s="25"/>
      <c r="N1163" s="25"/>
      <c r="O1163" s="25"/>
      <c r="P1163" s="25"/>
      <c r="Q1163" s="25"/>
      <c r="R1163" s="25"/>
      <c r="S1163" s="25"/>
      <c r="T1163" s="25"/>
      <c r="U1163" s="25"/>
      <c r="V1163" s="25"/>
      <c r="W1163" s="25"/>
      <c r="X1163" s="25"/>
      <c r="Y1163" s="25"/>
    </row>
    <row r="1164" spans="1:25" s="22" customFormat="1" x14ac:dyDescent="0.25">
      <c r="A1164" s="22" t="s">
        <v>2</v>
      </c>
      <c r="B1164" s="5">
        <v>40424</v>
      </c>
      <c r="C1164" s="25">
        <f t="shared" si="17"/>
        <v>3.6576000000000004</v>
      </c>
      <c r="D1164" s="25">
        <v>1651</v>
      </c>
      <c r="E1164" s="25">
        <v>23.8</v>
      </c>
      <c r="F1164" s="25">
        <v>6.5</v>
      </c>
      <c r="G1164" s="25">
        <v>16</v>
      </c>
      <c r="H1164" s="25">
        <v>0.40200000000000002</v>
      </c>
      <c r="I1164" s="25">
        <v>1.7000000000000001E-2</v>
      </c>
      <c r="J1164" s="25">
        <v>10</v>
      </c>
      <c r="K1164" s="28">
        <v>7.54</v>
      </c>
      <c r="L1164" s="25"/>
      <c r="M1164" s="25">
        <v>1.5</v>
      </c>
      <c r="N1164" s="25">
        <v>24</v>
      </c>
      <c r="O1164" s="25"/>
      <c r="P1164" s="25">
        <v>671000</v>
      </c>
      <c r="Q1164" s="25">
        <v>6</v>
      </c>
      <c r="R1164" s="25"/>
      <c r="S1164" s="25"/>
      <c r="T1164" s="25"/>
      <c r="U1164" s="25"/>
      <c r="V1164" s="25"/>
      <c r="W1164" s="25"/>
      <c r="X1164" s="25"/>
      <c r="Y1164" s="25"/>
    </row>
    <row r="1165" spans="1:25" s="22" customFormat="1" x14ac:dyDescent="0.25">
      <c r="A1165" s="22" t="s">
        <v>2</v>
      </c>
      <c r="B1165" s="5">
        <v>40424</v>
      </c>
      <c r="C1165" s="25">
        <f t="shared" si="17"/>
        <v>6.0960000000000001</v>
      </c>
      <c r="D1165" s="25">
        <v>1643</v>
      </c>
      <c r="E1165" s="25">
        <v>21.9</v>
      </c>
      <c r="F1165" s="25">
        <v>6.5</v>
      </c>
      <c r="G1165" s="25">
        <v>16</v>
      </c>
      <c r="H1165" s="25">
        <v>0.47399999999999998</v>
      </c>
      <c r="I1165" s="25">
        <v>2.1000000000000001E-2</v>
      </c>
      <c r="J1165" s="25">
        <v>10</v>
      </c>
      <c r="K1165" s="28">
        <v>6.81</v>
      </c>
      <c r="L1165" s="25"/>
      <c r="M1165" s="25">
        <v>1.88</v>
      </c>
      <c r="N1165" s="25">
        <v>31</v>
      </c>
      <c r="O1165" s="25"/>
      <c r="P1165" s="25">
        <v>946000</v>
      </c>
      <c r="Q1165" s="25">
        <v>12</v>
      </c>
      <c r="R1165" s="25"/>
      <c r="S1165" s="25"/>
      <c r="T1165" s="25"/>
      <c r="U1165" s="25"/>
      <c r="V1165" s="25"/>
      <c r="W1165" s="25"/>
      <c r="X1165" s="25"/>
      <c r="Y1165" s="25"/>
    </row>
    <row r="1166" spans="1:25" s="22" customFormat="1" x14ac:dyDescent="0.25">
      <c r="A1166" s="22" t="s">
        <v>2</v>
      </c>
      <c r="B1166" s="5">
        <v>40431</v>
      </c>
      <c r="C1166" s="25">
        <f t="shared" si="17"/>
        <v>0</v>
      </c>
      <c r="D1166" s="25">
        <v>1663</v>
      </c>
      <c r="E1166" s="25"/>
      <c r="F1166" s="25"/>
      <c r="G1166" s="25"/>
      <c r="H1166" s="25"/>
      <c r="I1166" s="25"/>
      <c r="J1166" s="25"/>
      <c r="K1166" s="28"/>
      <c r="L1166" s="25"/>
      <c r="M1166" s="25"/>
      <c r="N1166" s="25"/>
      <c r="O1166" s="25"/>
      <c r="P1166" s="25"/>
      <c r="Q1166" s="25"/>
      <c r="R1166" s="30" t="s">
        <v>251</v>
      </c>
      <c r="S1166" s="30"/>
      <c r="T1166" s="30"/>
      <c r="U1166" s="30"/>
      <c r="V1166" s="30"/>
      <c r="W1166" s="30"/>
      <c r="X1166" s="30"/>
      <c r="Y1166" s="30"/>
    </row>
    <row r="1167" spans="1:25" s="22" customFormat="1" x14ac:dyDescent="0.25">
      <c r="A1167" s="22" t="s">
        <v>2</v>
      </c>
      <c r="B1167" s="5">
        <v>40431</v>
      </c>
      <c r="C1167" s="25">
        <f t="shared" si="17"/>
        <v>1.524</v>
      </c>
      <c r="D1167" s="25">
        <v>1658</v>
      </c>
      <c r="E1167" s="25">
        <v>21.5</v>
      </c>
      <c r="F1167" s="25">
        <v>6.7</v>
      </c>
      <c r="G1167" s="25">
        <v>14</v>
      </c>
      <c r="H1167" s="25">
        <v>0.34100000000000003</v>
      </c>
      <c r="I1167" s="25">
        <v>2.9000000000000001E-2</v>
      </c>
      <c r="J1167" s="25">
        <v>12</v>
      </c>
      <c r="K1167" s="28">
        <v>7.42</v>
      </c>
      <c r="L1167" s="25"/>
      <c r="M1167" s="25">
        <v>1.63</v>
      </c>
      <c r="N1167" s="25">
        <v>29</v>
      </c>
      <c r="O1167" s="25"/>
      <c r="P1167" s="25">
        <v>880000</v>
      </c>
      <c r="Q1167" s="25">
        <v>2</v>
      </c>
      <c r="R1167" s="25"/>
      <c r="S1167" s="25"/>
      <c r="T1167" s="25"/>
      <c r="U1167" s="25"/>
      <c r="V1167" s="25"/>
      <c r="W1167" s="25"/>
      <c r="X1167" s="25"/>
      <c r="Y1167" s="25"/>
    </row>
    <row r="1168" spans="1:25" s="22" customFormat="1" x14ac:dyDescent="0.25">
      <c r="A1168" s="22" t="s">
        <v>2</v>
      </c>
      <c r="B1168" s="5">
        <v>40431</v>
      </c>
      <c r="C1168" s="25">
        <f t="shared" si="17"/>
        <v>3.6576000000000004</v>
      </c>
      <c r="D1168" s="25">
        <v>1651</v>
      </c>
      <c r="E1168" s="25">
        <v>21.4</v>
      </c>
      <c r="F1168" s="25">
        <v>6.67</v>
      </c>
      <c r="G1168" s="25">
        <v>16</v>
      </c>
      <c r="H1168" s="25">
        <v>0.32600000000000001</v>
      </c>
      <c r="I1168" s="25">
        <v>2.3E-2</v>
      </c>
      <c r="J1168" s="25">
        <v>12</v>
      </c>
      <c r="K1168" s="28">
        <v>7.44</v>
      </c>
      <c r="L1168" s="25"/>
      <c r="M1168" s="25">
        <v>1.64</v>
      </c>
      <c r="N1168" s="25">
        <v>31</v>
      </c>
      <c r="O1168" s="25"/>
      <c r="P1168" s="25">
        <v>649000</v>
      </c>
      <c r="Q1168" s="25">
        <v>2</v>
      </c>
      <c r="R1168" s="25"/>
      <c r="S1168" s="25"/>
      <c r="T1168" s="25"/>
      <c r="U1168" s="25"/>
      <c r="V1168" s="25"/>
      <c r="W1168" s="25"/>
      <c r="X1168" s="25"/>
      <c r="Y1168" s="25"/>
    </row>
    <row r="1169" spans="1:25" s="22" customFormat="1" x14ac:dyDescent="0.25">
      <c r="A1169" s="22" t="s">
        <v>2</v>
      </c>
      <c r="B1169" s="5">
        <v>40431</v>
      </c>
      <c r="C1169" s="25">
        <f t="shared" si="17"/>
        <v>6.0960000000000001</v>
      </c>
      <c r="D1169" s="25">
        <v>1643</v>
      </c>
      <c r="E1169" s="25">
        <v>21</v>
      </c>
      <c r="F1169" s="25">
        <v>6.64</v>
      </c>
      <c r="G1169" s="25">
        <v>16</v>
      </c>
      <c r="H1169" s="25">
        <v>0.47699999999999998</v>
      </c>
      <c r="I1169" s="25">
        <v>8.7999999999999995E-2</v>
      </c>
      <c r="J1169" s="25">
        <v>16</v>
      </c>
      <c r="K1169" s="28">
        <v>5.07</v>
      </c>
      <c r="L1169" s="25"/>
      <c r="M1169" s="25">
        <v>2.13</v>
      </c>
      <c r="N1169" s="25">
        <v>35</v>
      </c>
      <c r="O1169" s="25"/>
      <c r="P1169" s="25">
        <v>561000</v>
      </c>
      <c r="Q1169" s="25">
        <v>3</v>
      </c>
      <c r="R1169" s="25"/>
      <c r="S1169" s="25"/>
      <c r="T1169" s="25"/>
      <c r="U1169" s="25"/>
      <c r="V1169" s="25"/>
      <c r="W1169" s="25"/>
      <c r="X1169" s="25"/>
      <c r="Y1169" s="25"/>
    </row>
    <row r="1170" spans="1:25" s="22" customFormat="1" x14ac:dyDescent="0.25">
      <c r="A1170" s="22" t="s">
        <v>2</v>
      </c>
      <c r="B1170" s="5">
        <v>40438</v>
      </c>
      <c r="C1170" s="25">
        <f t="shared" si="17"/>
        <v>0</v>
      </c>
      <c r="D1170" s="25">
        <v>1663</v>
      </c>
      <c r="E1170" s="25"/>
      <c r="F1170" s="25"/>
      <c r="G1170" s="25"/>
      <c r="H1170" s="25"/>
      <c r="I1170" s="25"/>
      <c r="J1170" s="25"/>
      <c r="K1170" s="28"/>
      <c r="L1170" s="25"/>
      <c r="M1170" s="25"/>
      <c r="N1170" s="25"/>
      <c r="O1170" s="25"/>
      <c r="P1170" s="25"/>
      <c r="Q1170" s="25"/>
      <c r="R1170" s="30" t="s">
        <v>252</v>
      </c>
      <c r="S1170" s="30"/>
      <c r="T1170" s="30"/>
      <c r="U1170" s="30"/>
      <c r="V1170" s="30"/>
      <c r="W1170" s="30"/>
      <c r="X1170" s="30"/>
      <c r="Y1170" s="30"/>
    </row>
    <row r="1171" spans="1:25" s="22" customFormat="1" x14ac:dyDescent="0.25">
      <c r="A1171" s="22" t="s">
        <v>2</v>
      </c>
      <c r="B1171" s="5">
        <v>40438</v>
      </c>
      <c r="C1171" s="25">
        <f t="shared" si="17"/>
        <v>1.524</v>
      </c>
      <c r="D1171" s="25">
        <v>1658</v>
      </c>
      <c r="E1171" s="25">
        <v>21.7</v>
      </c>
      <c r="F1171" s="25">
        <v>6.58</v>
      </c>
      <c r="G1171" s="25">
        <v>16</v>
      </c>
      <c r="H1171" s="25">
        <v>0.33</v>
      </c>
      <c r="I1171" s="25">
        <v>2.9000000000000001E-2</v>
      </c>
      <c r="J1171" s="25">
        <v>10</v>
      </c>
      <c r="K1171" s="28">
        <v>8.1</v>
      </c>
      <c r="L1171" s="25"/>
      <c r="M1171" s="25">
        <v>2.2599999999999998</v>
      </c>
      <c r="N1171" s="25">
        <v>35</v>
      </c>
      <c r="O1171" s="25"/>
      <c r="P1171" s="25">
        <v>517000</v>
      </c>
      <c r="Q1171" s="25">
        <v>12</v>
      </c>
      <c r="R1171" s="25"/>
      <c r="S1171" s="25"/>
      <c r="T1171" s="25"/>
      <c r="U1171" s="25"/>
      <c r="V1171" s="25"/>
      <c r="W1171" s="25"/>
      <c r="X1171" s="25"/>
      <c r="Y1171" s="25"/>
    </row>
    <row r="1172" spans="1:25" s="22" customFormat="1" x14ac:dyDescent="0.25">
      <c r="A1172" s="22" t="s">
        <v>2</v>
      </c>
      <c r="B1172" s="5">
        <v>40438</v>
      </c>
      <c r="C1172" s="25">
        <f t="shared" si="17"/>
        <v>3.6576000000000004</v>
      </c>
      <c r="D1172" s="25">
        <v>1651</v>
      </c>
      <c r="E1172" s="25">
        <v>22</v>
      </c>
      <c r="F1172" s="25">
        <v>6.64</v>
      </c>
      <c r="G1172" s="25">
        <v>14</v>
      </c>
      <c r="H1172" s="25">
        <v>0.36</v>
      </c>
      <c r="I1172" s="25">
        <v>3.7999999999999999E-2</v>
      </c>
      <c r="J1172" s="25">
        <v>10</v>
      </c>
      <c r="K1172" s="28">
        <v>7.72</v>
      </c>
      <c r="L1172" s="25"/>
      <c r="M1172" s="25">
        <v>2.2200000000000002</v>
      </c>
      <c r="N1172" s="25">
        <v>39</v>
      </c>
      <c r="O1172" s="25"/>
      <c r="P1172" s="25">
        <v>253000</v>
      </c>
      <c r="Q1172" s="25">
        <v>6</v>
      </c>
      <c r="R1172" s="25"/>
      <c r="S1172" s="25"/>
      <c r="T1172" s="25"/>
      <c r="U1172" s="25"/>
      <c r="V1172" s="25"/>
      <c r="W1172" s="25"/>
      <c r="X1172" s="25"/>
      <c r="Y1172" s="25"/>
    </row>
    <row r="1173" spans="1:25" s="22" customFormat="1" x14ac:dyDescent="0.25">
      <c r="A1173" s="22" t="s">
        <v>2</v>
      </c>
      <c r="B1173" s="5">
        <v>40438</v>
      </c>
      <c r="C1173" s="25">
        <f t="shared" si="17"/>
        <v>6.0960000000000001</v>
      </c>
      <c r="D1173" s="25">
        <v>1643</v>
      </c>
      <c r="E1173" s="25">
        <v>21.4</v>
      </c>
      <c r="F1173" s="25">
        <v>6.64</v>
      </c>
      <c r="G1173" s="25">
        <v>14</v>
      </c>
      <c r="H1173" s="25">
        <v>0.75</v>
      </c>
      <c r="I1173" s="25">
        <v>0.124</v>
      </c>
      <c r="J1173" s="25">
        <v>10</v>
      </c>
      <c r="K1173" s="28">
        <v>5.68</v>
      </c>
      <c r="L1173" s="25"/>
      <c r="M1173" s="25">
        <v>2.98</v>
      </c>
      <c r="N1173" s="25">
        <v>51</v>
      </c>
      <c r="O1173" s="25"/>
      <c r="P1173" s="25">
        <v>666000</v>
      </c>
      <c r="Q1173" s="25">
        <v>4</v>
      </c>
      <c r="R1173" s="25"/>
      <c r="S1173" s="25"/>
      <c r="T1173" s="25"/>
      <c r="U1173" s="25"/>
      <c r="V1173" s="25"/>
      <c r="W1173" s="25"/>
      <c r="X1173" s="25"/>
      <c r="Y1173" s="25"/>
    </row>
    <row r="1174" spans="1:25" s="22" customFormat="1" x14ac:dyDescent="0.25">
      <c r="A1174" s="22" t="s">
        <v>2</v>
      </c>
      <c r="B1174" s="5">
        <v>40445</v>
      </c>
      <c r="C1174" s="25">
        <f t="shared" si="17"/>
        <v>0</v>
      </c>
      <c r="D1174" s="25">
        <v>1663</v>
      </c>
      <c r="E1174" s="25"/>
      <c r="F1174" s="25"/>
      <c r="G1174" s="25"/>
      <c r="H1174" s="25"/>
      <c r="I1174" s="25"/>
      <c r="J1174" s="25"/>
      <c r="K1174" s="28"/>
      <c r="L1174" s="25"/>
      <c r="M1174" s="25"/>
      <c r="N1174" s="25"/>
      <c r="O1174" s="25"/>
      <c r="P1174" s="25"/>
      <c r="Q1174" s="25"/>
      <c r="R1174" s="30" t="s">
        <v>253</v>
      </c>
      <c r="S1174" s="30"/>
      <c r="T1174" s="30"/>
      <c r="U1174" s="30"/>
      <c r="V1174" s="30"/>
      <c r="W1174" s="30"/>
      <c r="X1174" s="30"/>
      <c r="Y1174" s="30"/>
    </row>
    <row r="1175" spans="1:25" s="22" customFormat="1" x14ac:dyDescent="0.25">
      <c r="A1175" s="22" t="s">
        <v>2</v>
      </c>
      <c r="B1175" s="5">
        <v>40445</v>
      </c>
      <c r="C1175" s="25">
        <f t="shared" si="17"/>
        <v>1.524</v>
      </c>
      <c r="D1175" s="25">
        <v>1658</v>
      </c>
      <c r="E1175" s="25">
        <v>23.6</v>
      </c>
      <c r="F1175" s="25">
        <v>6.5</v>
      </c>
      <c r="G1175" s="25">
        <v>16</v>
      </c>
      <c r="H1175" s="25">
        <v>0.33300000000000002</v>
      </c>
      <c r="I1175" s="25">
        <v>3.3000000000000002E-2</v>
      </c>
      <c r="J1175" s="25">
        <v>12</v>
      </c>
      <c r="K1175" s="28">
        <v>7.4</v>
      </c>
      <c r="L1175" s="25"/>
      <c r="M1175" s="25">
        <v>1.87</v>
      </c>
      <c r="N1175" s="25">
        <v>39</v>
      </c>
      <c r="O1175" s="25"/>
      <c r="P1175" s="25">
        <v>407000</v>
      </c>
      <c r="Q1175" s="25">
        <v>8</v>
      </c>
      <c r="R1175" s="25"/>
      <c r="S1175" s="25"/>
      <c r="T1175" s="25"/>
      <c r="U1175" s="25"/>
      <c r="V1175" s="25"/>
      <c r="W1175" s="25"/>
      <c r="X1175" s="25"/>
      <c r="Y1175" s="25"/>
    </row>
    <row r="1176" spans="1:25" s="22" customFormat="1" x14ac:dyDescent="0.25">
      <c r="A1176" s="22" t="s">
        <v>2</v>
      </c>
      <c r="B1176" s="5">
        <v>40445</v>
      </c>
      <c r="C1176" s="25">
        <f t="shared" si="17"/>
        <v>3.6576000000000004</v>
      </c>
      <c r="D1176" s="25">
        <v>1651</v>
      </c>
      <c r="E1176" s="25">
        <v>22.4</v>
      </c>
      <c r="F1176" s="25">
        <v>6.56</v>
      </c>
      <c r="G1176" s="25">
        <v>14</v>
      </c>
      <c r="H1176" s="25">
        <v>0.71699999999999997</v>
      </c>
      <c r="I1176" s="25">
        <v>7.2999999999999995E-2</v>
      </c>
      <c r="J1176" s="25">
        <v>12</v>
      </c>
      <c r="K1176" s="28">
        <v>5.97</v>
      </c>
      <c r="L1176" s="25"/>
      <c r="M1176" s="25">
        <v>2.7</v>
      </c>
      <c r="N1176" s="25">
        <v>47</v>
      </c>
      <c r="O1176" s="25"/>
      <c r="P1176" s="25">
        <v>649000</v>
      </c>
      <c r="Q1176" s="25">
        <v>4</v>
      </c>
      <c r="R1176" s="25"/>
      <c r="S1176" s="25"/>
      <c r="T1176" s="25"/>
      <c r="U1176" s="25"/>
      <c r="V1176" s="25"/>
      <c r="W1176" s="25"/>
      <c r="X1176" s="25"/>
      <c r="Y1176" s="25"/>
    </row>
    <row r="1177" spans="1:25" s="22" customFormat="1" x14ac:dyDescent="0.25">
      <c r="A1177" s="22" t="s">
        <v>2</v>
      </c>
      <c r="B1177" s="5">
        <v>40445</v>
      </c>
      <c r="C1177" s="25">
        <f t="shared" si="17"/>
        <v>6.0960000000000001</v>
      </c>
      <c r="D1177" s="25">
        <v>1643</v>
      </c>
      <c r="E1177" s="25">
        <v>21.9</v>
      </c>
      <c r="F1177" s="25">
        <v>6.53</v>
      </c>
      <c r="G1177" s="25">
        <v>16</v>
      </c>
      <c r="H1177" s="25">
        <v>1.0880000000000001</v>
      </c>
      <c r="I1177" s="25">
        <v>0.13900000000000001</v>
      </c>
      <c r="J1177" s="25">
        <v>12</v>
      </c>
      <c r="K1177" s="28">
        <v>3.8</v>
      </c>
      <c r="L1177" s="25"/>
      <c r="M1177" s="25">
        <v>3.37</v>
      </c>
      <c r="N1177" s="25">
        <v>63</v>
      </c>
      <c r="O1177" s="25"/>
      <c r="P1177" s="25">
        <v>506000</v>
      </c>
      <c r="Q1177" s="25">
        <v>4</v>
      </c>
      <c r="R1177" s="25"/>
      <c r="S1177" s="25"/>
      <c r="T1177" s="25"/>
      <c r="U1177" s="25"/>
      <c r="V1177" s="25"/>
      <c r="W1177" s="25"/>
      <c r="X1177" s="25"/>
      <c r="Y1177" s="25"/>
    </row>
    <row r="1178" spans="1:25" s="22" customFormat="1" x14ac:dyDescent="0.25">
      <c r="A1178" s="22" t="s">
        <v>2</v>
      </c>
      <c r="B1178" s="5">
        <v>40452</v>
      </c>
      <c r="C1178" s="25">
        <f t="shared" si="17"/>
        <v>0</v>
      </c>
      <c r="D1178" s="25">
        <v>1663</v>
      </c>
      <c r="E1178" s="25">
        <v>18.399999999999999</v>
      </c>
      <c r="F1178" s="25">
        <v>6.46</v>
      </c>
      <c r="G1178" s="25">
        <v>16</v>
      </c>
      <c r="H1178" s="25">
        <v>0.71199999999999997</v>
      </c>
      <c r="I1178" s="25">
        <v>5.7000000000000002E-2</v>
      </c>
      <c r="J1178" s="25">
        <v>10</v>
      </c>
      <c r="K1178" s="28">
        <v>6.42</v>
      </c>
      <c r="L1178" s="25"/>
      <c r="M1178" s="25">
        <v>6.28</v>
      </c>
      <c r="N1178" s="25">
        <v>80</v>
      </c>
      <c r="O1178" s="25"/>
      <c r="P1178" s="25">
        <v>759000</v>
      </c>
      <c r="Q1178" s="25">
        <v>6</v>
      </c>
      <c r="R1178" s="30" t="s">
        <v>254</v>
      </c>
      <c r="S1178" s="30"/>
      <c r="T1178" s="30"/>
      <c r="U1178" s="30"/>
      <c r="V1178" s="30"/>
      <c r="W1178" s="30"/>
      <c r="X1178" s="30"/>
      <c r="Y1178" s="30"/>
    </row>
    <row r="1179" spans="1:25" s="22" customFormat="1" x14ac:dyDescent="0.25">
      <c r="A1179" s="22" t="s">
        <v>2</v>
      </c>
      <c r="B1179" s="5">
        <v>40452</v>
      </c>
      <c r="C1179" s="25">
        <f t="shared" si="17"/>
        <v>1.524</v>
      </c>
      <c r="D1179" s="25">
        <v>1658</v>
      </c>
      <c r="E1179" s="25">
        <v>18.600000000000001</v>
      </c>
      <c r="F1179" s="25">
        <v>6.5</v>
      </c>
      <c r="G1179" s="25">
        <v>14</v>
      </c>
      <c r="H1179" s="25">
        <v>0.72399999999999998</v>
      </c>
      <c r="I1179" s="25">
        <v>5.2999999999999999E-2</v>
      </c>
      <c r="J1179" s="25">
        <v>10</v>
      </c>
      <c r="K1179" s="28">
        <v>6.44</v>
      </c>
      <c r="L1179" s="25"/>
      <c r="M1179" s="25">
        <v>6.43</v>
      </c>
      <c r="N1179" s="25">
        <v>85</v>
      </c>
      <c r="O1179" s="25"/>
      <c r="P1179" s="25">
        <v>638000</v>
      </c>
      <c r="Q1179" s="25">
        <v>6</v>
      </c>
      <c r="R1179" s="25"/>
      <c r="S1179" s="25"/>
      <c r="T1179" s="25"/>
      <c r="U1179" s="25"/>
      <c r="V1179" s="25"/>
      <c r="W1179" s="25"/>
      <c r="X1179" s="25"/>
      <c r="Y1179" s="25"/>
    </row>
    <row r="1180" spans="1:25" s="22" customFormat="1" x14ac:dyDescent="0.25">
      <c r="A1180" s="22" t="s">
        <v>2</v>
      </c>
      <c r="B1180" s="5">
        <v>40452</v>
      </c>
      <c r="C1180" s="25">
        <f t="shared" si="17"/>
        <v>3.6576000000000004</v>
      </c>
      <c r="D1180" s="25">
        <v>1651</v>
      </c>
      <c r="E1180" s="25">
        <v>18.3</v>
      </c>
      <c r="F1180" s="25">
        <v>6.54</v>
      </c>
      <c r="G1180" s="25">
        <v>14</v>
      </c>
      <c r="H1180" s="25">
        <v>0.748</v>
      </c>
      <c r="I1180" s="25">
        <v>5.6000000000000001E-2</v>
      </c>
      <c r="J1180" s="25">
        <v>10</v>
      </c>
      <c r="K1180" s="28">
        <v>6.96</v>
      </c>
      <c r="L1180" s="25"/>
      <c r="M1180" s="25">
        <v>6.32</v>
      </c>
      <c r="N1180" s="25">
        <v>86</v>
      </c>
      <c r="O1180" s="25"/>
      <c r="P1180" s="25">
        <v>539000</v>
      </c>
      <c r="Q1180" s="25">
        <v>4</v>
      </c>
      <c r="R1180" s="25"/>
      <c r="S1180" s="25"/>
      <c r="T1180" s="25"/>
      <c r="U1180" s="25"/>
      <c r="V1180" s="25"/>
      <c r="W1180" s="25"/>
      <c r="X1180" s="25"/>
      <c r="Y1180" s="25"/>
    </row>
    <row r="1181" spans="1:25" s="22" customFormat="1" x14ac:dyDescent="0.25">
      <c r="A1181" s="22" t="s">
        <v>2</v>
      </c>
      <c r="B1181" s="5">
        <v>40452</v>
      </c>
      <c r="C1181" s="25">
        <f t="shared" si="17"/>
        <v>6.0960000000000001</v>
      </c>
      <c r="D1181" s="25">
        <v>1643</v>
      </c>
      <c r="E1181" s="25">
        <v>17.2</v>
      </c>
      <c r="F1181" s="25">
        <v>6.58</v>
      </c>
      <c r="G1181" s="25">
        <v>14</v>
      </c>
      <c r="H1181" s="25">
        <v>0.745</v>
      </c>
      <c r="I1181" s="25">
        <v>5.7000000000000002E-2</v>
      </c>
      <c r="J1181" s="25">
        <v>10</v>
      </c>
      <c r="K1181" s="28">
        <v>6.91</v>
      </c>
      <c r="L1181" s="25"/>
      <c r="M1181" s="25">
        <v>6.47</v>
      </c>
      <c r="N1181" s="25">
        <v>85</v>
      </c>
      <c r="O1181" s="25"/>
      <c r="P1181" s="25">
        <v>638000</v>
      </c>
      <c r="Q1181" s="25">
        <v>4</v>
      </c>
      <c r="R1181" s="25"/>
      <c r="S1181" s="25"/>
      <c r="T1181" s="25"/>
      <c r="U1181" s="25"/>
      <c r="V1181" s="25"/>
      <c r="W1181" s="25"/>
      <c r="X1181" s="25"/>
      <c r="Y1181" s="25"/>
    </row>
    <row r="1182" spans="1:25" s="22" customFormat="1" x14ac:dyDescent="0.25">
      <c r="A1182" s="22" t="s">
        <v>2</v>
      </c>
      <c r="B1182" s="5">
        <v>40459</v>
      </c>
      <c r="C1182" s="25">
        <f t="shared" si="17"/>
        <v>0</v>
      </c>
      <c r="D1182" s="25">
        <v>1663</v>
      </c>
      <c r="E1182" s="25">
        <v>16.5</v>
      </c>
      <c r="F1182" s="25">
        <v>6.36</v>
      </c>
      <c r="G1182" s="25">
        <v>16</v>
      </c>
      <c r="H1182" s="25">
        <v>0.6</v>
      </c>
      <c r="I1182" s="25">
        <v>5.0999999999999997E-2</v>
      </c>
      <c r="J1182" s="25">
        <v>12</v>
      </c>
      <c r="K1182" s="28">
        <v>6.48</v>
      </c>
      <c r="L1182" s="25"/>
      <c r="M1182" s="25">
        <v>4.66</v>
      </c>
      <c r="N1182" s="25">
        <v>70</v>
      </c>
      <c r="O1182" s="25"/>
      <c r="P1182" s="25">
        <v>803000</v>
      </c>
      <c r="Q1182" s="25">
        <v>6</v>
      </c>
      <c r="R1182" s="30" t="s">
        <v>255</v>
      </c>
      <c r="S1182" s="30"/>
      <c r="T1182" s="30"/>
      <c r="U1182" s="30"/>
      <c r="V1182" s="30"/>
      <c r="W1182" s="30"/>
      <c r="X1182" s="30"/>
      <c r="Y1182" s="30"/>
    </row>
    <row r="1183" spans="1:25" s="22" customFormat="1" x14ac:dyDescent="0.25">
      <c r="A1183" s="22" t="s">
        <v>2</v>
      </c>
      <c r="B1183" s="5">
        <v>40459</v>
      </c>
      <c r="C1183" s="25">
        <f t="shared" si="17"/>
        <v>1.524</v>
      </c>
      <c r="D1183" s="25">
        <v>1658</v>
      </c>
      <c r="E1183" s="25">
        <v>16.5</v>
      </c>
      <c r="F1183" s="25">
        <v>6.4</v>
      </c>
      <c r="G1183" s="25">
        <v>14</v>
      </c>
      <c r="H1183" s="25">
        <v>0.61599999999999999</v>
      </c>
      <c r="I1183" s="25">
        <v>4.5999999999999999E-2</v>
      </c>
      <c r="J1183" s="25">
        <v>10</v>
      </c>
      <c r="K1183" s="28">
        <v>7.43</v>
      </c>
      <c r="L1183" s="25"/>
      <c r="M1183" s="25">
        <v>4.68</v>
      </c>
      <c r="N1183" s="25">
        <v>70</v>
      </c>
      <c r="O1183" s="25"/>
      <c r="P1183" s="25">
        <v>550000</v>
      </c>
      <c r="Q1183" s="25">
        <v>6</v>
      </c>
      <c r="R1183" s="25"/>
      <c r="S1183" s="25"/>
      <c r="T1183" s="25"/>
      <c r="U1183" s="25"/>
      <c r="V1183" s="25"/>
      <c r="W1183" s="25"/>
      <c r="X1183" s="25"/>
      <c r="Y1183" s="25"/>
    </row>
    <row r="1184" spans="1:25" s="22" customFormat="1" x14ac:dyDescent="0.25">
      <c r="A1184" s="22" t="s">
        <v>2</v>
      </c>
      <c r="B1184" s="5">
        <v>40459</v>
      </c>
      <c r="C1184" s="25">
        <f t="shared" si="17"/>
        <v>3.6576000000000004</v>
      </c>
      <c r="D1184" s="25">
        <v>1651</v>
      </c>
      <c r="E1184" s="25">
        <v>16.399999999999999</v>
      </c>
      <c r="F1184" s="25">
        <v>6.45</v>
      </c>
      <c r="G1184" s="25">
        <v>14</v>
      </c>
      <c r="H1184" s="25">
        <v>0.60399999999999998</v>
      </c>
      <c r="I1184" s="25">
        <v>3.6999999999999998E-2</v>
      </c>
      <c r="J1184" s="25">
        <v>10</v>
      </c>
      <c r="K1184" s="28">
        <v>7.38</v>
      </c>
      <c r="L1184" s="25"/>
      <c r="M1184" s="25">
        <v>4.26</v>
      </c>
      <c r="N1184" s="25">
        <v>60</v>
      </c>
      <c r="O1184" s="25"/>
      <c r="P1184" s="25">
        <v>495000</v>
      </c>
      <c r="Q1184" s="25">
        <v>4</v>
      </c>
      <c r="R1184" s="25"/>
      <c r="S1184" s="25"/>
      <c r="T1184" s="25"/>
      <c r="U1184" s="25"/>
      <c r="V1184" s="25"/>
      <c r="W1184" s="25"/>
      <c r="X1184" s="25"/>
      <c r="Y1184" s="25"/>
    </row>
    <row r="1185" spans="1:25" s="22" customFormat="1" x14ac:dyDescent="0.25">
      <c r="A1185" s="22" t="s">
        <v>2</v>
      </c>
      <c r="B1185" s="5">
        <v>40459</v>
      </c>
      <c r="C1185" s="25">
        <f t="shared" si="17"/>
        <v>6.0960000000000001</v>
      </c>
      <c r="D1185" s="25">
        <v>1643</v>
      </c>
      <c r="E1185" s="25">
        <v>16.5</v>
      </c>
      <c r="F1185" s="25">
        <v>6.55</v>
      </c>
      <c r="G1185" s="25">
        <v>14</v>
      </c>
      <c r="H1185" s="25">
        <v>0.64700000000000002</v>
      </c>
      <c r="I1185" s="25">
        <v>4.5999999999999999E-2</v>
      </c>
      <c r="J1185" s="25">
        <v>10</v>
      </c>
      <c r="K1185" s="28">
        <v>7.25</v>
      </c>
      <c r="L1185" s="25"/>
      <c r="M1185" s="25">
        <v>3.98</v>
      </c>
      <c r="N1185" s="25">
        <v>73</v>
      </c>
      <c r="O1185" s="25"/>
      <c r="P1185" s="25">
        <v>462000</v>
      </c>
      <c r="Q1185" s="25">
        <v>4</v>
      </c>
      <c r="R1185" s="25"/>
      <c r="S1185" s="25"/>
      <c r="T1185" s="25"/>
      <c r="U1185" s="25"/>
      <c r="V1185" s="25"/>
      <c r="W1185" s="25"/>
      <c r="X1185" s="25"/>
      <c r="Y1185" s="25"/>
    </row>
    <row r="1186" spans="1:25" s="22" customFormat="1" x14ac:dyDescent="0.25">
      <c r="A1186" s="22" t="s">
        <v>2</v>
      </c>
      <c r="B1186" s="5">
        <v>40466</v>
      </c>
      <c r="C1186" s="25">
        <f t="shared" si="17"/>
        <v>0</v>
      </c>
      <c r="D1186" s="25">
        <v>1663</v>
      </c>
      <c r="E1186" s="25">
        <v>15.5</v>
      </c>
      <c r="F1186" s="25">
        <v>6.2</v>
      </c>
      <c r="G1186" s="25">
        <v>14</v>
      </c>
      <c r="H1186" s="25">
        <v>0.55700000000000005</v>
      </c>
      <c r="I1186" s="25">
        <v>3.7999999999999999E-2</v>
      </c>
      <c r="J1186" s="25">
        <v>12</v>
      </c>
      <c r="K1186" s="28">
        <v>5.3</v>
      </c>
      <c r="L1186" s="25"/>
      <c r="M1186" s="25">
        <v>2.41</v>
      </c>
      <c r="N1186" s="25">
        <v>50</v>
      </c>
      <c r="O1186" s="25"/>
      <c r="P1186" s="25">
        <v>1254000</v>
      </c>
      <c r="Q1186" s="25">
        <v>3</v>
      </c>
      <c r="R1186" s="30" t="s">
        <v>254</v>
      </c>
      <c r="S1186" s="30"/>
      <c r="T1186" s="30"/>
      <c r="U1186" s="30"/>
      <c r="V1186" s="30"/>
      <c r="W1186" s="30"/>
      <c r="X1186" s="30"/>
      <c r="Y1186" s="30"/>
    </row>
    <row r="1187" spans="1:25" s="22" customFormat="1" x14ac:dyDescent="0.25">
      <c r="A1187" s="22" t="s">
        <v>2</v>
      </c>
      <c r="B1187" s="5">
        <v>40466</v>
      </c>
      <c r="C1187" s="25">
        <f t="shared" si="17"/>
        <v>1.524</v>
      </c>
      <c r="D1187" s="25">
        <v>1658</v>
      </c>
      <c r="E1187" s="25">
        <v>15.5</v>
      </c>
      <c r="F1187" s="25">
        <v>6.3</v>
      </c>
      <c r="G1187" s="25">
        <v>14</v>
      </c>
      <c r="H1187" s="25">
        <v>0.54600000000000004</v>
      </c>
      <c r="I1187" s="25">
        <v>3.6999999999999998E-2</v>
      </c>
      <c r="J1187" s="25">
        <v>12</v>
      </c>
      <c r="K1187" s="28">
        <v>5.0199999999999996</v>
      </c>
      <c r="L1187" s="25"/>
      <c r="M1187" s="25">
        <v>2.04</v>
      </c>
      <c r="N1187" s="25">
        <v>47</v>
      </c>
      <c r="O1187" s="25"/>
      <c r="P1187" s="25">
        <v>1067000</v>
      </c>
      <c r="Q1187" s="25">
        <v>3</v>
      </c>
      <c r="R1187" s="25"/>
      <c r="S1187" s="25"/>
      <c r="T1187" s="25"/>
      <c r="U1187" s="25"/>
      <c r="V1187" s="25"/>
      <c r="W1187" s="25"/>
      <c r="X1187" s="25"/>
      <c r="Y1187" s="25"/>
    </row>
    <row r="1188" spans="1:25" s="22" customFormat="1" x14ac:dyDescent="0.25">
      <c r="A1188" s="22" t="s">
        <v>2</v>
      </c>
      <c r="B1188" s="5">
        <v>40466</v>
      </c>
      <c r="C1188" s="25">
        <f t="shared" si="17"/>
        <v>3.6576000000000004</v>
      </c>
      <c r="D1188" s="25">
        <v>1651</v>
      </c>
      <c r="E1188" s="25">
        <v>15.7</v>
      </c>
      <c r="F1188" s="25">
        <v>6.4</v>
      </c>
      <c r="G1188" s="25">
        <v>16</v>
      </c>
      <c r="H1188" s="25">
        <v>0.628</v>
      </c>
      <c r="I1188" s="25">
        <v>6.0999999999999999E-2</v>
      </c>
      <c r="J1188" s="25">
        <v>12</v>
      </c>
      <c r="K1188" s="28">
        <v>6.17</v>
      </c>
      <c r="L1188" s="25"/>
      <c r="M1188" s="25">
        <v>2.16</v>
      </c>
      <c r="N1188" s="25">
        <v>44</v>
      </c>
      <c r="O1188" s="25"/>
      <c r="P1188" s="25">
        <v>1078000</v>
      </c>
      <c r="Q1188" s="25">
        <v>3</v>
      </c>
      <c r="R1188" s="25"/>
      <c r="S1188" s="25"/>
      <c r="T1188" s="25"/>
      <c r="U1188" s="25"/>
      <c r="V1188" s="25"/>
      <c r="W1188" s="25"/>
      <c r="X1188" s="25"/>
      <c r="Y1188" s="25"/>
    </row>
    <row r="1189" spans="1:25" s="22" customFormat="1" x14ac:dyDescent="0.25">
      <c r="A1189" s="22" t="s">
        <v>2</v>
      </c>
      <c r="B1189" s="5">
        <v>40466</v>
      </c>
      <c r="C1189" s="25">
        <f t="shared" si="17"/>
        <v>6.0960000000000001</v>
      </c>
      <c r="D1189" s="25">
        <v>1643</v>
      </c>
      <c r="E1189" s="25">
        <v>14.5</v>
      </c>
      <c r="F1189" s="25">
        <v>6.5</v>
      </c>
      <c r="G1189" s="25">
        <v>14</v>
      </c>
      <c r="H1189" s="25">
        <v>0.79500000000000004</v>
      </c>
      <c r="I1189" s="25">
        <v>6.8000000000000005E-2</v>
      </c>
      <c r="J1189" s="25">
        <v>12</v>
      </c>
      <c r="K1189" s="28">
        <v>5.41</v>
      </c>
      <c r="L1189" s="25"/>
      <c r="M1189" s="25">
        <v>2.65</v>
      </c>
      <c r="N1189" s="25">
        <v>51</v>
      </c>
      <c r="O1189" s="25"/>
      <c r="P1189" s="25">
        <v>583000</v>
      </c>
      <c r="Q1189" s="25">
        <v>3</v>
      </c>
      <c r="R1189" s="25"/>
      <c r="S1189" s="25"/>
      <c r="T1189" s="25"/>
      <c r="U1189" s="25"/>
      <c r="V1189" s="25"/>
      <c r="W1189" s="25"/>
      <c r="X1189" s="25"/>
      <c r="Y1189" s="25"/>
    </row>
    <row r="1190" spans="1:25" s="22" customFormat="1" x14ac:dyDescent="0.25">
      <c r="A1190" s="22" t="s">
        <v>2</v>
      </c>
      <c r="B1190" s="5">
        <v>40472</v>
      </c>
      <c r="C1190" s="25">
        <f t="shared" si="17"/>
        <v>0</v>
      </c>
      <c r="D1190" s="25">
        <v>1663</v>
      </c>
      <c r="E1190" s="25">
        <v>14.6</v>
      </c>
      <c r="F1190" s="25">
        <v>6.76</v>
      </c>
      <c r="G1190" s="25">
        <v>14</v>
      </c>
      <c r="H1190" s="25">
        <v>0.48099999999999998</v>
      </c>
      <c r="I1190" s="25">
        <v>2.9000000000000001E-2</v>
      </c>
      <c r="J1190" s="25">
        <v>12</v>
      </c>
      <c r="K1190" s="28">
        <v>8.73</v>
      </c>
      <c r="L1190" s="25"/>
      <c r="M1190" s="25">
        <v>1.82</v>
      </c>
      <c r="N1190" s="25">
        <v>35</v>
      </c>
      <c r="O1190" s="25"/>
      <c r="P1190" s="25">
        <v>429000</v>
      </c>
      <c r="Q1190" s="25">
        <v>4</v>
      </c>
      <c r="R1190" s="30" t="s">
        <v>256</v>
      </c>
      <c r="S1190" s="30"/>
      <c r="T1190" s="30"/>
      <c r="U1190" s="30"/>
      <c r="V1190" s="30"/>
      <c r="W1190" s="30"/>
      <c r="X1190" s="30"/>
      <c r="Y1190" s="30"/>
    </row>
    <row r="1191" spans="1:25" s="22" customFormat="1" x14ac:dyDescent="0.25">
      <c r="A1191" s="22" t="s">
        <v>2</v>
      </c>
      <c r="B1191" s="5">
        <v>40472</v>
      </c>
      <c r="C1191" s="25">
        <f t="shared" si="17"/>
        <v>1.524</v>
      </c>
      <c r="D1191" s="25">
        <v>1658</v>
      </c>
      <c r="E1191" s="25">
        <v>14.9</v>
      </c>
      <c r="F1191" s="25">
        <v>6.66</v>
      </c>
      <c r="G1191" s="25">
        <v>14</v>
      </c>
      <c r="H1191" s="25">
        <v>0.48899999999999999</v>
      </c>
      <c r="I1191" s="25">
        <v>2.8000000000000001E-2</v>
      </c>
      <c r="J1191" s="25">
        <v>12</v>
      </c>
      <c r="K1191" s="28">
        <v>8.64</v>
      </c>
      <c r="L1191" s="25"/>
      <c r="M1191" s="25">
        <v>1.75</v>
      </c>
      <c r="N1191" s="25">
        <v>36</v>
      </c>
      <c r="O1191" s="25"/>
      <c r="P1191" s="25">
        <v>319000</v>
      </c>
      <c r="Q1191" s="25">
        <v>4</v>
      </c>
      <c r="R1191" s="25"/>
      <c r="S1191" s="25"/>
      <c r="T1191" s="25"/>
      <c r="U1191" s="25"/>
      <c r="V1191" s="25"/>
      <c r="W1191" s="25"/>
      <c r="X1191" s="25"/>
      <c r="Y1191" s="25"/>
    </row>
    <row r="1192" spans="1:25" s="22" customFormat="1" x14ac:dyDescent="0.25">
      <c r="A1192" s="22" t="s">
        <v>2</v>
      </c>
      <c r="B1192" s="5">
        <v>40472</v>
      </c>
      <c r="C1192" s="25">
        <f t="shared" si="17"/>
        <v>3.6576000000000004</v>
      </c>
      <c r="D1192" s="25">
        <v>1651</v>
      </c>
      <c r="E1192" s="25">
        <v>14.5</v>
      </c>
      <c r="F1192" s="25">
        <v>6.42</v>
      </c>
      <c r="G1192" s="25">
        <v>14</v>
      </c>
      <c r="H1192" s="25">
        <v>0.495</v>
      </c>
      <c r="I1192" s="25">
        <v>2.8000000000000001E-2</v>
      </c>
      <c r="J1192" s="25">
        <v>10</v>
      </c>
      <c r="K1192" s="28">
        <v>8.64</v>
      </c>
      <c r="L1192" s="25"/>
      <c r="M1192" s="25">
        <v>2.33</v>
      </c>
      <c r="N1192" s="25">
        <v>36</v>
      </c>
      <c r="O1192" s="25"/>
      <c r="P1192" s="25">
        <v>528000</v>
      </c>
      <c r="Q1192" s="25">
        <v>4</v>
      </c>
      <c r="R1192" s="25"/>
      <c r="S1192" s="25"/>
      <c r="T1192" s="25"/>
      <c r="U1192" s="25"/>
      <c r="V1192" s="25"/>
      <c r="W1192" s="25"/>
      <c r="X1192" s="25"/>
      <c r="Y1192" s="25"/>
    </row>
    <row r="1193" spans="1:25" s="22" customFormat="1" x14ac:dyDescent="0.25">
      <c r="A1193" s="22" t="s">
        <v>2</v>
      </c>
      <c r="B1193" s="5">
        <v>40472</v>
      </c>
      <c r="C1193" s="25">
        <f t="shared" si="17"/>
        <v>6.0960000000000001</v>
      </c>
      <c r="D1193" s="25">
        <v>1643</v>
      </c>
      <c r="E1193" s="25">
        <v>13.2</v>
      </c>
      <c r="F1193" s="25">
        <v>6.19</v>
      </c>
      <c r="G1193" s="25">
        <v>16</v>
      </c>
      <c r="H1193" s="25">
        <v>0.49099999999999999</v>
      </c>
      <c r="I1193" s="25">
        <v>3.1E-2</v>
      </c>
      <c r="J1193" s="25">
        <v>10</v>
      </c>
      <c r="K1193" s="28">
        <v>8.43</v>
      </c>
      <c r="L1193" s="25"/>
      <c r="M1193" s="25">
        <v>3.56</v>
      </c>
      <c r="N1193" s="25">
        <v>33</v>
      </c>
      <c r="O1193" s="25"/>
      <c r="P1193" s="25">
        <v>759000</v>
      </c>
      <c r="Q1193" s="25">
        <v>4</v>
      </c>
      <c r="R1193" s="25"/>
      <c r="S1193" s="25"/>
      <c r="T1193" s="25"/>
      <c r="U1193" s="25"/>
      <c r="V1193" s="25"/>
      <c r="W1193" s="25"/>
      <c r="X1193" s="25"/>
      <c r="Y1193" s="25"/>
    </row>
    <row r="1194" spans="1:25" s="22" customFormat="1" x14ac:dyDescent="0.25">
      <c r="A1194" s="22" t="s">
        <v>2</v>
      </c>
      <c r="B1194" s="5">
        <v>40480</v>
      </c>
      <c r="C1194" s="25">
        <f t="shared" si="17"/>
        <v>0</v>
      </c>
      <c r="D1194" s="25">
        <v>1663</v>
      </c>
      <c r="E1194" s="25"/>
      <c r="F1194" s="25"/>
      <c r="G1194" s="25"/>
      <c r="H1194" s="25"/>
      <c r="I1194" s="25"/>
      <c r="J1194" s="25"/>
      <c r="K1194" s="28"/>
      <c r="L1194" s="25"/>
      <c r="M1194" s="25"/>
      <c r="N1194" s="25"/>
      <c r="O1194" s="25"/>
      <c r="P1194" s="25"/>
      <c r="Q1194" s="25"/>
      <c r="R1194" s="30" t="s">
        <v>257</v>
      </c>
      <c r="S1194" s="30"/>
      <c r="T1194" s="30"/>
      <c r="U1194" s="30"/>
      <c r="V1194" s="30"/>
      <c r="W1194" s="30"/>
      <c r="X1194" s="30"/>
      <c r="Y1194" s="30"/>
    </row>
    <row r="1195" spans="1:25" s="22" customFormat="1" x14ac:dyDescent="0.25">
      <c r="A1195" s="22" t="s">
        <v>2</v>
      </c>
      <c r="B1195" s="5">
        <v>40480</v>
      </c>
      <c r="C1195" s="25">
        <f t="shared" si="17"/>
        <v>1.524</v>
      </c>
      <c r="D1195" s="25">
        <v>1658</v>
      </c>
      <c r="E1195" s="25">
        <v>14</v>
      </c>
      <c r="F1195" s="25">
        <v>6.46</v>
      </c>
      <c r="G1195" s="25">
        <v>12</v>
      </c>
      <c r="H1195" s="25">
        <v>0.63100000000000001</v>
      </c>
      <c r="I1195" s="25">
        <v>4.2999999999999997E-2</v>
      </c>
      <c r="J1195" s="25">
        <v>12</v>
      </c>
      <c r="K1195" s="28">
        <v>7.43</v>
      </c>
      <c r="L1195" s="25"/>
      <c r="M1195" s="25">
        <v>2.16</v>
      </c>
      <c r="N1195" s="25">
        <v>46</v>
      </c>
      <c r="O1195" s="25"/>
      <c r="P1195" s="25">
        <v>429000</v>
      </c>
      <c r="Q1195" s="25">
        <v>4</v>
      </c>
      <c r="R1195" s="25"/>
      <c r="S1195" s="25"/>
      <c r="T1195" s="25"/>
      <c r="U1195" s="25"/>
      <c r="V1195" s="25"/>
      <c r="W1195" s="25"/>
      <c r="X1195" s="25"/>
      <c r="Y1195" s="25"/>
    </row>
    <row r="1196" spans="1:25" s="22" customFormat="1" x14ac:dyDescent="0.25">
      <c r="A1196" s="22" t="s">
        <v>2</v>
      </c>
      <c r="B1196" s="5">
        <v>40480</v>
      </c>
      <c r="C1196" s="25">
        <f t="shared" si="17"/>
        <v>3.6576000000000004</v>
      </c>
      <c r="D1196" s="25">
        <v>1651</v>
      </c>
      <c r="E1196" s="25">
        <v>14.3</v>
      </c>
      <c r="F1196" s="25">
        <v>6.6</v>
      </c>
      <c r="G1196" s="25">
        <v>14</v>
      </c>
      <c r="H1196" s="25">
        <v>0.628</v>
      </c>
      <c r="I1196" s="25">
        <v>4.1000000000000002E-2</v>
      </c>
      <c r="J1196" s="25">
        <v>14</v>
      </c>
      <c r="K1196" s="28">
        <v>7.8</v>
      </c>
      <c r="L1196" s="25"/>
      <c r="M1196" s="25">
        <v>1.9</v>
      </c>
      <c r="N1196" s="25">
        <v>57</v>
      </c>
      <c r="O1196" s="25"/>
      <c r="P1196" s="25">
        <v>220000</v>
      </c>
      <c r="Q1196" s="25">
        <v>3</v>
      </c>
      <c r="R1196" s="25"/>
      <c r="S1196" s="25"/>
      <c r="T1196" s="25"/>
      <c r="U1196" s="25"/>
      <c r="V1196" s="25"/>
      <c r="W1196" s="25"/>
      <c r="X1196" s="25"/>
      <c r="Y1196" s="25"/>
    </row>
    <row r="1197" spans="1:25" s="22" customFormat="1" x14ac:dyDescent="0.25">
      <c r="A1197" s="22" t="s">
        <v>2</v>
      </c>
      <c r="B1197" s="5">
        <v>40480</v>
      </c>
      <c r="C1197" s="25">
        <f t="shared" si="17"/>
        <v>6.0960000000000001</v>
      </c>
      <c r="D1197" s="25">
        <v>1643</v>
      </c>
      <c r="E1197" s="25">
        <v>14.4</v>
      </c>
      <c r="F1197" s="25">
        <v>6.52</v>
      </c>
      <c r="G1197" s="25">
        <v>14</v>
      </c>
      <c r="H1197" s="25">
        <v>0.64500000000000002</v>
      </c>
      <c r="I1197" s="25">
        <v>3.5000000000000003E-2</v>
      </c>
      <c r="J1197" s="25">
        <v>14</v>
      </c>
      <c r="K1197" s="28">
        <v>7.73</v>
      </c>
      <c r="L1197" s="25"/>
      <c r="M1197" s="25">
        <v>2.2999999999999998</v>
      </c>
      <c r="N1197" s="25">
        <v>54</v>
      </c>
      <c r="O1197" s="25"/>
      <c r="P1197" s="25">
        <v>418000</v>
      </c>
      <c r="Q1197" s="25">
        <v>3</v>
      </c>
      <c r="R1197" s="25"/>
      <c r="S1197" s="25"/>
      <c r="T1197" s="25"/>
      <c r="U1197" s="25"/>
      <c r="V1197" s="25"/>
      <c r="W1197" s="25"/>
      <c r="X1197" s="25"/>
      <c r="Y1197" s="25"/>
    </row>
    <row r="1198" spans="1:25" s="22" customFormat="1" x14ac:dyDescent="0.25">
      <c r="A1198" s="22" t="s">
        <v>2</v>
      </c>
      <c r="B1198" s="5">
        <v>40487</v>
      </c>
      <c r="C1198" s="25">
        <f t="shared" si="17"/>
        <v>0</v>
      </c>
      <c r="D1198" s="25">
        <v>1663</v>
      </c>
      <c r="E1198" s="25"/>
      <c r="F1198" s="25"/>
      <c r="G1198" s="25"/>
      <c r="H1198" s="25"/>
      <c r="I1198" s="25"/>
      <c r="J1198" s="25"/>
      <c r="K1198" s="28"/>
      <c r="L1198" s="25"/>
      <c r="M1198" s="25"/>
      <c r="N1198" s="25"/>
      <c r="O1198" s="25"/>
      <c r="P1198" s="25"/>
      <c r="Q1198" s="25"/>
      <c r="R1198" s="30" t="s">
        <v>258</v>
      </c>
      <c r="S1198" s="30"/>
      <c r="T1198" s="30"/>
      <c r="U1198" s="30"/>
      <c r="V1198" s="30"/>
      <c r="W1198" s="30"/>
      <c r="X1198" s="30"/>
      <c r="Y1198" s="30"/>
    </row>
    <row r="1199" spans="1:25" s="22" customFormat="1" x14ac:dyDescent="0.25">
      <c r="A1199" s="22" t="s">
        <v>2</v>
      </c>
      <c r="B1199" s="5">
        <v>40487</v>
      </c>
      <c r="C1199" s="25">
        <f t="shared" si="17"/>
        <v>1.524</v>
      </c>
      <c r="D1199" s="25">
        <v>1658</v>
      </c>
      <c r="E1199" s="25">
        <v>11.5</v>
      </c>
      <c r="F1199" s="25">
        <v>6.6</v>
      </c>
      <c r="G1199" s="25">
        <v>14</v>
      </c>
      <c r="H1199" s="25">
        <v>0.64</v>
      </c>
      <c r="I1199" s="25">
        <v>3.5000000000000003E-2</v>
      </c>
      <c r="J1199" s="25">
        <v>16</v>
      </c>
      <c r="K1199" s="28">
        <v>8.65</v>
      </c>
      <c r="L1199" s="25"/>
      <c r="M1199" s="25">
        <v>1.99</v>
      </c>
      <c r="N1199" s="25">
        <v>55</v>
      </c>
      <c r="O1199" s="25"/>
      <c r="P1199" s="25">
        <v>363000</v>
      </c>
      <c r="Q1199" s="25">
        <v>3</v>
      </c>
      <c r="R1199" s="25"/>
      <c r="S1199" s="25"/>
      <c r="T1199" s="25"/>
      <c r="U1199" s="25"/>
      <c r="V1199" s="25"/>
      <c r="W1199" s="25"/>
      <c r="X1199" s="25"/>
      <c r="Y1199" s="25"/>
    </row>
    <row r="1200" spans="1:25" s="22" customFormat="1" x14ac:dyDescent="0.25">
      <c r="A1200" s="22" t="s">
        <v>2</v>
      </c>
      <c r="B1200" s="5">
        <v>40487</v>
      </c>
      <c r="C1200" s="25">
        <f t="shared" si="17"/>
        <v>3.6576000000000004</v>
      </c>
      <c r="D1200" s="25">
        <v>1651</v>
      </c>
      <c r="E1200" s="25">
        <v>11.2</v>
      </c>
      <c r="F1200" s="25">
        <v>6.5</v>
      </c>
      <c r="G1200" s="25">
        <v>16</v>
      </c>
      <c r="H1200" s="25">
        <v>0.64700000000000002</v>
      </c>
      <c r="I1200" s="25">
        <v>3.5999999999999997E-2</v>
      </c>
      <c r="J1200" s="25">
        <v>16</v>
      </c>
      <c r="K1200" s="28">
        <v>8.34</v>
      </c>
      <c r="L1200" s="25"/>
      <c r="M1200" s="25">
        <v>2.21</v>
      </c>
      <c r="N1200" s="25">
        <v>41</v>
      </c>
      <c r="O1200" s="25"/>
      <c r="P1200" s="25">
        <v>462000</v>
      </c>
      <c r="Q1200" s="25">
        <v>3</v>
      </c>
      <c r="R1200" s="25"/>
      <c r="S1200" s="25"/>
      <c r="T1200" s="25"/>
      <c r="U1200" s="25"/>
      <c r="V1200" s="25"/>
      <c r="W1200" s="25"/>
      <c r="X1200" s="25"/>
      <c r="Y1200" s="25"/>
    </row>
    <row r="1201" spans="1:25" s="22" customFormat="1" x14ac:dyDescent="0.25">
      <c r="A1201" s="22" t="s">
        <v>2</v>
      </c>
      <c r="B1201" s="5">
        <v>40487</v>
      </c>
      <c r="C1201" s="25">
        <f t="shared" si="17"/>
        <v>6.0960000000000001</v>
      </c>
      <c r="D1201" s="25">
        <v>1643</v>
      </c>
      <c r="E1201" s="25">
        <v>10.9</v>
      </c>
      <c r="F1201" s="25">
        <v>6.3</v>
      </c>
      <c r="G1201" s="25">
        <v>14</v>
      </c>
      <c r="H1201" s="25">
        <v>0.81399999999999995</v>
      </c>
      <c r="I1201" s="25">
        <v>3.9E-2</v>
      </c>
      <c r="J1201" s="25">
        <v>16</v>
      </c>
      <c r="K1201" s="28">
        <v>8.5299999999999994</v>
      </c>
      <c r="L1201" s="25"/>
      <c r="M1201" s="25">
        <v>3.5</v>
      </c>
      <c r="N1201" s="25">
        <v>48</v>
      </c>
      <c r="O1201" s="25"/>
      <c r="P1201" s="25">
        <v>374000</v>
      </c>
      <c r="Q1201" s="25">
        <v>3</v>
      </c>
      <c r="R1201" s="25"/>
      <c r="S1201" s="25"/>
      <c r="T1201" s="25"/>
      <c r="U1201" s="25"/>
      <c r="V1201" s="25"/>
      <c r="W1201" s="25"/>
      <c r="X1201" s="25"/>
      <c r="Y1201" s="25"/>
    </row>
    <row r="1202" spans="1:25" s="22" customFormat="1" x14ac:dyDescent="0.25">
      <c r="A1202" s="22" t="s">
        <v>2</v>
      </c>
      <c r="B1202" s="5">
        <v>40494</v>
      </c>
      <c r="C1202" s="25">
        <f t="shared" si="17"/>
        <v>0</v>
      </c>
      <c r="D1202" s="25">
        <v>1663</v>
      </c>
      <c r="E1202" s="25"/>
      <c r="F1202" s="25"/>
      <c r="G1202" s="25"/>
      <c r="H1202" s="25"/>
      <c r="I1202" s="25"/>
      <c r="J1202" s="25"/>
      <c r="K1202" s="28"/>
      <c r="L1202" s="25"/>
      <c r="M1202" s="25"/>
      <c r="N1202" s="25"/>
      <c r="O1202" s="25"/>
      <c r="P1202" s="25"/>
      <c r="Q1202" s="25"/>
      <c r="R1202" s="30" t="s">
        <v>259</v>
      </c>
      <c r="S1202" s="30"/>
      <c r="T1202" s="30"/>
      <c r="U1202" s="30"/>
      <c r="V1202" s="30"/>
      <c r="W1202" s="30"/>
      <c r="X1202" s="30"/>
      <c r="Y1202" s="30"/>
    </row>
    <row r="1203" spans="1:25" s="22" customFormat="1" x14ac:dyDescent="0.25">
      <c r="A1203" s="22" t="s">
        <v>2</v>
      </c>
      <c r="B1203" s="5">
        <v>40494</v>
      </c>
      <c r="C1203" s="25">
        <f t="shared" si="17"/>
        <v>1.524</v>
      </c>
      <c r="D1203" s="25">
        <v>1658</v>
      </c>
      <c r="E1203" s="25">
        <v>10</v>
      </c>
      <c r="F1203" s="25">
        <v>6.47</v>
      </c>
      <c r="G1203" s="25">
        <v>14</v>
      </c>
      <c r="H1203" s="25">
        <v>0.69099999999999995</v>
      </c>
      <c r="I1203" s="25">
        <v>2.5000000000000001E-2</v>
      </c>
      <c r="J1203" s="25">
        <v>16</v>
      </c>
      <c r="K1203" s="28">
        <v>8.4700000000000006</v>
      </c>
      <c r="L1203" s="25"/>
      <c r="M1203" s="25">
        <v>1.74</v>
      </c>
      <c r="N1203" s="25">
        <v>41</v>
      </c>
      <c r="O1203" s="25"/>
      <c r="P1203" s="25">
        <v>341000</v>
      </c>
      <c r="Q1203" s="25">
        <v>2</v>
      </c>
      <c r="R1203" s="25"/>
      <c r="S1203" s="25"/>
      <c r="T1203" s="25"/>
      <c r="U1203" s="25"/>
      <c r="V1203" s="25"/>
      <c r="W1203" s="25"/>
      <c r="X1203" s="25"/>
      <c r="Y1203" s="25"/>
    </row>
    <row r="1204" spans="1:25" s="22" customFormat="1" x14ac:dyDescent="0.25">
      <c r="A1204" s="22" t="s">
        <v>2</v>
      </c>
      <c r="B1204" s="5">
        <v>40494</v>
      </c>
      <c r="C1204" s="25">
        <f t="shared" si="17"/>
        <v>3.6576000000000004</v>
      </c>
      <c r="D1204" s="25">
        <v>1651</v>
      </c>
      <c r="E1204" s="25">
        <v>10</v>
      </c>
      <c r="F1204" s="25">
        <v>6.46</v>
      </c>
      <c r="G1204" s="25">
        <v>16</v>
      </c>
      <c r="H1204" s="25">
        <v>0.68600000000000005</v>
      </c>
      <c r="I1204" s="25">
        <v>0.02</v>
      </c>
      <c r="J1204" s="25">
        <v>16</v>
      </c>
      <c r="K1204" s="28">
        <v>8.43</v>
      </c>
      <c r="L1204" s="25"/>
      <c r="M1204" s="25">
        <v>1.77</v>
      </c>
      <c r="N1204" s="25">
        <v>40</v>
      </c>
      <c r="O1204" s="25"/>
      <c r="P1204" s="25">
        <v>330000</v>
      </c>
      <c r="Q1204" s="25">
        <v>2</v>
      </c>
      <c r="R1204" s="25"/>
      <c r="S1204" s="25"/>
      <c r="T1204" s="25"/>
      <c r="U1204" s="25"/>
      <c r="V1204" s="25"/>
      <c r="W1204" s="25"/>
      <c r="X1204" s="25"/>
      <c r="Y1204" s="25"/>
    </row>
    <row r="1205" spans="1:25" s="22" customFormat="1" x14ac:dyDescent="0.25">
      <c r="A1205" s="22" t="s">
        <v>2</v>
      </c>
      <c r="B1205" s="5">
        <v>40494</v>
      </c>
      <c r="C1205" s="25">
        <f t="shared" si="17"/>
        <v>6.0960000000000001</v>
      </c>
      <c r="D1205" s="25">
        <v>1643</v>
      </c>
      <c r="E1205" s="25">
        <v>10.4</v>
      </c>
      <c r="F1205" s="25">
        <v>6.26</v>
      </c>
      <c r="G1205" s="25">
        <v>14</v>
      </c>
      <c r="H1205" s="25">
        <v>0.69599999999999995</v>
      </c>
      <c r="I1205" s="25">
        <v>2.7E-2</v>
      </c>
      <c r="J1205" s="25">
        <v>16</v>
      </c>
      <c r="K1205" s="28">
        <v>8.02</v>
      </c>
      <c r="L1205" s="25"/>
      <c r="M1205" s="25">
        <v>2.02</v>
      </c>
      <c r="N1205" s="25">
        <v>39</v>
      </c>
      <c r="O1205" s="25"/>
      <c r="P1205" s="25">
        <v>396000</v>
      </c>
      <c r="Q1205" s="25">
        <v>2</v>
      </c>
      <c r="R1205" s="25"/>
      <c r="S1205" s="25"/>
      <c r="T1205" s="25"/>
      <c r="U1205" s="25"/>
      <c r="V1205" s="25"/>
      <c r="W1205" s="25"/>
      <c r="X1205" s="25"/>
      <c r="Y1205" s="25"/>
    </row>
    <row r="1206" spans="1:25" s="22" customFormat="1" x14ac:dyDescent="0.25">
      <c r="A1206" s="22" t="s">
        <v>2</v>
      </c>
      <c r="B1206" s="5">
        <v>40504</v>
      </c>
      <c r="C1206" s="25">
        <f t="shared" si="17"/>
        <v>0</v>
      </c>
      <c r="D1206" s="25">
        <v>1663</v>
      </c>
      <c r="E1206" s="25"/>
      <c r="F1206" s="25"/>
      <c r="G1206" s="25"/>
      <c r="H1206" s="25"/>
      <c r="I1206" s="25"/>
      <c r="J1206" s="25"/>
      <c r="K1206" s="28"/>
      <c r="L1206" s="25"/>
      <c r="M1206" s="25"/>
      <c r="N1206" s="25"/>
      <c r="O1206" s="25"/>
      <c r="P1206" s="25"/>
      <c r="Q1206" s="25"/>
      <c r="R1206" s="30" t="s">
        <v>260</v>
      </c>
      <c r="S1206" s="30"/>
      <c r="T1206" s="30"/>
      <c r="U1206" s="30"/>
      <c r="V1206" s="30"/>
      <c r="W1206" s="30"/>
      <c r="X1206" s="30"/>
      <c r="Y1206" s="30"/>
    </row>
    <row r="1207" spans="1:25" s="22" customFormat="1" x14ac:dyDescent="0.25">
      <c r="A1207" s="22" t="s">
        <v>2</v>
      </c>
      <c r="B1207" s="5">
        <v>40504</v>
      </c>
      <c r="C1207" s="25">
        <f t="shared" si="17"/>
        <v>1.524</v>
      </c>
      <c r="D1207" s="25">
        <v>1658</v>
      </c>
      <c r="E1207" s="25">
        <v>9.5</v>
      </c>
      <c r="F1207" s="25">
        <v>6.63</v>
      </c>
      <c r="G1207" s="25">
        <v>16</v>
      </c>
      <c r="H1207" s="25">
        <v>0.76</v>
      </c>
      <c r="I1207" s="25">
        <v>1.7999999999999999E-2</v>
      </c>
      <c r="J1207" s="25">
        <v>16</v>
      </c>
      <c r="K1207" s="28">
        <v>9.83</v>
      </c>
      <c r="L1207" s="25"/>
      <c r="M1207" s="25">
        <v>2.13</v>
      </c>
      <c r="N1207" s="25">
        <v>56</v>
      </c>
      <c r="O1207" s="25"/>
      <c r="P1207" s="25">
        <v>187000</v>
      </c>
      <c r="Q1207" s="25">
        <v>2</v>
      </c>
      <c r="R1207" s="25"/>
      <c r="S1207" s="25"/>
      <c r="T1207" s="25"/>
      <c r="U1207" s="25"/>
      <c r="V1207" s="25"/>
      <c r="W1207" s="25"/>
      <c r="X1207" s="25"/>
      <c r="Y1207" s="25"/>
    </row>
    <row r="1208" spans="1:25" s="22" customFormat="1" x14ac:dyDescent="0.25">
      <c r="A1208" s="22" t="s">
        <v>2</v>
      </c>
      <c r="B1208" s="5">
        <v>40504</v>
      </c>
      <c r="C1208" s="25">
        <f t="shared" si="17"/>
        <v>3.6576000000000004</v>
      </c>
      <c r="D1208" s="25">
        <v>1651</v>
      </c>
      <c r="E1208" s="25">
        <v>9.5</v>
      </c>
      <c r="F1208" s="25">
        <v>6.56</v>
      </c>
      <c r="G1208" s="25">
        <v>14</v>
      </c>
      <c r="H1208" s="25">
        <v>0.78200000000000003</v>
      </c>
      <c r="I1208" s="25">
        <v>4.5999999999999999E-2</v>
      </c>
      <c r="J1208" s="25">
        <v>16</v>
      </c>
      <c r="K1208" s="28">
        <v>9.31</v>
      </c>
      <c r="L1208" s="25"/>
      <c r="M1208" s="25">
        <v>2.16</v>
      </c>
      <c r="N1208" s="25">
        <v>49</v>
      </c>
      <c r="O1208" s="25"/>
      <c r="P1208" s="25">
        <v>297000</v>
      </c>
      <c r="Q1208" s="25">
        <v>2</v>
      </c>
      <c r="R1208" s="25"/>
      <c r="S1208" s="25"/>
      <c r="T1208" s="25"/>
      <c r="U1208" s="25"/>
      <c r="V1208" s="25"/>
      <c r="W1208" s="25"/>
      <c r="X1208" s="25"/>
      <c r="Y1208" s="25"/>
    </row>
    <row r="1209" spans="1:25" s="22" customFormat="1" x14ac:dyDescent="0.25">
      <c r="A1209" s="22" t="s">
        <v>2</v>
      </c>
      <c r="B1209" s="5">
        <v>40504</v>
      </c>
      <c r="C1209" s="25">
        <f t="shared" si="17"/>
        <v>6.0960000000000001</v>
      </c>
      <c r="D1209" s="25">
        <v>1643</v>
      </c>
      <c r="E1209" s="25">
        <v>9.4</v>
      </c>
      <c r="F1209" s="25">
        <v>6.46</v>
      </c>
      <c r="G1209" s="25">
        <v>16</v>
      </c>
      <c r="H1209" s="25">
        <v>0.92</v>
      </c>
      <c r="I1209" s="25">
        <v>2.8000000000000001E-2</v>
      </c>
      <c r="J1209" s="25">
        <v>16</v>
      </c>
      <c r="K1209" s="28">
        <v>9.73</v>
      </c>
      <c r="L1209" s="25"/>
      <c r="M1209" s="25">
        <v>2.23</v>
      </c>
      <c r="N1209" s="25">
        <v>50</v>
      </c>
      <c r="O1209" s="25"/>
      <c r="P1209" s="25">
        <v>352000</v>
      </c>
      <c r="Q1209" s="25">
        <v>2</v>
      </c>
      <c r="R1209" s="25"/>
      <c r="S1209" s="25"/>
      <c r="T1209" s="25"/>
      <c r="U1209" s="25"/>
      <c r="V1209" s="25"/>
      <c r="W1209" s="25"/>
      <c r="X1209" s="25"/>
      <c r="Y1209" s="25"/>
    </row>
    <row r="1210" spans="1:25" s="22" customFormat="1" x14ac:dyDescent="0.25">
      <c r="A1210" s="22" t="s">
        <v>2</v>
      </c>
      <c r="B1210" s="5">
        <v>40520</v>
      </c>
      <c r="C1210" s="25">
        <f t="shared" si="17"/>
        <v>0</v>
      </c>
      <c r="D1210" s="25">
        <v>1663</v>
      </c>
      <c r="E1210" s="25"/>
      <c r="F1210" s="25">
        <v>6.3</v>
      </c>
      <c r="G1210" s="25">
        <v>14</v>
      </c>
      <c r="H1210" s="25">
        <v>0.95</v>
      </c>
      <c r="I1210" s="25">
        <v>3.7999999999999999E-2</v>
      </c>
      <c r="J1210" s="25">
        <v>10</v>
      </c>
      <c r="K1210" s="28"/>
      <c r="L1210" s="25"/>
      <c r="M1210" s="25">
        <v>5.13</v>
      </c>
      <c r="N1210" s="25">
        <v>77</v>
      </c>
      <c r="O1210" s="25"/>
      <c r="P1210" s="25">
        <v>319000</v>
      </c>
      <c r="Q1210" s="25"/>
      <c r="R1210" s="25" t="s">
        <v>261</v>
      </c>
      <c r="S1210" s="25"/>
      <c r="T1210" s="25"/>
      <c r="U1210" s="25"/>
      <c r="V1210" s="25"/>
      <c r="W1210" s="25"/>
      <c r="X1210" s="25"/>
      <c r="Y1210" s="25"/>
    </row>
    <row r="1211" spans="1:25" s="22" customFormat="1" x14ac:dyDescent="0.25">
      <c r="A1211" s="22" t="s">
        <v>2</v>
      </c>
      <c r="B1211" s="5">
        <v>40520</v>
      </c>
      <c r="C1211" s="25">
        <f t="shared" si="17"/>
        <v>1.524</v>
      </c>
      <c r="D1211" s="25">
        <v>1658</v>
      </c>
      <c r="E1211" s="25"/>
      <c r="F1211" s="25">
        <v>6.4</v>
      </c>
      <c r="G1211" s="25">
        <v>14</v>
      </c>
      <c r="H1211" s="25">
        <v>0.90200000000000002</v>
      </c>
      <c r="I1211" s="25">
        <v>3.4000000000000002E-2</v>
      </c>
      <c r="J1211" s="25">
        <v>10</v>
      </c>
      <c r="K1211" s="28">
        <v>11.07</v>
      </c>
      <c r="L1211" s="25"/>
      <c r="M1211" s="25">
        <v>5.03</v>
      </c>
      <c r="N1211" s="25">
        <v>66</v>
      </c>
      <c r="O1211" s="25"/>
      <c r="P1211" s="25">
        <v>264000</v>
      </c>
      <c r="Q1211" s="25">
        <v>3</v>
      </c>
      <c r="R1211" s="25"/>
      <c r="S1211" s="25"/>
      <c r="T1211" s="25"/>
      <c r="U1211" s="25"/>
      <c r="V1211" s="25"/>
      <c r="W1211" s="25"/>
      <c r="X1211" s="25"/>
      <c r="Y1211" s="25"/>
    </row>
    <row r="1212" spans="1:25" s="22" customFormat="1" x14ac:dyDescent="0.25">
      <c r="A1212" s="22" t="s">
        <v>2</v>
      </c>
      <c r="B1212" s="5">
        <v>40520</v>
      </c>
      <c r="C1212" s="25">
        <f t="shared" si="17"/>
        <v>3.6576000000000004</v>
      </c>
      <c r="D1212" s="25">
        <v>1651</v>
      </c>
      <c r="E1212" s="25"/>
      <c r="F1212" s="25">
        <v>6.4</v>
      </c>
      <c r="G1212" s="25">
        <v>14</v>
      </c>
      <c r="H1212" s="25">
        <v>0.94899999999999995</v>
      </c>
      <c r="I1212" s="25">
        <v>3.4000000000000002E-2</v>
      </c>
      <c r="J1212" s="25">
        <v>10</v>
      </c>
      <c r="K1212" s="28">
        <v>11.3</v>
      </c>
      <c r="L1212" s="25"/>
      <c r="M1212" s="25">
        <v>4.8899999999999997</v>
      </c>
      <c r="N1212" s="25">
        <v>82</v>
      </c>
      <c r="O1212" s="25"/>
      <c r="P1212" s="25">
        <v>198000</v>
      </c>
      <c r="Q1212" s="25">
        <v>4</v>
      </c>
      <c r="R1212" s="25"/>
      <c r="S1212" s="25"/>
      <c r="T1212" s="25"/>
      <c r="U1212" s="25"/>
      <c r="V1212" s="25"/>
      <c r="W1212" s="25"/>
      <c r="X1212" s="25"/>
      <c r="Y1212" s="25"/>
    </row>
    <row r="1213" spans="1:25" s="23" customFormat="1" x14ac:dyDescent="0.25">
      <c r="A1213" s="23" t="s">
        <v>2</v>
      </c>
      <c r="B1213" s="5">
        <v>40520</v>
      </c>
      <c r="C1213" s="25">
        <f t="shared" si="17"/>
        <v>6.0960000000000001</v>
      </c>
      <c r="D1213" s="25">
        <v>1643</v>
      </c>
      <c r="E1213" s="25"/>
      <c r="F1213" s="25">
        <v>6.5</v>
      </c>
      <c r="G1213" s="25">
        <v>14</v>
      </c>
      <c r="H1213" s="25">
        <v>0.95199999999999996</v>
      </c>
      <c r="I1213" s="25">
        <v>3.6999999999999998E-2</v>
      </c>
      <c r="J1213" s="25">
        <v>10</v>
      </c>
      <c r="K1213" s="28">
        <v>11.08</v>
      </c>
      <c r="L1213" s="25"/>
      <c r="M1213" s="25">
        <v>5.08</v>
      </c>
      <c r="N1213" s="25">
        <v>76</v>
      </c>
      <c r="O1213" s="25"/>
      <c r="P1213" s="25">
        <v>297000</v>
      </c>
      <c r="Q1213" s="25">
        <v>3</v>
      </c>
      <c r="R1213" s="25"/>
      <c r="S1213" s="25"/>
      <c r="T1213" s="25"/>
      <c r="U1213" s="25"/>
      <c r="V1213" s="25"/>
      <c r="W1213" s="25"/>
      <c r="X1213" s="25"/>
      <c r="Y1213" s="25"/>
    </row>
    <row r="1214" spans="1:25" s="23" customFormat="1" x14ac:dyDescent="0.25">
      <c r="A1214" s="23" t="s">
        <v>2</v>
      </c>
      <c r="B1214" s="5">
        <v>40585</v>
      </c>
      <c r="C1214" s="25">
        <f t="shared" si="17"/>
        <v>0</v>
      </c>
      <c r="D1214" s="25">
        <v>1663</v>
      </c>
      <c r="E1214" s="25">
        <v>1.9</v>
      </c>
      <c r="F1214" s="25">
        <v>6.1</v>
      </c>
      <c r="G1214" s="25">
        <v>14</v>
      </c>
      <c r="H1214" s="25">
        <v>0.751</v>
      </c>
      <c r="I1214" s="25">
        <v>5.5E-2</v>
      </c>
      <c r="J1214" s="25">
        <v>22</v>
      </c>
      <c r="K1214" s="28">
        <v>11.29</v>
      </c>
      <c r="L1214" s="25"/>
      <c r="M1214" s="25">
        <v>2.96</v>
      </c>
      <c r="N1214" s="25">
        <v>44</v>
      </c>
      <c r="O1214" s="25"/>
      <c r="P1214" s="25">
        <v>473000</v>
      </c>
      <c r="Q1214" s="25">
        <v>3</v>
      </c>
      <c r="R1214" s="30" t="s">
        <v>262</v>
      </c>
      <c r="S1214" s="30"/>
      <c r="T1214" s="30"/>
      <c r="U1214" s="30"/>
      <c r="V1214" s="30"/>
      <c r="W1214" s="30"/>
      <c r="X1214" s="30"/>
      <c r="Y1214" s="30"/>
    </row>
    <row r="1215" spans="1:25" s="23" customFormat="1" x14ac:dyDescent="0.25">
      <c r="A1215" s="23" t="s">
        <v>2</v>
      </c>
      <c r="B1215" s="5">
        <v>40585</v>
      </c>
      <c r="C1215" s="25">
        <f t="shared" ref="C1215:C1278" si="18">(1663-D1215)*0.3048</f>
        <v>1.524</v>
      </c>
      <c r="D1215" s="25">
        <v>1658</v>
      </c>
      <c r="E1215" s="25">
        <v>1.5</v>
      </c>
      <c r="F1215" s="25">
        <v>6.2</v>
      </c>
      <c r="G1215" s="25">
        <v>14</v>
      </c>
      <c r="H1215" s="25">
        <v>0.86599999999999999</v>
      </c>
      <c r="I1215" s="25">
        <v>5.6000000000000001E-2</v>
      </c>
      <c r="J1215" s="25">
        <v>20</v>
      </c>
      <c r="K1215" s="28">
        <v>11.53</v>
      </c>
      <c r="L1215" s="25"/>
      <c r="M1215" s="25">
        <v>2.83</v>
      </c>
      <c r="N1215" s="25">
        <v>58</v>
      </c>
      <c r="O1215" s="25"/>
      <c r="P1215" s="25">
        <v>352000</v>
      </c>
      <c r="Q1215" s="25">
        <v>2</v>
      </c>
      <c r="R1215" s="25"/>
      <c r="S1215" s="25"/>
      <c r="T1215" s="25"/>
      <c r="U1215" s="25"/>
      <c r="V1215" s="25"/>
      <c r="W1215" s="25"/>
      <c r="X1215" s="25"/>
      <c r="Y1215" s="25"/>
    </row>
    <row r="1216" spans="1:25" s="23" customFormat="1" x14ac:dyDescent="0.25">
      <c r="A1216" s="23" t="s">
        <v>2</v>
      </c>
      <c r="B1216" s="5">
        <v>40585</v>
      </c>
      <c r="C1216" s="25">
        <f t="shared" si="18"/>
        <v>3.6576000000000004</v>
      </c>
      <c r="D1216" s="25">
        <v>1651</v>
      </c>
      <c r="E1216" s="25">
        <v>2.2999999999999998</v>
      </c>
      <c r="F1216" s="25">
        <v>6.3</v>
      </c>
      <c r="G1216" s="25">
        <v>14</v>
      </c>
      <c r="H1216" s="25">
        <v>0.88200000000000001</v>
      </c>
      <c r="I1216" s="25">
        <v>5.7000000000000002E-2</v>
      </c>
      <c r="J1216" s="25">
        <v>24</v>
      </c>
      <c r="K1216" s="28">
        <v>10.93</v>
      </c>
      <c r="L1216" s="25"/>
      <c r="M1216" s="25">
        <v>2.94</v>
      </c>
      <c r="N1216" s="25">
        <v>59</v>
      </c>
      <c r="O1216" s="25"/>
      <c r="P1216" s="25">
        <v>264000</v>
      </c>
      <c r="Q1216" s="25">
        <v>3</v>
      </c>
      <c r="R1216" s="25"/>
      <c r="S1216" s="25"/>
      <c r="T1216" s="25"/>
      <c r="U1216" s="25"/>
      <c r="V1216" s="25"/>
      <c r="W1216" s="25"/>
      <c r="X1216" s="25"/>
      <c r="Y1216" s="25"/>
    </row>
    <row r="1217" spans="1:25" s="23" customFormat="1" x14ac:dyDescent="0.25">
      <c r="A1217" s="23" t="s">
        <v>2</v>
      </c>
      <c r="B1217" s="5">
        <v>40585</v>
      </c>
      <c r="C1217" s="25">
        <f t="shared" si="18"/>
        <v>6.0960000000000001</v>
      </c>
      <c r="D1217" s="25">
        <v>1643</v>
      </c>
      <c r="E1217" s="25">
        <v>3</v>
      </c>
      <c r="F1217" s="25">
        <v>6.3</v>
      </c>
      <c r="G1217" s="25">
        <v>12</v>
      </c>
      <c r="H1217" s="25">
        <v>0.85499999999999998</v>
      </c>
      <c r="I1217" s="25">
        <v>5.5E-2</v>
      </c>
      <c r="J1217" s="25">
        <v>20</v>
      </c>
      <c r="K1217" s="28">
        <v>10.73</v>
      </c>
      <c r="L1217" s="25"/>
      <c r="M1217" s="25">
        <v>3.04</v>
      </c>
      <c r="N1217" s="25">
        <v>51</v>
      </c>
      <c r="O1217" s="25"/>
      <c r="P1217" s="25">
        <v>330000</v>
      </c>
      <c r="Q1217" s="25">
        <v>3</v>
      </c>
      <c r="R1217" s="25"/>
      <c r="S1217" s="25"/>
      <c r="T1217" s="25"/>
      <c r="U1217" s="25"/>
      <c r="V1217" s="25"/>
      <c r="W1217" s="25"/>
      <c r="X1217" s="25"/>
      <c r="Y1217" s="25"/>
    </row>
    <row r="1218" spans="1:25" s="23" customFormat="1" x14ac:dyDescent="0.25">
      <c r="A1218" s="23" t="s">
        <v>2</v>
      </c>
      <c r="B1218" s="5">
        <v>40641</v>
      </c>
      <c r="C1218" s="25">
        <f t="shared" si="18"/>
        <v>0</v>
      </c>
      <c r="D1218" s="25">
        <v>1663</v>
      </c>
      <c r="E1218" s="25">
        <v>12.4</v>
      </c>
      <c r="F1218" s="25">
        <v>6.2</v>
      </c>
      <c r="G1218" s="25">
        <v>10</v>
      </c>
      <c r="H1218" s="25">
        <v>0.49</v>
      </c>
      <c r="I1218" s="25">
        <v>0.01</v>
      </c>
      <c r="J1218" s="25">
        <v>14</v>
      </c>
      <c r="K1218" s="28">
        <v>9.61</v>
      </c>
      <c r="L1218" s="25"/>
      <c r="M1218" s="25">
        <v>2.88</v>
      </c>
      <c r="N1218" s="25">
        <v>7</v>
      </c>
      <c r="O1218" s="25"/>
      <c r="P1218" s="25">
        <v>363000</v>
      </c>
      <c r="Q1218" s="25">
        <v>2</v>
      </c>
      <c r="R1218" s="30" t="s">
        <v>263</v>
      </c>
      <c r="S1218" s="30"/>
      <c r="T1218" s="30"/>
      <c r="U1218" s="30"/>
      <c r="V1218" s="30"/>
      <c r="W1218" s="30"/>
      <c r="X1218" s="30"/>
      <c r="Y1218" s="30"/>
    </row>
    <row r="1219" spans="1:25" s="23" customFormat="1" x14ac:dyDescent="0.25">
      <c r="A1219" s="23" t="s">
        <v>2</v>
      </c>
      <c r="B1219" s="5">
        <v>40641</v>
      </c>
      <c r="C1219" s="25">
        <f t="shared" si="18"/>
        <v>1.524</v>
      </c>
      <c r="D1219" s="25">
        <v>1658</v>
      </c>
      <c r="E1219" s="25">
        <v>10.3</v>
      </c>
      <c r="F1219" s="25">
        <v>6.3</v>
      </c>
      <c r="G1219" s="25">
        <v>14</v>
      </c>
      <c r="H1219" s="25">
        <v>0.52</v>
      </c>
      <c r="I1219" s="25">
        <v>1.2999999999999999E-2</v>
      </c>
      <c r="J1219" s="25">
        <v>10</v>
      </c>
      <c r="K1219" s="28">
        <v>9.76</v>
      </c>
      <c r="L1219" s="25"/>
      <c r="M1219" s="25">
        <v>3</v>
      </c>
      <c r="N1219" s="25">
        <v>16</v>
      </c>
      <c r="O1219" s="25"/>
      <c r="P1219" s="25">
        <v>594000</v>
      </c>
      <c r="Q1219" s="25">
        <v>3</v>
      </c>
      <c r="R1219" s="25"/>
      <c r="S1219" s="25"/>
      <c r="T1219" s="25"/>
      <c r="U1219" s="25"/>
      <c r="V1219" s="25"/>
      <c r="W1219" s="25"/>
      <c r="X1219" s="25"/>
      <c r="Y1219" s="25"/>
    </row>
    <row r="1220" spans="1:25" s="23" customFormat="1" x14ac:dyDescent="0.25">
      <c r="A1220" s="23" t="s">
        <v>2</v>
      </c>
      <c r="B1220" s="5">
        <v>40641</v>
      </c>
      <c r="C1220" s="25">
        <f t="shared" si="18"/>
        <v>3.6576000000000004</v>
      </c>
      <c r="D1220" s="25">
        <v>1651</v>
      </c>
      <c r="E1220" s="25">
        <v>10.4</v>
      </c>
      <c r="F1220" s="25">
        <v>6.4</v>
      </c>
      <c r="G1220" s="25">
        <v>10</v>
      </c>
      <c r="H1220" s="25">
        <v>0.5</v>
      </c>
      <c r="I1220" s="25">
        <v>1.2E-2</v>
      </c>
      <c r="J1220" s="25">
        <v>12</v>
      </c>
      <c r="K1220" s="28">
        <v>9.7799999999999994</v>
      </c>
      <c r="L1220" s="25"/>
      <c r="M1220" s="25">
        <v>2.75</v>
      </c>
      <c r="N1220" s="25">
        <v>15</v>
      </c>
      <c r="O1220" s="25"/>
      <c r="P1220" s="25">
        <v>550000</v>
      </c>
      <c r="Q1220" s="25">
        <v>3</v>
      </c>
      <c r="R1220" s="25"/>
      <c r="S1220" s="25"/>
      <c r="T1220" s="25"/>
      <c r="U1220" s="25"/>
      <c r="V1220" s="25"/>
      <c r="W1220" s="25"/>
      <c r="X1220" s="25"/>
      <c r="Y1220" s="25"/>
    </row>
    <row r="1221" spans="1:25" s="23" customFormat="1" x14ac:dyDescent="0.25">
      <c r="A1221" s="23" t="s">
        <v>2</v>
      </c>
      <c r="B1221" s="5">
        <v>40641</v>
      </c>
      <c r="C1221" s="25">
        <f t="shared" si="18"/>
        <v>6.0960000000000001</v>
      </c>
      <c r="D1221" s="25">
        <v>1643</v>
      </c>
      <c r="E1221" s="25">
        <v>9.6999999999999993</v>
      </c>
      <c r="F1221" s="25">
        <v>6.5</v>
      </c>
      <c r="G1221" s="25">
        <v>12</v>
      </c>
      <c r="H1221" s="25">
        <v>0.52</v>
      </c>
      <c r="I1221" s="25">
        <v>2.1999999999999999E-2</v>
      </c>
      <c r="J1221" s="25">
        <v>10</v>
      </c>
      <c r="K1221" s="28">
        <v>9.7100000000000009</v>
      </c>
      <c r="L1221" s="25"/>
      <c r="M1221" s="25">
        <v>3.3</v>
      </c>
      <c r="N1221" s="25">
        <v>22</v>
      </c>
      <c r="O1221" s="25"/>
      <c r="P1221" s="25">
        <v>330000</v>
      </c>
      <c r="Q1221" s="25">
        <v>2</v>
      </c>
      <c r="R1221" s="25"/>
      <c r="S1221" s="25"/>
      <c r="T1221" s="25"/>
      <c r="U1221" s="25"/>
      <c r="V1221" s="25"/>
      <c r="W1221" s="25"/>
      <c r="X1221" s="25"/>
      <c r="Y1221" s="25"/>
    </row>
    <row r="1222" spans="1:25" s="23" customFormat="1" x14ac:dyDescent="0.25">
      <c r="A1222" s="23" t="s">
        <v>2</v>
      </c>
      <c r="B1222" s="5">
        <v>40680</v>
      </c>
      <c r="C1222" s="25">
        <f t="shared" si="18"/>
        <v>0</v>
      </c>
      <c r="D1222" s="25">
        <v>1663</v>
      </c>
      <c r="E1222" s="25">
        <v>19.2</v>
      </c>
      <c r="F1222" s="25">
        <v>7.17</v>
      </c>
      <c r="G1222" s="25">
        <v>16</v>
      </c>
      <c r="H1222" s="25">
        <v>293</v>
      </c>
      <c r="I1222" s="25">
        <v>0.28000000000000003</v>
      </c>
      <c r="J1222" s="25">
        <v>10</v>
      </c>
      <c r="K1222" s="28">
        <v>7.22</v>
      </c>
      <c r="L1222" s="25"/>
      <c r="M1222" s="25">
        <v>1.83</v>
      </c>
      <c r="N1222" s="25">
        <v>45</v>
      </c>
      <c r="O1222" s="25"/>
      <c r="P1222" s="25">
        <v>792000</v>
      </c>
      <c r="Q1222" s="25">
        <v>4</v>
      </c>
      <c r="R1222" s="30" t="s">
        <v>264</v>
      </c>
      <c r="S1222" s="30"/>
      <c r="T1222" s="30"/>
      <c r="U1222" s="30"/>
      <c r="V1222" s="30"/>
      <c r="W1222" s="30"/>
      <c r="X1222" s="30"/>
      <c r="Y1222" s="30"/>
    </row>
    <row r="1223" spans="1:25" s="23" customFormat="1" x14ac:dyDescent="0.25">
      <c r="A1223" s="23" t="s">
        <v>2</v>
      </c>
      <c r="B1223" s="5">
        <v>40680</v>
      </c>
      <c r="C1223" s="25">
        <f t="shared" si="18"/>
        <v>1.524</v>
      </c>
      <c r="D1223" s="25">
        <v>1658</v>
      </c>
      <c r="E1223" s="25">
        <v>18.100000000000001</v>
      </c>
      <c r="F1223" s="25">
        <v>6.93</v>
      </c>
      <c r="G1223" s="25">
        <v>16</v>
      </c>
      <c r="H1223" s="25">
        <v>335</v>
      </c>
      <c r="I1223" s="25">
        <v>5.1999999999999998E-2</v>
      </c>
      <c r="J1223" s="25">
        <v>10</v>
      </c>
      <c r="K1223" s="28">
        <v>6.56</v>
      </c>
      <c r="L1223" s="25"/>
      <c r="M1223" s="25">
        <v>4.05</v>
      </c>
      <c r="N1223" s="25">
        <v>60</v>
      </c>
      <c r="O1223" s="25"/>
      <c r="P1223" s="25">
        <v>792000</v>
      </c>
      <c r="Q1223" s="25">
        <v>4</v>
      </c>
      <c r="R1223" s="25"/>
      <c r="S1223" s="25"/>
      <c r="T1223" s="25"/>
      <c r="U1223" s="25"/>
      <c r="V1223" s="25"/>
      <c r="W1223" s="25"/>
      <c r="X1223" s="25"/>
      <c r="Y1223" s="25"/>
    </row>
    <row r="1224" spans="1:25" s="23" customFormat="1" x14ac:dyDescent="0.25">
      <c r="A1224" s="23" t="s">
        <v>2</v>
      </c>
      <c r="B1224" s="5">
        <v>40680</v>
      </c>
      <c r="C1224" s="25">
        <f t="shared" si="18"/>
        <v>3.6576000000000004</v>
      </c>
      <c r="D1224" s="25">
        <v>1651</v>
      </c>
      <c r="E1224" s="25">
        <v>17.899999999999999</v>
      </c>
      <c r="F1224" s="25">
        <v>6.84</v>
      </c>
      <c r="G1224" s="25">
        <v>16</v>
      </c>
      <c r="H1224" s="25">
        <v>401</v>
      </c>
      <c r="I1224" s="25">
        <v>0.03</v>
      </c>
      <c r="J1224" s="25">
        <v>10</v>
      </c>
      <c r="K1224" s="28">
        <v>6.3</v>
      </c>
      <c r="L1224" s="25"/>
      <c r="M1224" s="25">
        <v>8.3800000000000008</v>
      </c>
      <c r="N1224" s="25">
        <v>106</v>
      </c>
      <c r="O1224" s="25"/>
      <c r="P1224" s="25">
        <v>726000</v>
      </c>
      <c r="Q1224" s="25">
        <v>4</v>
      </c>
      <c r="R1224" s="25"/>
      <c r="S1224" s="25"/>
      <c r="T1224" s="25"/>
      <c r="U1224" s="25"/>
      <c r="V1224" s="25"/>
      <c r="W1224" s="25"/>
      <c r="X1224" s="25"/>
      <c r="Y1224" s="25"/>
    </row>
    <row r="1225" spans="1:25" s="23" customFormat="1" x14ac:dyDescent="0.25">
      <c r="A1225" s="23" t="s">
        <v>2</v>
      </c>
      <c r="B1225" s="5">
        <v>40680</v>
      </c>
      <c r="C1225" s="25">
        <f t="shared" si="18"/>
        <v>6.0960000000000001</v>
      </c>
      <c r="D1225" s="25">
        <v>1643</v>
      </c>
      <c r="E1225" s="25">
        <v>14.1</v>
      </c>
      <c r="F1225" s="25">
        <v>6.52</v>
      </c>
      <c r="G1225" s="25">
        <v>16</v>
      </c>
      <c r="H1225" s="25">
        <v>520</v>
      </c>
      <c r="I1225" s="25">
        <v>0.02</v>
      </c>
      <c r="J1225" s="25">
        <v>12</v>
      </c>
      <c r="K1225" s="28">
        <v>4.3499999999999996</v>
      </c>
      <c r="L1225" s="25"/>
      <c r="M1225" s="25">
        <v>15.3</v>
      </c>
      <c r="N1225" s="25">
        <v>172</v>
      </c>
      <c r="O1225" s="25"/>
      <c r="P1225" s="25">
        <v>253000</v>
      </c>
      <c r="Q1225" s="25">
        <v>1.9</v>
      </c>
      <c r="R1225" s="25"/>
      <c r="S1225" s="25"/>
      <c r="T1225" s="25"/>
      <c r="U1225" s="25"/>
      <c r="V1225" s="25"/>
      <c r="W1225" s="25"/>
      <c r="X1225" s="25"/>
      <c r="Y1225" s="25"/>
    </row>
    <row r="1226" spans="1:25" s="26" customFormat="1" x14ac:dyDescent="0.25">
      <c r="A1226" s="26" t="s">
        <v>2</v>
      </c>
      <c r="B1226" s="5">
        <v>40690</v>
      </c>
      <c r="C1226" s="26">
        <f t="shared" si="18"/>
        <v>0</v>
      </c>
      <c r="D1226" s="26">
        <v>1663</v>
      </c>
      <c r="E1226" s="26">
        <v>21.1</v>
      </c>
      <c r="F1226" s="26">
        <v>7.3</v>
      </c>
      <c r="G1226" s="26">
        <v>16</v>
      </c>
      <c r="H1226" s="26">
        <v>0.46899999999999997</v>
      </c>
      <c r="I1226" s="26">
        <v>3.2000000000000001E-2</v>
      </c>
      <c r="J1226" s="26">
        <v>20</v>
      </c>
      <c r="K1226" s="28">
        <v>8.07</v>
      </c>
      <c r="M1226" s="26">
        <v>1.91</v>
      </c>
      <c r="N1226" s="26">
        <v>61</v>
      </c>
      <c r="P1226" s="26">
        <v>869000</v>
      </c>
      <c r="Q1226" s="26">
        <v>4</v>
      </c>
      <c r="R1226" s="30" t="s">
        <v>265</v>
      </c>
      <c r="S1226" s="30"/>
      <c r="T1226" s="30"/>
      <c r="U1226" s="30"/>
      <c r="V1226" s="30"/>
      <c r="W1226" s="30"/>
      <c r="X1226" s="30"/>
      <c r="Y1226" s="30"/>
    </row>
    <row r="1227" spans="1:25" s="26" customFormat="1" x14ac:dyDescent="0.25">
      <c r="A1227" s="26" t="s">
        <v>2</v>
      </c>
      <c r="B1227" s="5">
        <v>40690</v>
      </c>
      <c r="C1227" s="26">
        <f t="shared" si="18"/>
        <v>1.524</v>
      </c>
      <c r="D1227" s="26">
        <v>1658</v>
      </c>
      <c r="E1227" s="26">
        <v>19.899999999999999</v>
      </c>
      <c r="F1227" s="26">
        <v>6.7</v>
      </c>
      <c r="G1227" s="26">
        <v>14</v>
      </c>
      <c r="H1227" s="26">
        <v>0.99199999999999999</v>
      </c>
      <c r="I1227" s="26">
        <v>3.2000000000000001E-2</v>
      </c>
      <c r="J1227" s="26">
        <v>22</v>
      </c>
      <c r="K1227" s="28">
        <v>6.26</v>
      </c>
      <c r="M1227" s="26">
        <v>2.17</v>
      </c>
      <c r="N1227" s="26">
        <v>59</v>
      </c>
      <c r="P1227" s="26">
        <v>869000</v>
      </c>
      <c r="Q1227" s="26">
        <v>6</v>
      </c>
    </row>
    <row r="1228" spans="1:25" s="26" customFormat="1" x14ac:dyDescent="0.25">
      <c r="A1228" s="26" t="s">
        <v>2</v>
      </c>
      <c r="B1228" s="5">
        <v>40690</v>
      </c>
      <c r="C1228" s="26">
        <f t="shared" si="18"/>
        <v>3.6576000000000004</v>
      </c>
      <c r="D1228" s="26">
        <v>1651</v>
      </c>
      <c r="E1228" s="26">
        <v>17.2</v>
      </c>
      <c r="F1228" s="26">
        <v>6.4</v>
      </c>
      <c r="G1228" s="26">
        <v>16</v>
      </c>
      <c r="H1228" s="26">
        <v>1.319</v>
      </c>
      <c r="I1228" s="26">
        <v>0.36</v>
      </c>
      <c r="J1228" s="26">
        <v>20</v>
      </c>
      <c r="K1228" s="28">
        <v>2.37</v>
      </c>
      <c r="M1228" s="26">
        <v>14.7</v>
      </c>
      <c r="N1228" s="26">
        <v>211</v>
      </c>
      <c r="P1228" s="26">
        <v>1056000</v>
      </c>
      <c r="Q1228" s="26">
        <v>3</v>
      </c>
    </row>
    <row r="1229" spans="1:25" s="26" customFormat="1" x14ac:dyDescent="0.25">
      <c r="A1229" s="26" t="s">
        <v>2</v>
      </c>
      <c r="B1229" s="5">
        <v>40690</v>
      </c>
      <c r="C1229" s="26">
        <f t="shared" si="18"/>
        <v>6.0960000000000001</v>
      </c>
      <c r="D1229" s="26">
        <v>1643</v>
      </c>
      <c r="E1229" s="26">
        <v>15.9</v>
      </c>
      <c r="F1229" s="26">
        <v>6.3</v>
      </c>
      <c r="G1229" s="26">
        <v>16</v>
      </c>
      <c r="H1229" s="26">
        <v>0.97699999999999998</v>
      </c>
      <c r="I1229" s="26">
        <v>0.68500000000000005</v>
      </c>
      <c r="J1229" s="26">
        <v>24</v>
      </c>
      <c r="K1229" s="28">
        <v>2.59</v>
      </c>
      <c r="M1229" s="26">
        <v>11.5</v>
      </c>
      <c r="N1229" s="26">
        <v>142</v>
      </c>
      <c r="P1229" s="26">
        <v>1309000</v>
      </c>
      <c r="Q1229" s="26">
        <v>2</v>
      </c>
    </row>
    <row r="1230" spans="1:25" s="26" customFormat="1" x14ac:dyDescent="0.25">
      <c r="A1230" s="26" t="s">
        <v>2</v>
      </c>
      <c r="B1230" s="5">
        <v>40696</v>
      </c>
      <c r="C1230" s="26">
        <f t="shared" si="18"/>
        <v>0</v>
      </c>
      <c r="D1230" s="26">
        <v>1663</v>
      </c>
      <c r="E1230" s="26">
        <v>25.8</v>
      </c>
      <c r="F1230" s="26">
        <v>7.54</v>
      </c>
      <c r="H1230" s="26">
        <v>0.76</v>
      </c>
      <c r="I1230" s="26">
        <v>8.9999999999999993E-3</v>
      </c>
      <c r="K1230" s="28">
        <v>7.61</v>
      </c>
      <c r="M1230" s="26">
        <v>2.1800000000000002</v>
      </c>
      <c r="N1230" s="26">
        <v>48</v>
      </c>
      <c r="P1230" s="26">
        <v>3014000</v>
      </c>
      <c r="Q1230" s="26">
        <v>3</v>
      </c>
      <c r="R1230" s="30" t="s">
        <v>266</v>
      </c>
      <c r="S1230" s="30"/>
      <c r="T1230" s="30"/>
      <c r="U1230" s="30"/>
      <c r="V1230" s="30"/>
      <c r="W1230" s="30"/>
      <c r="X1230" s="30"/>
      <c r="Y1230" s="30"/>
    </row>
    <row r="1231" spans="1:25" s="26" customFormat="1" x14ac:dyDescent="0.25">
      <c r="A1231" s="26" t="s">
        <v>2</v>
      </c>
      <c r="B1231" s="5">
        <v>40696</v>
      </c>
      <c r="C1231" s="26">
        <f t="shared" si="18"/>
        <v>1.524</v>
      </c>
      <c r="D1231" s="26">
        <v>1658</v>
      </c>
      <c r="E1231" s="26">
        <v>19.100000000000001</v>
      </c>
      <c r="F1231" s="26">
        <v>6.62</v>
      </c>
      <c r="H1231" s="26">
        <v>0.89</v>
      </c>
      <c r="I1231" s="26">
        <v>2.1999999999999999E-2</v>
      </c>
      <c r="K1231" s="28">
        <v>5.72</v>
      </c>
      <c r="M1231" s="26">
        <v>2.82</v>
      </c>
      <c r="N1231" s="26">
        <v>48</v>
      </c>
      <c r="P1231" s="26">
        <v>2992000</v>
      </c>
      <c r="Q1231" s="26">
        <v>2</v>
      </c>
    </row>
    <row r="1232" spans="1:25" s="26" customFormat="1" x14ac:dyDescent="0.25">
      <c r="A1232" s="26" t="s">
        <v>2</v>
      </c>
      <c r="B1232" s="5">
        <v>40696</v>
      </c>
      <c r="C1232" s="26">
        <f t="shared" si="18"/>
        <v>3.6576000000000004</v>
      </c>
      <c r="D1232" s="26">
        <v>1651</v>
      </c>
      <c r="E1232" s="26">
        <v>18.399999999999999</v>
      </c>
      <c r="F1232" s="26">
        <v>6.42</v>
      </c>
      <c r="H1232" s="26">
        <v>1.4</v>
      </c>
      <c r="I1232" s="26">
        <v>0.312</v>
      </c>
      <c r="K1232" s="28">
        <v>3.01</v>
      </c>
      <c r="M1232" s="26">
        <v>3.36</v>
      </c>
      <c r="N1232" s="26">
        <v>65</v>
      </c>
      <c r="P1232" s="26">
        <v>1012000</v>
      </c>
      <c r="Q1232" s="26">
        <v>3</v>
      </c>
    </row>
    <row r="1233" spans="1:25" s="26" customFormat="1" x14ac:dyDescent="0.25">
      <c r="A1233" s="26" t="s">
        <v>2</v>
      </c>
      <c r="B1233" s="5">
        <v>40696</v>
      </c>
      <c r="C1233" s="26">
        <f t="shared" si="18"/>
        <v>6.0960000000000001</v>
      </c>
      <c r="D1233" s="26">
        <v>1643</v>
      </c>
      <c r="E1233" s="26">
        <v>15.3</v>
      </c>
      <c r="F1233" s="26">
        <v>5.49</v>
      </c>
      <c r="H1233" s="26">
        <v>1.22</v>
      </c>
      <c r="I1233" s="26">
        <v>0.62</v>
      </c>
      <c r="K1233" s="28">
        <v>1.97</v>
      </c>
      <c r="M1233" s="26">
        <v>4.3499999999999996</v>
      </c>
      <c r="N1233" s="26">
        <v>54</v>
      </c>
      <c r="P1233" s="26">
        <v>594000</v>
      </c>
      <c r="Q1233" s="26">
        <v>3</v>
      </c>
    </row>
    <row r="1234" spans="1:25" s="26" customFormat="1" x14ac:dyDescent="0.25">
      <c r="A1234" s="26" t="s">
        <v>2</v>
      </c>
      <c r="B1234" s="5">
        <v>40703</v>
      </c>
      <c r="C1234" s="26">
        <f t="shared" si="18"/>
        <v>0</v>
      </c>
      <c r="D1234" s="26">
        <v>1663</v>
      </c>
      <c r="E1234" s="26">
        <v>26.7</v>
      </c>
      <c r="F1234" s="26">
        <v>7.9</v>
      </c>
      <c r="G1234" s="26">
        <v>10</v>
      </c>
      <c r="H1234" s="26">
        <v>1.1830000000000001</v>
      </c>
      <c r="I1234" s="26">
        <v>4.8000000000000001E-2</v>
      </c>
      <c r="J1234" s="26">
        <v>18</v>
      </c>
      <c r="K1234" s="28">
        <v>8.18</v>
      </c>
      <c r="M1234" s="26">
        <v>3.7</v>
      </c>
      <c r="N1234" s="26">
        <v>138</v>
      </c>
      <c r="P1234" s="26">
        <v>6215000</v>
      </c>
      <c r="Q1234" s="26">
        <v>3</v>
      </c>
      <c r="R1234" s="30" t="s">
        <v>267</v>
      </c>
      <c r="S1234" s="30"/>
      <c r="T1234" s="30"/>
      <c r="U1234" s="30"/>
      <c r="V1234" s="30"/>
      <c r="W1234" s="30"/>
      <c r="X1234" s="30"/>
      <c r="Y1234" s="30"/>
    </row>
    <row r="1235" spans="1:25" s="26" customFormat="1" x14ac:dyDescent="0.25">
      <c r="A1235" s="26" t="s">
        <v>2</v>
      </c>
      <c r="B1235" s="5">
        <v>40703</v>
      </c>
      <c r="C1235" s="26">
        <f t="shared" si="18"/>
        <v>1.524</v>
      </c>
      <c r="D1235" s="26">
        <v>1658</v>
      </c>
      <c r="E1235" s="26">
        <v>22.8</v>
      </c>
      <c r="F1235" s="26">
        <v>7.1</v>
      </c>
      <c r="G1235" s="26">
        <v>14</v>
      </c>
      <c r="H1235" s="26">
        <v>1.0509999999999999</v>
      </c>
      <c r="I1235" s="26">
        <v>5.3999999999999999E-2</v>
      </c>
      <c r="J1235" s="26">
        <v>26</v>
      </c>
      <c r="K1235" s="28">
        <v>8.74</v>
      </c>
      <c r="M1235" s="26">
        <v>3.8</v>
      </c>
      <c r="N1235" s="26">
        <v>124</v>
      </c>
      <c r="P1235" s="26">
        <v>3102000</v>
      </c>
      <c r="Q1235" s="26">
        <v>3</v>
      </c>
    </row>
    <row r="1236" spans="1:25" s="26" customFormat="1" x14ac:dyDescent="0.25">
      <c r="A1236" s="26" t="s">
        <v>2</v>
      </c>
      <c r="B1236" s="5">
        <v>40703</v>
      </c>
      <c r="C1236" s="26">
        <f t="shared" si="18"/>
        <v>3.6576000000000004</v>
      </c>
      <c r="D1236" s="26">
        <v>1651</v>
      </c>
      <c r="E1236" s="26">
        <v>20.3</v>
      </c>
      <c r="F1236" s="26">
        <v>6.6</v>
      </c>
      <c r="G1236" s="26">
        <v>12</v>
      </c>
      <c r="H1236" s="26">
        <v>1.36</v>
      </c>
      <c r="I1236" s="26">
        <v>6.3E-2</v>
      </c>
      <c r="J1236" s="26">
        <v>16</v>
      </c>
      <c r="K1236" s="28">
        <v>5.01</v>
      </c>
      <c r="M1236" s="26">
        <v>3.1</v>
      </c>
      <c r="N1236" s="26">
        <v>111</v>
      </c>
      <c r="P1236" s="26">
        <v>4345000</v>
      </c>
      <c r="Q1236" s="26">
        <v>3</v>
      </c>
    </row>
    <row r="1237" spans="1:25" s="26" customFormat="1" x14ac:dyDescent="0.25">
      <c r="A1237" s="26" t="s">
        <v>2</v>
      </c>
      <c r="B1237" s="5">
        <v>40703</v>
      </c>
      <c r="C1237" s="26">
        <f t="shared" si="18"/>
        <v>6.0960000000000001</v>
      </c>
      <c r="D1237" s="26">
        <v>1643</v>
      </c>
      <c r="E1237" s="26">
        <v>18.899999999999999</v>
      </c>
      <c r="F1237" s="26">
        <v>6.2</v>
      </c>
      <c r="G1237" s="26">
        <v>14</v>
      </c>
      <c r="H1237" s="26">
        <v>3.3</v>
      </c>
      <c r="I1237" s="26">
        <v>0.67300000000000004</v>
      </c>
      <c r="J1237" s="26">
        <v>10</v>
      </c>
      <c r="K1237" s="28">
        <v>2.3199999999999998</v>
      </c>
      <c r="M1237" s="26">
        <v>10.8</v>
      </c>
      <c r="N1237" s="26">
        <v>192</v>
      </c>
      <c r="P1237" s="26">
        <v>1276000</v>
      </c>
      <c r="Q1237" s="26">
        <v>24</v>
      </c>
    </row>
    <row r="1238" spans="1:25" s="26" customFormat="1" x14ac:dyDescent="0.25">
      <c r="A1238" s="26" t="s">
        <v>2</v>
      </c>
      <c r="B1238" s="5">
        <v>40710</v>
      </c>
      <c r="C1238" s="26">
        <f t="shared" si="18"/>
        <v>0</v>
      </c>
      <c r="D1238" s="26">
        <v>1663</v>
      </c>
      <c r="E1238" s="26">
        <v>24.1</v>
      </c>
      <c r="F1238" s="26">
        <v>6.8</v>
      </c>
      <c r="H1238" s="26">
        <v>1.0169999999999999</v>
      </c>
      <c r="I1238" s="26">
        <v>2.8000000000000001E-2</v>
      </c>
      <c r="K1238" s="28">
        <v>7.19</v>
      </c>
      <c r="M1238" s="26">
        <v>2.02</v>
      </c>
      <c r="N1238" s="26">
        <v>90</v>
      </c>
      <c r="P1238" s="26">
        <v>1793000</v>
      </c>
      <c r="Q1238" s="26">
        <v>3</v>
      </c>
      <c r="R1238" s="30" t="s">
        <v>268</v>
      </c>
      <c r="S1238" s="30"/>
      <c r="T1238" s="30"/>
      <c r="U1238" s="30"/>
      <c r="V1238" s="30"/>
      <c r="W1238" s="30"/>
      <c r="X1238" s="30"/>
      <c r="Y1238" s="30"/>
    </row>
    <row r="1239" spans="1:25" s="26" customFormat="1" x14ac:dyDescent="0.25">
      <c r="A1239" s="26" t="s">
        <v>2</v>
      </c>
      <c r="B1239" s="5">
        <v>40710</v>
      </c>
      <c r="C1239" s="26">
        <f t="shared" si="18"/>
        <v>1.524</v>
      </c>
      <c r="D1239" s="26">
        <v>1658</v>
      </c>
      <c r="E1239" s="26">
        <v>23.9</v>
      </c>
      <c r="F1239" s="26">
        <v>6.71</v>
      </c>
      <c r="H1239" s="26">
        <v>1.1950000000000001</v>
      </c>
      <c r="I1239" s="26">
        <v>0.04</v>
      </c>
      <c r="K1239" s="28">
        <v>6.05</v>
      </c>
      <c r="M1239" s="26">
        <v>2.5299999999999998</v>
      </c>
      <c r="N1239" s="26">
        <v>98</v>
      </c>
      <c r="P1239" s="26">
        <v>572000</v>
      </c>
      <c r="Q1239" s="26">
        <v>3</v>
      </c>
    </row>
    <row r="1240" spans="1:25" s="26" customFormat="1" x14ac:dyDescent="0.25">
      <c r="A1240" s="26" t="s">
        <v>2</v>
      </c>
      <c r="B1240" s="5">
        <v>40710</v>
      </c>
      <c r="C1240" s="26">
        <f t="shared" si="18"/>
        <v>3.6576000000000004</v>
      </c>
      <c r="D1240" s="26">
        <v>1651</v>
      </c>
      <c r="E1240" s="26">
        <v>22.1</v>
      </c>
      <c r="F1240" s="26">
        <v>6.69</v>
      </c>
      <c r="H1240" s="26">
        <v>1.089</v>
      </c>
      <c r="I1240" s="26">
        <v>4.9000000000000002E-2</v>
      </c>
      <c r="K1240" s="28">
        <v>7.15</v>
      </c>
      <c r="M1240" s="26">
        <v>2.64</v>
      </c>
      <c r="N1240" s="26">
        <v>98</v>
      </c>
      <c r="P1240" s="26">
        <v>1364000</v>
      </c>
      <c r="Q1240" s="26">
        <v>3</v>
      </c>
    </row>
    <row r="1241" spans="1:25" s="26" customFormat="1" x14ac:dyDescent="0.25">
      <c r="A1241" s="26" t="s">
        <v>2</v>
      </c>
      <c r="B1241" s="5">
        <v>40710</v>
      </c>
      <c r="C1241" s="26">
        <f t="shared" si="18"/>
        <v>6.0960000000000001</v>
      </c>
      <c r="D1241" s="26">
        <v>1643</v>
      </c>
      <c r="E1241" s="26">
        <v>19.899999999999999</v>
      </c>
      <c r="F1241" s="26">
        <v>6.48</v>
      </c>
      <c r="H1241" s="26">
        <v>2.35</v>
      </c>
      <c r="I1241" s="26">
        <v>0.253</v>
      </c>
      <c r="K1241" s="28">
        <v>2.8</v>
      </c>
      <c r="M1241" s="26">
        <v>4.29</v>
      </c>
      <c r="N1241" s="26">
        <v>149</v>
      </c>
      <c r="P1241" s="26">
        <v>737000</v>
      </c>
      <c r="Q1241" s="26">
        <v>12</v>
      </c>
    </row>
    <row r="1242" spans="1:25" s="26" customFormat="1" x14ac:dyDescent="0.25">
      <c r="A1242" s="26" t="s">
        <v>2</v>
      </c>
      <c r="B1242" s="5">
        <v>40717</v>
      </c>
      <c r="C1242" s="26">
        <f t="shared" si="18"/>
        <v>0</v>
      </c>
      <c r="D1242" s="26">
        <v>1663</v>
      </c>
      <c r="K1242" s="28"/>
      <c r="R1242" s="26" t="s">
        <v>269</v>
      </c>
    </row>
    <row r="1243" spans="1:25" s="26" customFormat="1" x14ac:dyDescent="0.25">
      <c r="A1243" s="26" t="s">
        <v>2</v>
      </c>
      <c r="B1243" s="5">
        <v>40717</v>
      </c>
      <c r="C1243" s="26">
        <f t="shared" si="18"/>
        <v>1.524</v>
      </c>
      <c r="D1243" s="26">
        <v>1658</v>
      </c>
      <c r="F1243" s="26">
        <v>6.5</v>
      </c>
      <c r="H1243" s="26">
        <v>1.28</v>
      </c>
      <c r="I1243" s="26">
        <v>3.4000000000000002E-2</v>
      </c>
      <c r="K1243" s="28"/>
      <c r="M1243" s="26">
        <v>2.63</v>
      </c>
      <c r="N1243" s="26">
        <v>104</v>
      </c>
      <c r="P1243" s="26">
        <v>1232000</v>
      </c>
    </row>
    <row r="1244" spans="1:25" s="26" customFormat="1" x14ac:dyDescent="0.25">
      <c r="A1244" s="26" t="s">
        <v>2</v>
      </c>
      <c r="B1244" s="5">
        <v>40717</v>
      </c>
      <c r="C1244" s="26">
        <f t="shared" si="18"/>
        <v>3.6576000000000004</v>
      </c>
      <c r="D1244" s="26">
        <v>1651</v>
      </c>
      <c r="K1244" s="28"/>
    </row>
    <row r="1245" spans="1:25" s="26" customFormat="1" x14ac:dyDescent="0.25">
      <c r="A1245" s="26" t="s">
        <v>2</v>
      </c>
      <c r="B1245" s="5">
        <v>40717</v>
      </c>
      <c r="C1245" s="26">
        <f t="shared" si="18"/>
        <v>6.0960000000000001</v>
      </c>
      <c r="D1245" s="26">
        <v>1643</v>
      </c>
      <c r="K1245" s="28"/>
    </row>
    <row r="1246" spans="1:25" s="26" customFormat="1" x14ac:dyDescent="0.25">
      <c r="A1246" s="26" t="s">
        <v>2</v>
      </c>
      <c r="B1246" s="5">
        <v>40723</v>
      </c>
      <c r="C1246" s="26">
        <f t="shared" si="18"/>
        <v>0</v>
      </c>
      <c r="D1246" s="26">
        <v>1663</v>
      </c>
      <c r="E1246" s="26">
        <v>25.8</v>
      </c>
      <c r="F1246" s="26">
        <v>7.04</v>
      </c>
      <c r="H1246" s="26">
        <v>0.873</v>
      </c>
      <c r="I1246" s="26">
        <v>0.01</v>
      </c>
      <c r="K1246" s="28">
        <v>7.27</v>
      </c>
      <c r="M1246" s="26">
        <v>1.99</v>
      </c>
      <c r="N1246" s="26">
        <v>75</v>
      </c>
      <c r="P1246" s="26">
        <v>770000</v>
      </c>
      <c r="Q1246" s="26">
        <v>2</v>
      </c>
    </row>
    <row r="1247" spans="1:25" s="26" customFormat="1" x14ac:dyDescent="0.25">
      <c r="A1247" s="26" t="s">
        <v>2</v>
      </c>
      <c r="B1247" s="5">
        <v>40723</v>
      </c>
      <c r="C1247" s="26">
        <f t="shared" si="18"/>
        <v>1.524</v>
      </c>
      <c r="D1247" s="26">
        <v>1658</v>
      </c>
      <c r="E1247" s="26">
        <v>26</v>
      </c>
      <c r="F1247" s="26">
        <v>6.96</v>
      </c>
      <c r="H1247" s="26">
        <v>0.95799999999999996</v>
      </c>
      <c r="I1247" s="26">
        <v>1.2E-2</v>
      </c>
      <c r="K1247" s="28">
        <v>6.77</v>
      </c>
      <c r="M1247" s="26">
        <v>2.3199999999999998</v>
      </c>
      <c r="N1247" s="26">
        <v>68</v>
      </c>
      <c r="P1247" s="26">
        <v>825000</v>
      </c>
      <c r="Q1247" s="26">
        <v>2</v>
      </c>
    </row>
    <row r="1248" spans="1:25" s="26" customFormat="1" x14ac:dyDescent="0.25">
      <c r="A1248" s="26" t="s">
        <v>2</v>
      </c>
      <c r="B1248" s="5">
        <v>40723</v>
      </c>
      <c r="C1248" s="26">
        <f t="shared" si="18"/>
        <v>3.6576000000000004</v>
      </c>
      <c r="D1248" s="26">
        <v>1651</v>
      </c>
      <c r="E1248" s="26">
        <v>22.2</v>
      </c>
      <c r="F1248" s="26">
        <v>6.21</v>
      </c>
      <c r="H1248" s="26">
        <v>2.8319999999999999</v>
      </c>
      <c r="I1248" s="26">
        <v>0.17299999999999999</v>
      </c>
      <c r="K1248" s="28">
        <v>1.07</v>
      </c>
      <c r="M1248" s="26">
        <v>7.24</v>
      </c>
      <c r="N1248" s="26">
        <v>140</v>
      </c>
      <c r="P1248" s="26">
        <v>495000</v>
      </c>
      <c r="Q1248" s="26">
        <v>3</v>
      </c>
    </row>
    <row r="1249" spans="1:24" s="26" customFormat="1" x14ac:dyDescent="0.25">
      <c r="A1249" s="26" t="s">
        <v>2</v>
      </c>
      <c r="B1249" s="5">
        <v>40723</v>
      </c>
      <c r="C1249" s="26">
        <f t="shared" si="18"/>
        <v>6.0960000000000001</v>
      </c>
      <c r="D1249" s="26">
        <v>1643</v>
      </c>
      <c r="E1249" s="26">
        <v>22</v>
      </c>
      <c r="F1249" s="26">
        <v>6.02</v>
      </c>
      <c r="H1249" s="26">
        <v>3.5</v>
      </c>
      <c r="I1249" s="26">
        <v>0.29499999999999998</v>
      </c>
      <c r="K1249" s="28">
        <v>0.82</v>
      </c>
      <c r="M1249" s="26">
        <v>12.4</v>
      </c>
      <c r="N1249" s="26">
        <v>198</v>
      </c>
    </row>
    <row r="1250" spans="1:24" s="26" customFormat="1" x14ac:dyDescent="0.25">
      <c r="A1250" s="26" t="s">
        <v>2</v>
      </c>
      <c r="B1250" s="5">
        <v>40731</v>
      </c>
      <c r="C1250" s="26">
        <f t="shared" si="18"/>
        <v>0</v>
      </c>
      <c r="D1250" s="26">
        <v>1663</v>
      </c>
      <c r="E1250" s="26">
        <v>26.3</v>
      </c>
      <c r="F1250" s="26">
        <v>7.04</v>
      </c>
      <c r="H1250" s="26">
        <v>0.80100000000000005</v>
      </c>
      <c r="I1250" s="26">
        <v>0.01</v>
      </c>
      <c r="K1250" s="28">
        <v>6.5</v>
      </c>
      <c r="M1250" s="26">
        <v>1.68</v>
      </c>
      <c r="N1250" s="26">
        <v>59</v>
      </c>
      <c r="P1250" s="26">
        <v>704000</v>
      </c>
      <c r="Q1250" s="26">
        <v>3</v>
      </c>
    </row>
    <row r="1251" spans="1:24" s="26" customFormat="1" x14ac:dyDescent="0.25">
      <c r="A1251" s="26" t="s">
        <v>2</v>
      </c>
      <c r="B1251" s="5">
        <v>40731</v>
      </c>
      <c r="C1251" s="26">
        <f t="shared" si="18"/>
        <v>1.524</v>
      </c>
      <c r="D1251" s="26">
        <v>1658</v>
      </c>
      <c r="E1251" s="26">
        <v>24.4</v>
      </c>
      <c r="F1251" s="26">
        <v>6.35</v>
      </c>
      <c r="H1251" s="26">
        <v>1.2589999999999999</v>
      </c>
      <c r="I1251" s="26">
        <v>3.9E-2</v>
      </c>
      <c r="K1251" s="28">
        <v>2.93</v>
      </c>
      <c r="M1251" s="26">
        <v>3.57</v>
      </c>
      <c r="N1251" s="26">
        <v>88</v>
      </c>
      <c r="P1251" s="26">
        <v>781000</v>
      </c>
      <c r="Q1251" s="26">
        <v>3</v>
      </c>
    </row>
    <row r="1252" spans="1:24" s="26" customFormat="1" x14ac:dyDescent="0.25">
      <c r="A1252" s="26" t="s">
        <v>2</v>
      </c>
      <c r="B1252" s="5">
        <v>40731</v>
      </c>
      <c r="C1252" s="26">
        <f t="shared" si="18"/>
        <v>3.6576000000000004</v>
      </c>
      <c r="D1252" s="26">
        <v>1651</v>
      </c>
      <c r="E1252" s="26">
        <v>21.3</v>
      </c>
      <c r="F1252" s="26">
        <v>6.5</v>
      </c>
      <c r="H1252" s="26">
        <v>8.7249999999999996</v>
      </c>
      <c r="I1252" s="26">
        <v>0.52700000000000002</v>
      </c>
      <c r="K1252" s="28">
        <v>0.6</v>
      </c>
      <c r="M1252" s="26">
        <v>21</v>
      </c>
      <c r="N1252" s="26">
        <v>322</v>
      </c>
      <c r="P1252" s="26">
        <v>440000</v>
      </c>
      <c r="Q1252" s="26">
        <v>35</v>
      </c>
    </row>
    <row r="1253" spans="1:24" s="26" customFormat="1" x14ac:dyDescent="0.25">
      <c r="A1253" s="26" t="s">
        <v>2</v>
      </c>
      <c r="B1253" s="5">
        <v>40731</v>
      </c>
      <c r="C1253" s="26">
        <f t="shared" si="18"/>
        <v>6.0960000000000001</v>
      </c>
      <c r="D1253" s="26">
        <v>1643</v>
      </c>
      <c r="E1253" s="26">
        <v>21.1</v>
      </c>
      <c r="F1253" s="26">
        <v>6.4</v>
      </c>
      <c r="H1253" s="26">
        <v>8.93</v>
      </c>
      <c r="I1253" s="26">
        <v>0.54300000000000004</v>
      </c>
      <c r="K1253" s="28">
        <v>0.72</v>
      </c>
      <c r="M1253" s="26">
        <v>22.4</v>
      </c>
      <c r="N1253" s="26">
        <v>346</v>
      </c>
    </row>
    <row r="1254" spans="1:24" s="26" customFormat="1" x14ac:dyDescent="0.25">
      <c r="A1254" s="26" t="s">
        <v>2</v>
      </c>
      <c r="B1254" s="5">
        <v>40738</v>
      </c>
      <c r="C1254" s="26">
        <f t="shared" si="18"/>
        <v>0</v>
      </c>
      <c r="D1254" s="26">
        <v>1663</v>
      </c>
      <c r="E1254" s="26">
        <v>28</v>
      </c>
      <c r="F1254" s="26">
        <v>6.97</v>
      </c>
      <c r="H1254" s="26">
        <v>0.503</v>
      </c>
      <c r="I1254" s="26">
        <v>1.7999999999999999E-2</v>
      </c>
      <c r="K1254" s="28">
        <v>5.63</v>
      </c>
      <c r="M1254" s="26">
        <v>1.1399999999999999</v>
      </c>
      <c r="N1254" s="26">
        <v>41</v>
      </c>
      <c r="P1254" s="26">
        <v>374000</v>
      </c>
      <c r="Q1254" s="26">
        <v>2</v>
      </c>
      <c r="R1254" s="30" t="s">
        <v>270</v>
      </c>
      <c r="S1254" s="30"/>
      <c r="T1254" s="30"/>
      <c r="U1254" s="30"/>
      <c r="V1254" s="30"/>
      <c r="W1254" s="30"/>
      <c r="X1254" s="30"/>
    </row>
    <row r="1255" spans="1:24" s="26" customFormat="1" x14ac:dyDescent="0.25">
      <c r="A1255" s="26" t="s">
        <v>2</v>
      </c>
      <c r="B1255" s="5">
        <v>40738</v>
      </c>
      <c r="C1255" s="26">
        <f t="shared" si="18"/>
        <v>1.524</v>
      </c>
      <c r="D1255" s="26">
        <v>1658</v>
      </c>
      <c r="E1255" s="26">
        <v>25.8</v>
      </c>
      <c r="F1255" s="26">
        <v>6.26</v>
      </c>
      <c r="H1255" s="26">
        <v>1.2010000000000001</v>
      </c>
      <c r="I1255" s="26">
        <v>2.9000000000000001E-2</v>
      </c>
      <c r="K1255" s="28">
        <v>3.27</v>
      </c>
      <c r="M1255" s="26">
        <v>1.99</v>
      </c>
      <c r="N1255" s="26">
        <v>62</v>
      </c>
      <c r="P1255" s="26">
        <v>1067000</v>
      </c>
      <c r="Q1255" s="26">
        <v>3</v>
      </c>
    </row>
    <row r="1256" spans="1:24" s="26" customFormat="1" x14ac:dyDescent="0.25">
      <c r="A1256" s="26" t="s">
        <v>2</v>
      </c>
      <c r="B1256" s="5">
        <v>40738</v>
      </c>
      <c r="C1256" s="26">
        <f t="shared" si="18"/>
        <v>3.6576000000000004</v>
      </c>
      <c r="D1256" s="26">
        <v>1651</v>
      </c>
      <c r="E1256" s="26">
        <v>22.5</v>
      </c>
      <c r="F1256" s="26">
        <v>6.37</v>
      </c>
      <c r="H1256" s="26">
        <v>6.1840000000000002</v>
      </c>
      <c r="I1256" s="26">
        <v>0.49099999999999999</v>
      </c>
      <c r="K1256" s="28">
        <v>1.07</v>
      </c>
      <c r="M1256" s="26">
        <v>8.93</v>
      </c>
      <c r="N1256" s="26">
        <v>188</v>
      </c>
      <c r="P1256" s="26">
        <v>597000</v>
      </c>
    </row>
    <row r="1257" spans="1:24" s="26" customFormat="1" x14ac:dyDescent="0.25">
      <c r="A1257" s="26" t="s">
        <v>2</v>
      </c>
      <c r="B1257" s="5">
        <v>40738</v>
      </c>
      <c r="C1257" s="26">
        <f t="shared" si="18"/>
        <v>6.0960000000000001</v>
      </c>
      <c r="D1257" s="26">
        <v>1643</v>
      </c>
      <c r="E1257" s="26">
        <v>21.2</v>
      </c>
      <c r="F1257" s="26">
        <v>6.46</v>
      </c>
      <c r="H1257" s="26">
        <v>6.2789999999999999</v>
      </c>
      <c r="I1257" s="26">
        <v>0.55500000000000005</v>
      </c>
      <c r="K1257" s="28">
        <v>0.94</v>
      </c>
      <c r="M1257" s="26">
        <v>10.5</v>
      </c>
      <c r="N1257" s="26">
        <v>178</v>
      </c>
      <c r="P1257" s="26">
        <v>308000</v>
      </c>
    </row>
    <row r="1258" spans="1:24" s="26" customFormat="1" x14ac:dyDescent="0.25">
      <c r="A1258" s="26" t="s">
        <v>2</v>
      </c>
      <c r="B1258" s="5">
        <v>40745</v>
      </c>
      <c r="C1258" s="26">
        <f t="shared" si="18"/>
        <v>0</v>
      </c>
      <c r="D1258" s="26">
        <v>1663</v>
      </c>
      <c r="E1258" s="26">
        <v>27.4</v>
      </c>
      <c r="F1258" s="26">
        <v>7</v>
      </c>
      <c r="H1258" s="26">
        <v>0.71</v>
      </c>
      <c r="I1258" s="26">
        <v>1.0999999999999999E-2</v>
      </c>
      <c r="K1258" s="28">
        <v>6.9</v>
      </c>
      <c r="M1258" s="26">
        <v>1.26</v>
      </c>
      <c r="N1258" s="26">
        <v>67</v>
      </c>
      <c r="P1258" s="26">
        <v>616000</v>
      </c>
      <c r="Q1258" s="26">
        <v>2</v>
      </c>
      <c r="R1258" s="30" t="s">
        <v>271</v>
      </c>
      <c r="S1258" s="30"/>
      <c r="T1258" s="30"/>
      <c r="U1258" s="30"/>
      <c r="V1258" s="30"/>
      <c r="W1258" s="30"/>
      <c r="X1258" s="30"/>
    </row>
    <row r="1259" spans="1:24" s="26" customFormat="1" x14ac:dyDescent="0.25">
      <c r="A1259" s="26" t="s">
        <v>2</v>
      </c>
      <c r="B1259" s="5">
        <v>40745</v>
      </c>
      <c r="C1259" s="26">
        <f t="shared" si="18"/>
        <v>1.524</v>
      </c>
      <c r="D1259" s="26">
        <v>1658</v>
      </c>
      <c r="E1259" s="26">
        <v>26.1</v>
      </c>
      <c r="F1259" s="26">
        <v>6.36</v>
      </c>
      <c r="H1259" s="26">
        <v>0.96</v>
      </c>
      <c r="I1259" s="26">
        <v>0.14499999999999999</v>
      </c>
      <c r="K1259" s="28">
        <v>3.97</v>
      </c>
      <c r="M1259" s="26">
        <v>2.3199999999999998</v>
      </c>
      <c r="N1259" s="26">
        <v>97</v>
      </c>
      <c r="P1259" s="26">
        <v>429000</v>
      </c>
      <c r="Q1259" s="26">
        <v>3</v>
      </c>
    </row>
    <row r="1260" spans="1:24" s="26" customFormat="1" x14ac:dyDescent="0.25">
      <c r="A1260" s="26" t="s">
        <v>2</v>
      </c>
      <c r="B1260" s="5">
        <v>40745</v>
      </c>
      <c r="C1260" s="26">
        <f t="shared" si="18"/>
        <v>3.6576000000000004</v>
      </c>
      <c r="D1260" s="26">
        <v>1651</v>
      </c>
      <c r="E1260" s="26">
        <v>22.8</v>
      </c>
      <c r="F1260" s="26">
        <v>6.26</v>
      </c>
      <c r="H1260" s="26">
        <v>8.27</v>
      </c>
      <c r="I1260" s="26">
        <v>0.53800000000000003</v>
      </c>
      <c r="K1260" s="28">
        <v>0.64</v>
      </c>
      <c r="M1260" s="26">
        <v>15.5</v>
      </c>
      <c r="N1260" s="26">
        <v>355</v>
      </c>
      <c r="P1260" s="26">
        <v>605000</v>
      </c>
    </row>
    <row r="1261" spans="1:24" s="26" customFormat="1" x14ac:dyDescent="0.25">
      <c r="A1261" s="26" t="s">
        <v>2</v>
      </c>
      <c r="B1261" s="5">
        <v>40745</v>
      </c>
      <c r="C1261" s="26">
        <f t="shared" si="18"/>
        <v>6.0960000000000001</v>
      </c>
      <c r="D1261" s="26">
        <v>1643</v>
      </c>
      <c r="E1261" s="26">
        <v>21.9</v>
      </c>
      <c r="F1261" s="26">
        <v>6.35</v>
      </c>
      <c r="H1261" s="26">
        <v>10.029999999999999</v>
      </c>
      <c r="I1261" s="26">
        <v>0.58799999999999997</v>
      </c>
      <c r="K1261" s="28">
        <v>0.59</v>
      </c>
      <c r="M1261" s="26">
        <v>8.3800000000000008</v>
      </c>
      <c r="N1261" s="26">
        <v>249</v>
      </c>
      <c r="P1261" s="26">
        <v>473000</v>
      </c>
    </row>
    <row r="1262" spans="1:24" s="26" customFormat="1" x14ac:dyDescent="0.25">
      <c r="A1262" s="26" t="s">
        <v>2</v>
      </c>
      <c r="B1262" s="5">
        <v>40752</v>
      </c>
      <c r="C1262" s="26">
        <f t="shared" si="18"/>
        <v>0</v>
      </c>
      <c r="D1262" s="26">
        <v>1663</v>
      </c>
      <c r="E1262" s="26">
        <v>28</v>
      </c>
      <c r="F1262" s="26">
        <v>6.84</v>
      </c>
      <c r="H1262" s="26">
        <v>0.58599999999999997</v>
      </c>
      <c r="I1262" s="26">
        <v>0.06</v>
      </c>
      <c r="K1262" s="28">
        <v>5.95</v>
      </c>
      <c r="M1262" s="26">
        <v>1.24</v>
      </c>
      <c r="N1262" s="26">
        <v>53</v>
      </c>
      <c r="P1262" s="26">
        <v>583000</v>
      </c>
      <c r="Q1262" s="26">
        <v>1.4</v>
      </c>
      <c r="R1262" s="30" t="s">
        <v>272</v>
      </c>
      <c r="S1262" s="30"/>
      <c r="T1262" s="30"/>
      <c r="U1262" s="30"/>
      <c r="V1262" s="30"/>
      <c r="W1262" s="30"/>
      <c r="X1262" s="30"/>
    </row>
    <row r="1263" spans="1:24" s="26" customFormat="1" x14ac:dyDescent="0.25">
      <c r="A1263" s="26" t="s">
        <v>2</v>
      </c>
      <c r="B1263" s="5">
        <v>40752</v>
      </c>
      <c r="C1263" s="26">
        <f t="shared" si="18"/>
        <v>1.524</v>
      </c>
      <c r="D1263" s="26">
        <v>1658</v>
      </c>
      <c r="E1263" s="26">
        <v>27.3</v>
      </c>
      <c r="F1263" s="26">
        <v>6.61</v>
      </c>
      <c r="H1263" s="26">
        <v>0.66400000000000003</v>
      </c>
      <c r="I1263" s="26">
        <v>9.1999999999999998E-2</v>
      </c>
      <c r="K1263" s="28">
        <v>4.3099999999999996</v>
      </c>
      <c r="M1263" s="26">
        <v>1.36</v>
      </c>
      <c r="N1263" s="26">
        <v>55</v>
      </c>
      <c r="P1263" s="26">
        <v>374000</v>
      </c>
      <c r="Q1263" s="26">
        <v>3</v>
      </c>
    </row>
    <row r="1264" spans="1:24" s="26" customFormat="1" x14ac:dyDescent="0.25">
      <c r="A1264" s="26" t="s">
        <v>2</v>
      </c>
      <c r="B1264" s="5">
        <v>40752</v>
      </c>
      <c r="C1264" s="26">
        <f t="shared" si="18"/>
        <v>3.6576000000000004</v>
      </c>
      <c r="D1264" s="26">
        <v>1651</v>
      </c>
      <c r="E1264" s="26">
        <v>25.4</v>
      </c>
      <c r="F1264" s="26">
        <v>6.28</v>
      </c>
      <c r="H1264" s="26">
        <v>1.3169999999999999</v>
      </c>
      <c r="I1264" s="26">
        <v>0.45100000000000001</v>
      </c>
      <c r="K1264" s="28">
        <v>2.87</v>
      </c>
      <c r="M1264" s="26">
        <v>6.75</v>
      </c>
      <c r="N1264" s="26">
        <v>159</v>
      </c>
      <c r="P1264" s="26">
        <v>627000</v>
      </c>
      <c r="Q1264" s="26">
        <v>17</v>
      </c>
    </row>
    <row r="1265" spans="1:24" s="26" customFormat="1" x14ac:dyDescent="0.25">
      <c r="A1265" s="26" t="s">
        <v>2</v>
      </c>
      <c r="B1265" s="5">
        <v>40752</v>
      </c>
      <c r="C1265" s="26">
        <f t="shared" si="18"/>
        <v>6.0960000000000001</v>
      </c>
      <c r="D1265" s="26">
        <v>1643</v>
      </c>
      <c r="E1265" s="26">
        <v>22.8</v>
      </c>
      <c r="F1265" s="26">
        <v>6.39</v>
      </c>
      <c r="H1265" s="26">
        <v>7.75</v>
      </c>
      <c r="I1265" s="26">
        <v>0.67100000000000004</v>
      </c>
      <c r="K1265" s="28">
        <v>0.38</v>
      </c>
      <c r="M1265" s="26">
        <v>14.6</v>
      </c>
      <c r="N1265" s="26">
        <v>397</v>
      </c>
      <c r="P1265" s="26">
        <v>550000</v>
      </c>
    </row>
    <row r="1266" spans="1:24" s="26" customFormat="1" x14ac:dyDescent="0.25">
      <c r="A1266" s="26" t="s">
        <v>2</v>
      </c>
      <c r="B1266" s="5">
        <v>40759</v>
      </c>
      <c r="C1266" s="26">
        <f t="shared" si="18"/>
        <v>0</v>
      </c>
      <c r="D1266" s="26">
        <v>1663</v>
      </c>
      <c r="E1266" s="26">
        <v>28.8</v>
      </c>
      <c r="F1266" s="26">
        <v>7</v>
      </c>
      <c r="H1266" s="26">
        <v>0.83</v>
      </c>
      <c r="I1266" s="26">
        <v>0.02</v>
      </c>
      <c r="K1266" s="28">
        <v>6.86</v>
      </c>
      <c r="M1266" s="26">
        <v>1.66</v>
      </c>
      <c r="N1266" s="26">
        <v>81</v>
      </c>
      <c r="P1266" s="26">
        <v>308000</v>
      </c>
      <c r="Q1266" s="26">
        <v>1.3</v>
      </c>
      <c r="R1266" s="30" t="s">
        <v>273</v>
      </c>
      <c r="S1266" s="30"/>
      <c r="T1266" s="30"/>
      <c r="U1266" s="30"/>
      <c r="V1266" s="30"/>
      <c r="W1266" s="30"/>
      <c r="X1266" s="30"/>
    </row>
    <row r="1267" spans="1:24" s="26" customFormat="1" x14ac:dyDescent="0.25">
      <c r="A1267" s="26" t="s">
        <v>2</v>
      </c>
      <c r="B1267" s="5">
        <v>40759</v>
      </c>
      <c r="C1267" s="26">
        <f t="shared" si="18"/>
        <v>1.524</v>
      </c>
      <c r="D1267" s="26">
        <v>1658</v>
      </c>
      <c r="E1267" s="26">
        <v>28.4</v>
      </c>
      <c r="F1267" s="26">
        <v>7</v>
      </c>
      <c r="H1267" s="26">
        <v>0.82</v>
      </c>
      <c r="I1267" s="26">
        <v>0.05</v>
      </c>
      <c r="K1267" s="28">
        <v>6.76</v>
      </c>
      <c r="M1267" s="26">
        <v>1.63</v>
      </c>
      <c r="N1267" s="26">
        <v>77</v>
      </c>
      <c r="P1267" s="26">
        <v>165000</v>
      </c>
      <c r="Q1267" s="26">
        <v>1.4</v>
      </c>
    </row>
    <row r="1268" spans="1:24" s="26" customFormat="1" x14ac:dyDescent="0.25">
      <c r="A1268" s="26" t="s">
        <v>2</v>
      </c>
      <c r="B1268" s="5">
        <v>40759</v>
      </c>
      <c r="C1268" s="26">
        <f t="shared" si="18"/>
        <v>3.6576000000000004</v>
      </c>
      <c r="D1268" s="26">
        <v>1651</v>
      </c>
      <c r="E1268" s="26">
        <v>27.1</v>
      </c>
      <c r="F1268" s="26">
        <v>6.4</v>
      </c>
      <c r="H1268" s="26">
        <v>0.97</v>
      </c>
      <c r="I1268" s="26">
        <v>0.08</v>
      </c>
      <c r="K1268" s="28">
        <v>2.87</v>
      </c>
      <c r="M1268" s="26">
        <v>2.1</v>
      </c>
      <c r="N1268" s="26">
        <v>61</v>
      </c>
      <c r="P1268" s="26">
        <v>122000</v>
      </c>
      <c r="Q1268" s="26">
        <v>6</v>
      </c>
    </row>
    <row r="1269" spans="1:24" s="26" customFormat="1" x14ac:dyDescent="0.25">
      <c r="A1269" s="26" t="s">
        <v>2</v>
      </c>
      <c r="B1269" s="5">
        <v>40759</v>
      </c>
      <c r="C1269" s="26">
        <f t="shared" si="18"/>
        <v>6.0960000000000001</v>
      </c>
      <c r="D1269" s="26">
        <v>1643</v>
      </c>
      <c r="E1269" s="26">
        <v>25.8</v>
      </c>
      <c r="F1269" s="26">
        <v>6.3</v>
      </c>
      <c r="H1269" s="26">
        <v>0.53</v>
      </c>
      <c r="I1269" s="26">
        <v>0.57999999999999996</v>
      </c>
      <c r="K1269" s="28">
        <v>2</v>
      </c>
      <c r="M1269" s="26">
        <v>4.75</v>
      </c>
      <c r="N1269" s="26">
        <v>145</v>
      </c>
      <c r="P1269" s="26">
        <v>979000</v>
      </c>
      <c r="Q1269" s="26">
        <v>3</v>
      </c>
    </row>
    <row r="1270" spans="1:24" s="26" customFormat="1" x14ac:dyDescent="0.25">
      <c r="A1270" s="26" t="s">
        <v>2</v>
      </c>
      <c r="B1270" s="5">
        <v>40767</v>
      </c>
      <c r="C1270" s="26">
        <f t="shared" si="18"/>
        <v>0</v>
      </c>
      <c r="D1270" s="26">
        <v>1663</v>
      </c>
      <c r="E1270" s="26">
        <v>26.5</v>
      </c>
      <c r="F1270" s="26">
        <v>6.7</v>
      </c>
      <c r="H1270" s="26">
        <v>0.82399999999999995</v>
      </c>
      <c r="I1270" s="26">
        <v>2.1999999999999999E-2</v>
      </c>
      <c r="K1270" s="28">
        <v>6.34</v>
      </c>
      <c r="M1270" s="26">
        <v>1.93</v>
      </c>
      <c r="N1270" s="26">
        <v>66</v>
      </c>
      <c r="P1270" s="26">
        <v>693000</v>
      </c>
      <c r="Q1270" s="26">
        <v>3</v>
      </c>
    </row>
    <row r="1271" spans="1:24" s="26" customFormat="1" x14ac:dyDescent="0.25">
      <c r="A1271" s="26" t="s">
        <v>2</v>
      </c>
      <c r="B1271" s="5">
        <v>40767</v>
      </c>
      <c r="C1271" s="26">
        <f t="shared" si="18"/>
        <v>1.524</v>
      </c>
      <c r="D1271" s="26">
        <v>1658</v>
      </c>
      <c r="E1271" s="26">
        <v>26.2</v>
      </c>
      <c r="F1271" s="26">
        <v>6.8</v>
      </c>
      <c r="H1271" s="26">
        <v>0.86399999999999999</v>
      </c>
      <c r="I1271" s="26">
        <v>2.1000000000000001E-2</v>
      </c>
      <c r="K1271" s="28">
        <v>5.9</v>
      </c>
      <c r="M1271" s="26">
        <v>1.97</v>
      </c>
      <c r="N1271" s="26">
        <v>58</v>
      </c>
      <c r="P1271" s="26">
        <v>1144000</v>
      </c>
      <c r="Q1271" s="26">
        <v>3</v>
      </c>
    </row>
    <row r="1272" spans="1:24" s="26" customFormat="1" x14ac:dyDescent="0.25">
      <c r="A1272" s="26" t="s">
        <v>2</v>
      </c>
      <c r="B1272" s="5">
        <v>40767</v>
      </c>
      <c r="C1272" s="26">
        <f t="shared" si="18"/>
        <v>3.6576000000000004</v>
      </c>
      <c r="D1272" s="26">
        <v>1651</v>
      </c>
      <c r="E1272" s="26">
        <v>26.1</v>
      </c>
      <c r="F1272" s="26">
        <v>6.4</v>
      </c>
      <c r="H1272" s="26">
        <v>1.0740000000000001</v>
      </c>
      <c r="I1272" s="26">
        <v>7.0000000000000007E-2</v>
      </c>
      <c r="K1272" s="28">
        <v>3.13</v>
      </c>
      <c r="M1272" s="26">
        <v>3.23</v>
      </c>
      <c r="N1272" s="26">
        <v>64</v>
      </c>
    </row>
    <row r="1273" spans="1:24" s="26" customFormat="1" x14ac:dyDescent="0.25">
      <c r="A1273" s="26" t="s">
        <v>2</v>
      </c>
      <c r="B1273" s="5">
        <v>40767</v>
      </c>
      <c r="C1273" s="26">
        <f t="shared" si="18"/>
        <v>6.0960000000000001</v>
      </c>
      <c r="D1273" s="26">
        <v>1643</v>
      </c>
      <c r="E1273" s="26">
        <v>25.6</v>
      </c>
      <c r="F1273" s="26">
        <v>6.2</v>
      </c>
      <c r="H1273" s="26">
        <v>2.13</v>
      </c>
      <c r="I1273" s="26">
        <v>0.32500000000000001</v>
      </c>
      <c r="K1273" s="28">
        <v>1.06</v>
      </c>
      <c r="M1273" s="26">
        <v>3.83</v>
      </c>
      <c r="N1273" s="26">
        <v>116</v>
      </c>
    </row>
    <row r="1274" spans="1:24" s="26" customFormat="1" x14ac:dyDescent="0.25">
      <c r="A1274" s="26" t="s">
        <v>2</v>
      </c>
      <c r="B1274" s="5">
        <v>40773</v>
      </c>
      <c r="C1274" s="26">
        <f t="shared" si="18"/>
        <v>0</v>
      </c>
      <c r="D1274" s="26">
        <v>1663</v>
      </c>
      <c r="E1274" s="26">
        <v>2.5</v>
      </c>
      <c r="F1274" s="26">
        <v>6.69</v>
      </c>
      <c r="H1274" s="26">
        <v>0.52</v>
      </c>
      <c r="I1274" s="26">
        <v>1.4999999999999999E-2</v>
      </c>
      <c r="K1274" s="28">
        <v>7.22</v>
      </c>
      <c r="M1274" s="26">
        <v>1.49</v>
      </c>
      <c r="N1274" s="26">
        <v>41</v>
      </c>
      <c r="P1274" s="26">
        <v>781000</v>
      </c>
      <c r="Q1274" s="26">
        <v>1.9</v>
      </c>
      <c r="R1274" s="30" t="s">
        <v>274</v>
      </c>
      <c r="S1274" s="30"/>
      <c r="T1274" s="30"/>
      <c r="U1274" s="30"/>
      <c r="V1274" s="30"/>
      <c r="W1274" s="30"/>
      <c r="X1274" s="30"/>
    </row>
    <row r="1275" spans="1:24" s="26" customFormat="1" x14ac:dyDescent="0.25">
      <c r="A1275" s="26" t="s">
        <v>2</v>
      </c>
      <c r="B1275" s="5">
        <v>40773</v>
      </c>
      <c r="C1275" s="26">
        <f t="shared" si="18"/>
        <v>1.524</v>
      </c>
      <c r="D1275" s="26">
        <v>1658</v>
      </c>
      <c r="E1275" s="26">
        <v>25.6</v>
      </c>
      <c r="F1275" s="26">
        <v>6.89</v>
      </c>
      <c r="H1275" s="26">
        <v>0.45900000000000002</v>
      </c>
      <c r="I1275" s="26">
        <v>1.4E-2</v>
      </c>
      <c r="K1275" s="28">
        <v>6.92</v>
      </c>
      <c r="M1275" s="26">
        <v>1.42</v>
      </c>
      <c r="N1275" s="26">
        <v>37</v>
      </c>
      <c r="P1275" s="26">
        <v>418000</v>
      </c>
      <c r="Q1275" s="26">
        <v>1.9</v>
      </c>
    </row>
    <row r="1276" spans="1:24" s="26" customFormat="1" x14ac:dyDescent="0.25">
      <c r="A1276" s="26" t="s">
        <v>2</v>
      </c>
      <c r="B1276" s="5">
        <v>40773</v>
      </c>
      <c r="C1276" s="26">
        <f t="shared" si="18"/>
        <v>3.6576000000000004</v>
      </c>
      <c r="D1276" s="26">
        <v>1651</v>
      </c>
      <c r="E1276" s="26">
        <v>25.2</v>
      </c>
      <c r="F1276" s="26">
        <v>6.44</v>
      </c>
      <c r="H1276" s="26">
        <v>0.64700000000000002</v>
      </c>
      <c r="I1276" s="26">
        <v>3.3000000000000002E-2</v>
      </c>
      <c r="K1276" s="28">
        <v>5.55</v>
      </c>
      <c r="M1276" s="26">
        <v>2.1</v>
      </c>
      <c r="N1276" s="26">
        <v>45</v>
      </c>
      <c r="P1276" s="26">
        <v>473000</v>
      </c>
      <c r="Q1276" s="26">
        <v>1.9</v>
      </c>
    </row>
    <row r="1277" spans="1:24" s="26" customFormat="1" x14ac:dyDescent="0.25">
      <c r="A1277" s="26" t="s">
        <v>2</v>
      </c>
      <c r="B1277" s="5">
        <v>40773</v>
      </c>
      <c r="C1277" s="26">
        <f t="shared" si="18"/>
        <v>6.0960000000000001</v>
      </c>
      <c r="D1277" s="26">
        <v>1643</v>
      </c>
      <c r="E1277" s="26">
        <v>24.8</v>
      </c>
      <c r="F1277" s="26">
        <v>6.52</v>
      </c>
      <c r="H1277" s="26">
        <v>0.89600000000000002</v>
      </c>
      <c r="I1277" s="26">
        <v>6.3E-2</v>
      </c>
      <c r="K1277" s="28">
        <v>5.19</v>
      </c>
      <c r="M1277" s="26">
        <v>2.39</v>
      </c>
      <c r="N1277" s="26">
        <v>61</v>
      </c>
      <c r="P1277" s="26">
        <v>616000</v>
      </c>
      <c r="Q1277" s="26">
        <v>1.9</v>
      </c>
    </row>
    <row r="1278" spans="1:24" s="26" customFormat="1" x14ac:dyDescent="0.25">
      <c r="A1278" s="26" t="s">
        <v>2</v>
      </c>
      <c r="B1278" s="5">
        <v>40780</v>
      </c>
      <c r="C1278" s="26">
        <f t="shared" si="18"/>
        <v>0</v>
      </c>
      <c r="D1278" s="26">
        <v>1663</v>
      </c>
      <c r="E1278" s="26">
        <v>25.5</v>
      </c>
      <c r="F1278" s="26">
        <v>7.18</v>
      </c>
      <c r="H1278" s="26">
        <v>0.54100000000000004</v>
      </c>
      <c r="I1278" s="26">
        <v>0.02</v>
      </c>
      <c r="K1278" s="28">
        <v>6.92</v>
      </c>
      <c r="M1278" s="26">
        <v>1.7</v>
      </c>
      <c r="N1278" s="26">
        <v>35</v>
      </c>
      <c r="P1278" s="26">
        <v>1243000</v>
      </c>
      <c r="Q1278" s="26">
        <v>1.4</v>
      </c>
    </row>
    <row r="1279" spans="1:24" s="26" customFormat="1" x14ac:dyDescent="0.25">
      <c r="A1279" s="26" t="s">
        <v>2</v>
      </c>
      <c r="B1279" s="5">
        <v>40780</v>
      </c>
      <c r="C1279" s="26">
        <f t="shared" ref="C1279:C1342" si="19">(1663-D1279)*0.3048</f>
        <v>1.524</v>
      </c>
      <c r="D1279" s="26">
        <v>1658</v>
      </c>
      <c r="E1279" s="26">
        <v>25.3</v>
      </c>
      <c r="F1279" s="26">
        <v>6.97</v>
      </c>
      <c r="H1279" s="26">
        <v>0.64200000000000002</v>
      </c>
      <c r="I1279" s="26">
        <v>2.3E-2</v>
      </c>
      <c r="K1279" s="28">
        <v>6.58</v>
      </c>
      <c r="M1279" s="26">
        <v>1.67</v>
      </c>
      <c r="N1279" s="26">
        <v>45</v>
      </c>
      <c r="P1279" s="26">
        <v>1122000</v>
      </c>
      <c r="Q1279" s="26">
        <v>1.4</v>
      </c>
    </row>
    <row r="1280" spans="1:24" s="26" customFormat="1" x14ac:dyDescent="0.25">
      <c r="A1280" s="26" t="s">
        <v>2</v>
      </c>
      <c r="B1280" s="5">
        <v>40780</v>
      </c>
      <c r="C1280" s="26">
        <f t="shared" si="19"/>
        <v>3.6576000000000004</v>
      </c>
      <c r="D1280" s="26">
        <v>1651</v>
      </c>
      <c r="E1280" s="26">
        <v>24.9</v>
      </c>
      <c r="F1280" s="26">
        <v>6.61</v>
      </c>
      <c r="H1280" s="26">
        <v>0.76600000000000001</v>
      </c>
      <c r="I1280" s="26">
        <v>3.4000000000000002E-2</v>
      </c>
      <c r="K1280" s="28">
        <v>4.97</v>
      </c>
      <c r="M1280" s="26">
        <v>2.4</v>
      </c>
      <c r="N1280" s="26">
        <v>47</v>
      </c>
      <c r="P1280" s="26">
        <v>1430000</v>
      </c>
      <c r="Q1280" s="26">
        <v>1.4</v>
      </c>
    </row>
    <row r="1281" spans="1:24" s="26" customFormat="1" x14ac:dyDescent="0.25">
      <c r="A1281" s="26" t="s">
        <v>2</v>
      </c>
      <c r="B1281" s="5">
        <v>40780</v>
      </c>
      <c r="C1281" s="26">
        <f t="shared" si="19"/>
        <v>6.0960000000000001</v>
      </c>
      <c r="D1281" s="26">
        <v>1643</v>
      </c>
      <c r="E1281" s="26">
        <v>24.5</v>
      </c>
      <c r="F1281" s="26">
        <v>6.67</v>
      </c>
      <c r="H1281" s="26">
        <v>0.89300000000000002</v>
      </c>
      <c r="I1281" s="26">
        <v>5.3999999999999999E-2</v>
      </c>
      <c r="K1281" s="28">
        <v>4.8899999999999997</v>
      </c>
      <c r="M1281" s="26">
        <v>2.6</v>
      </c>
      <c r="N1281" s="26">
        <v>56</v>
      </c>
      <c r="P1281" s="26">
        <v>1606000</v>
      </c>
    </row>
    <row r="1282" spans="1:24" s="26" customFormat="1" x14ac:dyDescent="0.25">
      <c r="A1282" s="26" t="s">
        <v>2</v>
      </c>
      <c r="B1282" s="5">
        <v>40787</v>
      </c>
      <c r="C1282" s="26">
        <f t="shared" si="19"/>
        <v>0</v>
      </c>
      <c r="D1282" s="26">
        <v>1663</v>
      </c>
      <c r="E1282" s="26">
        <v>24.5</v>
      </c>
      <c r="F1282" s="26">
        <v>7</v>
      </c>
      <c r="H1282" s="26">
        <v>0.54400000000000004</v>
      </c>
      <c r="I1282" s="26">
        <v>1.6E-2</v>
      </c>
      <c r="K1282" s="28">
        <v>7</v>
      </c>
      <c r="M1282" s="26">
        <v>1.72</v>
      </c>
      <c r="N1282" s="26">
        <v>37</v>
      </c>
      <c r="P1282" s="26">
        <v>605000</v>
      </c>
      <c r="Q1282" s="26">
        <v>1.4</v>
      </c>
    </row>
    <row r="1283" spans="1:24" s="26" customFormat="1" x14ac:dyDescent="0.25">
      <c r="A1283" s="26" t="s">
        <v>2</v>
      </c>
      <c r="B1283" s="5">
        <v>40787</v>
      </c>
      <c r="C1283" s="26">
        <f t="shared" si="19"/>
        <v>1.524</v>
      </c>
      <c r="D1283" s="26">
        <v>1658</v>
      </c>
      <c r="E1283" s="26">
        <v>24.2</v>
      </c>
      <c r="F1283" s="26">
        <v>7.1</v>
      </c>
      <c r="H1283" s="26">
        <v>0.501</v>
      </c>
      <c r="I1283" s="26">
        <v>1.4999999999999999E-2</v>
      </c>
      <c r="K1283" s="28">
        <v>6.93</v>
      </c>
      <c r="M1283" s="26">
        <v>1.64</v>
      </c>
      <c r="N1283" s="26">
        <v>43</v>
      </c>
      <c r="P1283" s="26">
        <v>627000</v>
      </c>
      <c r="Q1283" s="26">
        <v>1.3</v>
      </c>
    </row>
    <row r="1284" spans="1:24" s="26" customFormat="1" x14ac:dyDescent="0.25">
      <c r="A1284" s="26" t="s">
        <v>2</v>
      </c>
      <c r="B1284" s="5">
        <v>40787</v>
      </c>
      <c r="C1284" s="26">
        <f t="shared" si="19"/>
        <v>3.6576000000000004</v>
      </c>
      <c r="D1284" s="26">
        <v>1651</v>
      </c>
      <c r="E1284" s="26">
        <v>23.9</v>
      </c>
      <c r="F1284" s="26">
        <v>6.7</v>
      </c>
      <c r="H1284" s="26">
        <v>0.63900000000000001</v>
      </c>
      <c r="I1284" s="26">
        <v>0.03</v>
      </c>
      <c r="K1284" s="28">
        <v>5.0599999999999996</v>
      </c>
      <c r="M1284" s="26">
        <v>2.48</v>
      </c>
      <c r="N1284" s="26">
        <v>47</v>
      </c>
      <c r="P1284" s="26">
        <v>748000</v>
      </c>
      <c r="Q1284" s="26">
        <v>2</v>
      </c>
    </row>
    <row r="1285" spans="1:24" s="26" customFormat="1" x14ac:dyDescent="0.25">
      <c r="A1285" s="26" t="s">
        <v>2</v>
      </c>
      <c r="B1285" s="5">
        <v>40787</v>
      </c>
      <c r="C1285" s="26">
        <f t="shared" si="19"/>
        <v>6.0960000000000001</v>
      </c>
      <c r="D1285" s="26">
        <v>1643</v>
      </c>
      <c r="E1285" s="26">
        <v>24.2</v>
      </c>
      <c r="F1285" s="26">
        <v>6.7</v>
      </c>
      <c r="H1285" s="26">
        <v>0.66300000000000003</v>
      </c>
      <c r="I1285" s="26">
        <v>5.3999999999999999E-2</v>
      </c>
      <c r="K1285" s="28">
        <v>5.43</v>
      </c>
      <c r="M1285" s="26">
        <v>2.38</v>
      </c>
      <c r="N1285" s="26">
        <v>45</v>
      </c>
      <c r="P1285" s="26">
        <v>737000</v>
      </c>
    </row>
    <row r="1286" spans="1:24" s="26" customFormat="1" x14ac:dyDescent="0.25">
      <c r="A1286" s="26" t="s">
        <v>2</v>
      </c>
      <c r="B1286" s="5">
        <v>40794</v>
      </c>
      <c r="C1286" s="26">
        <f t="shared" si="19"/>
        <v>0</v>
      </c>
      <c r="D1286" s="26">
        <v>1663</v>
      </c>
      <c r="E1286" s="26">
        <v>22.6</v>
      </c>
      <c r="F1286" s="26">
        <v>6.7</v>
      </c>
      <c r="H1286" s="26">
        <v>0.97199999999999998</v>
      </c>
      <c r="I1286" s="26">
        <v>4.2999999999999997E-2</v>
      </c>
      <c r="K1286" s="28">
        <v>5.54</v>
      </c>
      <c r="M1286" s="26">
        <v>4.0599999999999996</v>
      </c>
      <c r="N1286" s="26">
        <v>58</v>
      </c>
      <c r="P1286" s="26">
        <v>209000</v>
      </c>
      <c r="Q1286" s="26">
        <v>3</v>
      </c>
      <c r="R1286" s="30" t="s">
        <v>275</v>
      </c>
      <c r="S1286" s="30"/>
      <c r="T1286" s="30"/>
      <c r="U1286" s="30"/>
      <c r="V1286" s="30"/>
      <c r="W1286" s="30"/>
      <c r="X1286" s="30"/>
    </row>
    <row r="1287" spans="1:24" s="26" customFormat="1" x14ac:dyDescent="0.25">
      <c r="A1287" s="26" t="s">
        <v>2</v>
      </c>
      <c r="B1287" s="5">
        <v>40794</v>
      </c>
      <c r="C1287" s="26">
        <f t="shared" si="19"/>
        <v>1.524</v>
      </c>
      <c r="D1287" s="26">
        <v>1658</v>
      </c>
      <c r="E1287" s="26">
        <v>22.7</v>
      </c>
      <c r="F1287" s="26">
        <v>6.6</v>
      </c>
      <c r="H1287" s="26">
        <v>0.95399999999999996</v>
      </c>
      <c r="I1287" s="26">
        <v>4.5999999999999999E-2</v>
      </c>
      <c r="K1287" s="28">
        <v>5.07</v>
      </c>
      <c r="M1287" s="26">
        <v>4.09</v>
      </c>
      <c r="N1287" s="26">
        <v>64</v>
      </c>
      <c r="P1287" s="26">
        <v>319000</v>
      </c>
      <c r="Q1287" s="26">
        <v>2</v>
      </c>
    </row>
    <row r="1288" spans="1:24" s="26" customFormat="1" x14ac:dyDescent="0.25">
      <c r="A1288" s="26" t="s">
        <v>2</v>
      </c>
      <c r="B1288" s="5">
        <v>40794</v>
      </c>
      <c r="C1288" s="26">
        <f t="shared" si="19"/>
        <v>3.6576000000000004</v>
      </c>
      <c r="D1288" s="26">
        <v>1651</v>
      </c>
      <c r="E1288" s="26">
        <v>22.4</v>
      </c>
      <c r="F1288" s="26">
        <v>6.4</v>
      </c>
      <c r="H1288" s="26">
        <v>1.0309999999999999</v>
      </c>
      <c r="I1288" s="26">
        <v>5.6000000000000001E-2</v>
      </c>
      <c r="K1288" s="28">
        <v>4.93</v>
      </c>
      <c r="M1288" s="26">
        <v>5.22</v>
      </c>
      <c r="N1288" s="26">
        <v>75</v>
      </c>
      <c r="P1288" s="26">
        <v>275000</v>
      </c>
      <c r="Q1288" s="26">
        <v>1.4</v>
      </c>
    </row>
    <row r="1289" spans="1:24" s="26" customFormat="1" x14ac:dyDescent="0.25">
      <c r="A1289" s="26" t="s">
        <v>2</v>
      </c>
      <c r="B1289" s="5">
        <v>40794</v>
      </c>
      <c r="C1289" s="26">
        <f t="shared" si="19"/>
        <v>6.0960000000000001</v>
      </c>
      <c r="D1289" s="26">
        <v>1643</v>
      </c>
      <c r="E1289" s="26">
        <v>22.2</v>
      </c>
      <c r="F1289" s="26">
        <v>6.6</v>
      </c>
      <c r="H1289" s="26">
        <v>1.165</v>
      </c>
      <c r="I1289" s="26">
        <v>7.1999999999999995E-2</v>
      </c>
      <c r="K1289" s="28">
        <v>4.9000000000000004</v>
      </c>
      <c r="M1289" s="26">
        <v>6.25</v>
      </c>
      <c r="N1289" s="26">
        <v>81</v>
      </c>
      <c r="P1289" s="26">
        <v>374000</v>
      </c>
    </row>
    <row r="1290" spans="1:24" s="26" customFormat="1" x14ac:dyDescent="0.25">
      <c r="A1290" s="26" t="s">
        <v>2</v>
      </c>
      <c r="B1290" s="5">
        <v>40801</v>
      </c>
      <c r="C1290" s="26">
        <f t="shared" si="19"/>
        <v>0</v>
      </c>
      <c r="D1290" s="26">
        <v>1663</v>
      </c>
      <c r="E1290" s="26">
        <v>22.5</v>
      </c>
      <c r="F1290" s="26">
        <v>6.61</v>
      </c>
      <c r="H1290" s="26">
        <v>0.83499999999999996</v>
      </c>
      <c r="I1290" s="26">
        <v>2.5000000000000001E-2</v>
      </c>
      <c r="K1290" s="28">
        <v>6.8</v>
      </c>
      <c r="M1290" s="26">
        <v>2.62</v>
      </c>
      <c r="N1290" s="26">
        <v>57</v>
      </c>
      <c r="P1290" s="26">
        <v>836000</v>
      </c>
      <c r="Q1290" s="26">
        <v>3</v>
      </c>
    </row>
    <row r="1291" spans="1:24" s="26" customFormat="1" x14ac:dyDescent="0.25">
      <c r="A1291" s="26" t="s">
        <v>2</v>
      </c>
      <c r="B1291" s="5">
        <v>40801</v>
      </c>
      <c r="C1291" s="26">
        <f t="shared" si="19"/>
        <v>1.524</v>
      </c>
      <c r="D1291" s="26">
        <v>1658</v>
      </c>
      <c r="E1291" s="26">
        <v>22.1</v>
      </c>
      <c r="F1291" s="26">
        <v>6.73</v>
      </c>
      <c r="H1291" s="26">
        <v>0.94</v>
      </c>
      <c r="I1291" s="26">
        <v>3.9E-2</v>
      </c>
      <c r="K1291" s="28">
        <v>6.05</v>
      </c>
      <c r="M1291" s="26">
        <v>3.44</v>
      </c>
      <c r="N1291" s="26">
        <v>60</v>
      </c>
      <c r="P1291" s="26">
        <v>737000</v>
      </c>
      <c r="Q1291" s="26">
        <v>2</v>
      </c>
    </row>
    <row r="1292" spans="1:24" s="26" customFormat="1" x14ac:dyDescent="0.25">
      <c r="A1292" s="26" t="s">
        <v>2</v>
      </c>
      <c r="B1292" s="5">
        <v>40801</v>
      </c>
      <c r="C1292" s="26">
        <f t="shared" si="19"/>
        <v>3.6576000000000004</v>
      </c>
      <c r="D1292" s="26">
        <v>1651</v>
      </c>
      <c r="E1292" s="26">
        <v>22</v>
      </c>
      <c r="F1292" s="26">
        <v>6.74</v>
      </c>
      <c r="H1292" s="26">
        <v>1.45</v>
      </c>
      <c r="I1292" s="26">
        <v>6.3E-2</v>
      </c>
      <c r="K1292" s="28">
        <v>4.99</v>
      </c>
      <c r="M1292" s="26">
        <v>4.18</v>
      </c>
      <c r="N1292" s="26">
        <v>70</v>
      </c>
      <c r="P1292" s="26">
        <v>737000</v>
      </c>
      <c r="Q1292" s="26">
        <v>3</v>
      </c>
    </row>
    <row r="1293" spans="1:24" s="26" customFormat="1" x14ac:dyDescent="0.25">
      <c r="A1293" s="26" t="s">
        <v>2</v>
      </c>
      <c r="B1293" s="5">
        <v>40801</v>
      </c>
      <c r="C1293" s="26">
        <f t="shared" si="19"/>
        <v>6.0960000000000001</v>
      </c>
      <c r="D1293" s="26">
        <v>1643</v>
      </c>
      <c r="E1293" s="26">
        <v>22</v>
      </c>
      <c r="F1293" s="26">
        <v>6.48</v>
      </c>
      <c r="H1293" s="26">
        <v>1.835</v>
      </c>
      <c r="I1293" s="26">
        <v>0.28699999999999998</v>
      </c>
      <c r="K1293" s="28">
        <v>3.64</v>
      </c>
      <c r="M1293" s="26">
        <v>10.9</v>
      </c>
      <c r="N1293" s="26">
        <v>114</v>
      </c>
      <c r="P1293" s="26">
        <v>1562000</v>
      </c>
    </row>
    <row r="1294" spans="1:24" s="26" customFormat="1" x14ac:dyDescent="0.25">
      <c r="A1294" s="26" t="s">
        <v>2</v>
      </c>
      <c r="B1294" s="5">
        <v>40815</v>
      </c>
      <c r="C1294" s="26">
        <f t="shared" si="19"/>
        <v>0</v>
      </c>
      <c r="D1294" s="26">
        <v>1663</v>
      </c>
      <c r="E1294" s="26">
        <v>21.1</v>
      </c>
      <c r="F1294" s="26">
        <v>6.8</v>
      </c>
      <c r="H1294" s="26">
        <v>0.745</v>
      </c>
      <c r="I1294" s="26">
        <v>1.6E-2</v>
      </c>
      <c r="K1294" s="28">
        <v>5.83</v>
      </c>
      <c r="M1294" s="26">
        <v>2.2599999999999998</v>
      </c>
      <c r="N1294" s="26">
        <v>58</v>
      </c>
      <c r="P1294" s="26">
        <v>385000</v>
      </c>
      <c r="Q1294" s="26">
        <v>2</v>
      </c>
      <c r="R1294" s="30" t="s">
        <v>276</v>
      </c>
      <c r="S1294" s="30"/>
      <c r="T1294" s="30"/>
      <c r="U1294" s="30"/>
      <c r="V1294" s="30"/>
      <c r="W1294" s="30"/>
      <c r="X1294" s="30"/>
    </row>
    <row r="1295" spans="1:24" s="26" customFormat="1" x14ac:dyDescent="0.25">
      <c r="A1295" s="26" t="s">
        <v>2</v>
      </c>
      <c r="B1295" s="5">
        <v>40815</v>
      </c>
      <c r="C1295" s="26">
        <f t="shared" si="19"/>
        <v>1.524</v>
      </c>
      <c r="D1295" s="26">
        <v>1658</v>
      </c>
      <c r="E1295" s="26">
        <v>20.3</v>
      </c>
      <c r="F1295" s="26">
        <v>6.67</v>
      </c>
      <c r="H1295" s="26">
        <v>0.73899999999999999</v>
      </c>
      <c r="I1295" s="26">
        <v>2.1999999999999999E-2</v>
      </c>
      <c r="K1295" s="28">
        <v>4.7699999999999996</v>
      </c>
      <c r="M1295" s="26">
        <v>2.2999999999999998</v>
      </c>
      <c r="N1295" s="26">
        <v>48</v>
      </c>
      <c r="P1295" s="26">
        <v>319000</v>
      </c>
      <c r="Q1295" s="26">
        <v>1.9</v>
      </c>
    </row>
    <row r="1296" spans="1:24" s="26" customFormat="1" x14ac:dyDescent="0.25">
      <c r="A1296" s="26" t="s">
        <v>2</v>
      </c>
      <c r="B1296" s="5">
        <v>40815</v>
      </c>
      <c r="C1296" s="26">
        <f t="shared" si="19"/>
        <v>3.6576000000000004</v>
      </c>
      <c r="D1296" s="26">
        <v>1651</v>
      </c>
      <c r="E1296" s="26">
        <v>19.899999999999999</v>
      </c>
      <c r="F1296" s="26">
        <v>6.72</v>
      </c>
      <c r="H1296" s="26">
        <v>0.77700000000000002</v>
      </c>
      <c r="I1296" s="26">
        <v>3.4000000000000002E-2</v>
      </c>
      <c r="K1296" s="28">
        <v>5</v>
      </c>
      <c r="M1296" s="26">
        <v>2.5499999999999998</v>
      </c>
      <c r="N1296" s="26">
        <v>50</v>
      </c>
      <c r="P1296" s="26">
        <v>451000</v>
      </c>
      <c r="Q1296" s="26">
        <v>2</v>
      </c>
    </row>
    <row r="1297" spans="1:24" s="26" customFormat="1" x14ac:dyDescent="0.25">
      <c r="A1297" s="26" t="s">
        <v>2</v>
      </c>
      <c r="B1297" s="5">
        <v>40815</v>
      </c>
      <c r="C1297" s="26">
        <f t="shared" si="19"/>
        <v>6.0960000000000001</v>
      </c>
      <c r="D1297" s="26">
        <v>1643</v>
      </c>
      <c r="E1297" s="26">
        <v>19.899999999999999</v>
      </c>
      <c r="F1297" s="26">
        <v>6.61</v>
      </c>
      <c r="H1297" s="26">
        <v>0.88600000000000001</v>
      </c>
      <c r="I1297" s="26">
        <v>7.0000000000000007E-2</v>
      </c>
      <c r="K1297" s="28">
        <v>4.1100000000000003</v>
      </c>
      <c r="M1297" s="26">
        <v>3.27</v>
      </c>
      <c r="N1297" s="26">
        <v>68</v>
      </c>
      <c r="P1297" s="26">
        <v>418000</v>
      </c>
      <c r="Q1297" s="26">
        <v>2</v>
      </c>
    </row>
    <row r="1298" spans="1:24" s="26" customFormat="1" x14ac:dyDescent="0.25">
      <c r="A1298" s="26" t="s">
        <v>2</v>
      </c>
      <c r="B1298" s="5">
        <v>40830</v>
      </c>
      <c r="C1298" s="26">
        <f t="shared" si="19"/>
        <v>0</v>
      </c>
      <c r="D1298" s="26">
        <v>1663</v>
      </c>
      <c r="E1298" s="26">
        <v>17.899999999999999</v>
      </c>
      <c r="F1298" s="26">
        <v>6.6</v>
      </c>
      <c r="H1298" s="26">
        <v>0.5</v>
      </c>
      <c r="I1298" s="26">
        <v>2.1000000000000001E-2</v>
      </c>
      <c r="K1298" s="28">
        <v>7.78</v>
      </c>
      <c r="M1298" s="26">
        <v>1.42</v>
      </c>
      <c r="N1298" s="26">
        <v>44</v>
      </c>
      <c r="P1298" s="26">
        <v>495000</v>
      </c>
      <c r="Q1298" s="26">
        <v>1.9</v>
      </c>
      <c r="R1298" s="30" t="s">
        <v>277</v>
      </c>
      <c r="S1298" s="30"/>
      <c r="T1298" s="30"/>
      <c r="U1298" s="30"/>
      <c r="V1298" s="30"/>
      <c r="W1298" s="30"/>
      <c r="X1298" s="30"/>
    </row>
    <row r="1299" spans="1:24" s="26" customFormat="1" x14ac:dyDescent="0.25">
      <c r="A1299" s="26" t="s">
        <v>2</v>
      </c>
      <c r="B1299" s="5">
        <v>40830</v>
      </c>
      <c r="C1299" s="26">
        <f t="shared" si="19"/>
        <v>1.524</v>
      </c>
      <c r="D1299" s="26">
        <v>1658</v>
      </c>
      <c r="E1299" s="26">
        <v>17.899999999999999</v>
      </c>
      <c r="F1299" s="26">
        <v>7.3</v>
      </c>
      <c r="H1299" s="26">
        <v>0.48</v>
      </c>
      <c r="I1299" s="26">
        <v>2.1999999999999999E-2</v>
      </c>
      <c r="K1299" s="28">
        <v>7.71</v>
      </c>
      <c r="M1299" s="26">
        <v>1.45</v>
      </c>
      <c r="N1299" s="26">
        <v>46</v>
      </c>
      <c r="P1299" s="26">
        <v>451000</v>
      </c>
      <c r="Q1299" s="26">
        <v>1.9</v>
      </c>
    </row>
    <row r="1300" spans="1:24" s="26" customFormat="1" x14ac:dyDescent="0.25">
      <c r="A1300" s="26" t="s">
        <v>2</v>
      </c>
      <c r="B1300" s="5">
        <v>40830</v>
      </c>
      <c r="C1300" s="26">
        <f t="shared" si="19"/>
        <v>3.6576000000000004</v>
      </c>
      <c r="D1300" s="26">
        <v>1651</v>
      </c>
      <c r="E1300" s="26">
        <v>17.399999999999999</v>
      </c>
      <c r="F1300" s="26">
        <v>7</v>
      </c>
      <c r="H1300" s="26">
        <v>0.56000000000000005</v>
      </c>
      <c r="I1300" s="26">
        <v>3.2000000000000001E-2</v>
      </c>
      <c r="K1300" s="28">
        <v>6.83</v>
      </c>
      <c r="M1300" s="26">
        <v>1.72</v>
      </c>
      <c r="N1300" s="26">
        <v>44</v>
      </c>
      <c r="P1300" s="26">
        <v>264000</v>
      </c>
      <c r="Q1300" s="26">
        <v>3</v>
      </c>
    </row>
    <row r="1301" spans="1:24" s="26" customFormat="1" x14ac:dyDescent="0.25">
      <c r="A1301" s="26" t="s">
        <v>2</v>
      </c>
      <c r="B1301" s="5">
        <v>40830</v>
      </c>
      <c r="C1301" s="26">
        <f t="shared" si="19"/>
        <v>6.0960000000000001</v>
      </c>
      <c r="D1301" s="26">
        <v>1643</v>
      </c>
      <c r="E1301" s="26">
        <v>17.2</v>
      </c>
      <c r="F1301" s="26">
        <v>6.7</v>
      </c>
      <c r="H1301" s="26">
        <v>0.56999999999999995</v>
      </c>
      <c r="I1301" s="26">
        <v>4.8000000000000001E-2</v>
      </c>
      <c r="K1301" s="28">
        <v>6.09</v>
      </c>
      <c r="M1301" s="26">
        <v>1.82</v>
      </c>
      <c r="N1301" s="26">
        <v>50</v>
      </c>
      <c r="P1301" s="26">
        <v>352000</v>
      </c>
      <c r="Q1301" s="26">
        <v>2</v>
      </c>
    </row>
    <row r="1302" spans="1:24" s="26" customFormat="1" x14ac:dyDescent="0.25">
      <c r="A1302" s="26" t="s">
        <v>2</v>
      </c>
      <c r="B1302" s="5">
        <v>40843</v>
      </c>
      <c r="C1302" s="26">
        <f t="shared" si="19"/>
        <v>0</v>
      </c>
      <c r="D1302" s="26">
        <v>1663</v>
      </c>
      <c r="F1302" s="26">
        <v>7.1</v>
      </c>
      <c r="H1302" s="26">
        <v>0.44</v>
      </c>
      <c r="I1302" s="26">
        <v>2.1000000000000001E-2</v>
      </c>
      <c r="K1302" s="28">
        <v>9.49</v>
      </c>
      <c r="M1302" s="26">
        <v>1.6</v>
      </c>
      <c r="N1302" s="26">
        <v>45</v>
      </c>
      <c r="P1302" s="26">
        <v>154000</v>
      </c>
      <c r="Q1302" s="26">
        <v>3</v>
      </c>
      <c r="R1302" s="26" t="s">
        <v>278</v>
      </c>
    </row>
    <row r="1303" spans="1:24" s="26" customFormat="1" x14ac:dyDescent="0.25">
      <c r="A1303" s="26" t="s">
        <v>2</v>
      </c>
      <c r="B1303" s="5">
        <v>40843</v>
      </c>
      <c r="C1303" s="26">
        <f t="shared" si="19"/>
        <v>1.524</v>
      </c>
      <c r="D1303" s="26">
        <v>1658</v>
      </c>
      <c r="F1303" s="26">
        <v>7</v>
      </c>
      <c r="H1303" s="26">
        <v>0.45</v>
      </c>
      <c r="I1303" s="26">
        <v>0.02</v>
      </c>
      <c r="K1303" s="28">
        <v>7.49</v>
      </c>
      <c r="M1303" s="26">
        <v>1.48</v>
      </c>
      <c r="N1303" s="26">
        <v>49</v>
      </c>
      <c r="P1303" s="26">
        <v>253000</v>
      </c>
      <c r="Q1303" s="26">
        <v>2</v>
      </c>
    </row>
    <row r="1304" spans="1:24" s="26" customFormat="1" x14ac:dyDescent="0.25">
      <c r="A1304" s="26" t="s">
        <v>2</v>
      </c>
      <c r="B1304" s="5">
        <v>40843</v>
      </c>
      <c r="C1304" s="26">
        <f t="shared" si="19"/>
        <v>3.6576000000000004</v>
      </c>
      <c r="D1304" s="26">
        <v>1651</v>
      </c>
      <c r="E1304" s="26">
        <v>14.7</v>
      </c>
      <c r="F1304" s="26">
        <v>6.7</v>
      </c>
      <c r="H1304" s="26">
        <v>0.48</v>
      </c>
      <c r="I1304" s="26">
        <v>2.7E-2</v>
      </c>
      <c r="K1304" s="28">
        <v>6.44</v>
      </c>
      <c r="M1304" s="26">
        <v>1.71</v>
      </c>
      <c r="N1304" s="26">
        <v>48</v>
      </c>
      <c r="P1304" s="26">
        <v>352000</v>
      </c>
      <c r="Q1304" s="26">
        <v>1.9</v>
      </c>
    </row>
    <row r="1305" spans="1:24" s="26" customFormat="1" x14ac:dyDescent="0.25">
      <c r="A1305" s="26" t="s">
        <v>2</v>
      </c>
      <c r="B1305" s="5">
        <v>40843</v>
      </c>
      <c r="C1305" s="26">
        <f t="shared" si="19"/>
        <v>6.0960000000000001</v>
      </c>
      <c r="D1305" s="26">
        <v>1643</v>
      </c>
      <c r="E1305" s="26">
        <v>14.7</v>
      </c>
      <c r="F1305" s="26">
        <v>6.7</v>
      </c>
      <c r="H1305" s="26">
        <v>0.48</v>
      </c>
      <c r="I1305" s="26">
        <v>2.5999999999999999E-2</v>
      </c>
      <c r="K1305" s="28">
        <v>6.26</v>
      </c>
      <c r="M1305" s="26">
        <v>1.67</v>
      </c>
      <c r="N1305" s="26">
        <v>45</v>
      </c>
      <c r="P1305" s="26">
        <v>253000</v>
      </c>
      <c r="Q1305" s="26">
        <v>3</v>
      </c>
    </row>
    <row r="1306" spans="1:24" s="26" customFormat="1" x14ac:dyDescent="0.25">
      <c r="A1306" s="26" t="s">
        <v>2</v>
      </c>
      <c r="B1306" s="5">
        <v>40877</v>
      </c>
      <c r="C1306" s="26">
        <f t="shared" si="19"/>
        <v>0</v>
      </c>
      <c r="D1306" s="26">
        <v>1663</v>
      </c>
      <c r="E1306" s="26">
        <v>13.7</v>
      </c>
      <c r="F1306" s="26">
        <v>7</v>
      </c>
      <c r="H1306" s="26">
        <v>0.49099999999999999</v>
      </c>
      <c r="I1306" s="26">
        <v>4.3999999999999997E-2</v>
      </c>
      <c r="K1306" s="28">
        <v>9.1199999999999992</v>
      </c>
      <c r="M1306" s="26">
        <v>2.09</v>
      </c>
      <c r="N1306" s="26">
        <v>41</v>
      </c>
      <c r="P1306" s="26">
        <v>429000</v>
      </c>
      <c r="Q1306" s="26">
        <v>4</v>
      </c>
      <c r="R1306" s="30" t="s">
        <v>279</v>
      </c>
      <c r="S1306" s="30"/>
      <c r="T1306" s="30"/>
      <c r="U1306" s="30"/>
      <c r="V1306" s="30"/>
      <c r="W1306" s="30"/>
      <c r="X1306" s="30"/>
    </row>
    <row r="1307" spans="1:24" s="26" customFormat="1" x14ac:dyDescent="0.25">
      <c r="A1307" s="26" t="s">
        <v>2</v>
      </c>
      <c r="B1307" s="5">
        <v>40877</v>
      </c>
      <c r="C1307" s="26">
        <f t="shared" si="19"/>
        <v>1.524</v>
      </c>
      <c r="D1307" s="26">
        <v>1658</v>
      </c>
      <c r="E1307" s="26">
        <v>13.5</v>
      </c>
      <c r="F1307" s="26">
        <v>6.8</v>
      </c>
      <c r="H1307" s="26">
        <v>0.53700000000000003</v>
      </c>
      <c r="I1307" s="26">
        <v>6.0999999999999999E-2</v>
      </c>
      <c r="K1307" s="28">
        <v>9.35</v>
      </c>
      <c r="M1307" s="26">
        <v>2.42</v>
      </c>
      <c r="N1307" s="26">
        <v>44</v>
      </c>
      <c r="P1307" s="26">
        <v>473000</v>
      </c>
      <c r="Q1307" s="26">
        <v>4</v>
      </c>
    </row>
    <row r="1308" spans="1:24" s="26" customFormat="1" x14ac:dyDescent="0.25">
      <c r="A1308" s="26" t="s">
        <v>2</v>
      </c>
      <c r="B1308" s="5">
        <v>40877</v>
      </c>
      <c r="C1308" s="26">
        <f t="shared" si="19"/>
        <v>3.6576000000000004</v>
      </c>
      <c r="D1308" s="26">
        <v>1651</v>
      </c>
      <c r="E1308" s="26">
        <v>13.7</v>
      </c>
      <c r="F1308" s="26">
        <v>6.8</v>
      </c>
      <c r="H1308" s="26">
        <v>0.621</v>
      </c>
      <c r="I1308" s="26">
        <v>4.4999999999999998E-2</v>
      </c>
      <c r="K1308" s="28">
        <v>8.49</v>
      </c>
      <c r="M1308" s="26">
        <v>2.9</v>
      </c>
      <c r="N1308" s="26">
        <v>56</v>
      </c>
      <c r="P1308" s="26">
        <v>429000</v>
      </c>
      <c r="Q1308" s="26">
        <v>3</v>
      </c>
    </row>
    <row r="1309" spans="1:24" s="26" customFormat="1" x14ac:dyDescent="0.25">
      <c r="A1309" s="26" t="s">
        <v>2</v>
      </c>
      <c r="B1309" s="5">
        <v>40877</v>
      </c>
      <c r="C1309" s="26">
        <f t="shared" si="19"/>
        <v>6.0960000000000001</v>
      </c>
      <c r="D1309" s="26">
        <v>1643</v>
      </c>
      <c r="E1309" s="26">
        <v>14.2</v>
      </c>
      <c r="F1309" s="26">
        <v>6.7</v>
      </c>
      <c r="H1309" s="26">
        <v>0.70199999999999996</v>
      </c>
      <c r="I1309" s="26">
        <v>5.7000000000000002E-2</v>
      </c>
      <c r="K1309" s="28">
        <v>8.43</v>
      </c>
      <c r="M1309" s="26">
        <v>3.01</v>
      </c>
      <c r="N1309" s="26">
        <v>48</v>
      </c>
      <c r="P1309" s="26">
        <v>759000</v>
      </c>
      <c r="Q1309" s="26">
        <v>4</v>
      </c>
    </row>
    <row r="1310" spans="1:24" s="26" customFormat="1" x14ac:dyDescent="0.25">
      <c r="A1310" s="26" t="s">
        <v>2</v>
      </c>
      <c r="B1310" s="5">
        <v>40906</v>
      </c>
      <c r="C1310" s="26">
        <f t="shared" si="19"/>
        <v>0</v>
      </c>
      <c r="D1310" s="26">
        <v>1663</v>
      </c>
      <c r="E1310" s="26">
        <v>7</v>
      </c>
      <c r="F1310" s="26">
        <v>6.93</v>
      </c>
      <c r="H1310" s="26">
        <v>0.627</v>
      </c>
      <c r="I1310" s="26">
        <v>2.1999999999999999E-2</v>
      </c>
      <c r="K1310" s="28">
        <v>9.92</v>
      </c>
      <c r="M1310" s="26">
        <v>3.05</v>
      </c>
      <c r="N1310" s="26">
        <v>53</v>
      </c>
      <c r="P1310" s="26">
        <v>264000</v>
      </c>
      <c r="Q1310" s="26">
        <v>3</v>
      </c>
      <c r="R1310" s="30" t="s">
        <v>280</v>
      </c>
      <c r="S1310" s="30"/>
      <c r="T1310" s="30"/>
      <c r="U1310" s="30"/>
      <c r="V1310" s="30"/>
      <c r="W1310" s="30"/>
      <c r="X1310" s="30"/>
    </row>
    <row r="1311" spans="1:24" s="26" customFormat="1" x14ac:dyDescent="0.25">
      <c r="A1311" s="26" t="s">
        <v>2</v>
      </c>
      <c r="B1311" s="5">
        <v>40906</v>
      </c>
      <c r="C1311" s="26">
        <f t="shared" si="19"/>
        <v>1.524</v>
      </c>
      <c r="D1311" s="26">
        <v>1658</v>
      </c>
      <c r="E1311" s="26">
        <v>6.1</v>
      </c>
      <c r="F1311" s="26">
        <v>6.8</v>
      </c>
      <c r="H1311" s="26">
        <v>0.64400000000000002</v>
      </c>
      <c r="I1311" s="26">
        <v>2.3E-2</v>
      </c>
      <c r="K1311" s="28">
        <v>10.69</v>
      </c>
      <c r="M1311" s="26">
        <v>3.16</v>
      </c>
      <c r="N1311" s="26">
        <v>58</v>
      </c>
      <c r="P1311" s="26">
        <v>264000</v>
      </c>
      <c r="Q1311" s="26">
        <v>3</v>
      </c>
    </row>
    <row r="1312" spans="1:24" s="26" customFormat="1" x14ac:dyDescent="0.25">
      <c r="A1312" s="26" t="s">
        <v>2</v>
      </c>
      <c r="B1312" s="5">
        <v>40906</v>
      </c>
      <c r="C1312" s="26">
        <f t="shared" si="19"/>
        <v>3.6576000000000004</v>
      </c>
      <c r="D1312" s="26">
        <v>1651</v>
      </c>
      <c r="E1312" s="26">
        <v>6</v>
      </c>
      <c r="F1312" s="26">
        <v>6.82</v>
      </c>
      <c r="H1312" s="26">
        <v>0.68</v>
      </c>
      <c r="I1312" s="26">
        <v>2.1999999999999999E-2</v>
      </c>
      <c r="K1312" s="28">
        <v>10.41</v>
      </c>
      <c r="M1312" s="26">
        <v>3.33</v>
      </c>
      <c r="N1312" s="26">
        <v>59</v>
      </c>
      <c r="P1312" s="26">
        <v>341000</v>
      </c>
      <c r="Q1312" s="26">
        <v>3</v>
      </c>
    </row>
    <row r="1313" spans="1:24" s="26" customFormat="1" x14ac:dyDescent="0.25">
      <c r="A1313" s="26" t="s">
        <v>2</v>
      </c>
      <c r="B1313" s="5">
        <v>40906</v>
      </c>
      <c r="C1313" s="26">
        <f t="shared" si="19"/>
        <v>6.0960000000000001</v>
      </c>
      <c r="D1313" s="26">
        <v>1643</v>
      </c>
      <c r="E1313" s="26">
        <v>5.8</v>
      </c>
      <c r="F1313" s="26">
        <v>6.78</v>
      </c>
      <c r="H1313" s="26">
        <v>0.64700000000000002</v>
      </c>
      <c r="I1313" s="26">
        <v>2.1000000000000001E-2</v>
      </c>
      <c r="K1313" s="28">
        <v>10.6</v>
      </c>
      <c r="M1313" s="26">
        <v>2.98</v>
      </c>
      <c r="N1313" s="26">
        <v>52</v>
      </c>
      <c r="P1313" s="26">
        <v>319000</v>
      </c>
      <c r="Q1313" s="26">
        <v>3</v>
      </c>
    </row>
    <row r="1314" spans="1:24" s="26" customFormat="1" x14ac:dyDescent="0.25">
      <c r="A1314" s="26" t="s">
        <v>2</v>
      </c>
      <c r="B1314" s="5">
        <v>40935</v>
      </c>
      <c r="C1314" s="26">
        <f t="shared" si="19"/>
        <v>0</v>
      </c>
      <c r="D1314" s="26">
        <v>1663</v>
      </c>
      <c r="E1314" s="26">
        <v>6.7</v>
      </c>
      <c r="F1314" s="26">
        <v>6.93</v>
      </c>
      <c r="H1314" s="26">
        <v>0.57699999999999996</v>
      </c>
      <c r="I1314" s="26">
        <v>2.5000000000000001E-2</v>
      </c>
      <c r="K1314" s="28">
        <v>10.74</v>
      </c>
      <c r="M1314" s="26">
        <v>2.42</v>
      </c>
      <c r="N1314" s="26">
        <v>52</v>
      </c>
      <c r="P1314" s="26">
        <v>242000</v>
      </c>
      <c r="Q1314" s="26">
        <v>1.9</v>
      </c>
      <c r="R1314" s="30" t="s">
        <v>281</v>
      </c>
      <c r="S1314" s="30"/>
      <c r="T1314" s="30"/>
      <c r="U1314" s="30"/>
      <c r="V1314" s="30"/>
      <c r="W1314" s="30"/>
      <c r="X1314" s="30"/>
    </row>
    <row r="1315" spans="1:24" s="26" customFormat="1" x14ac:dyDescent="0.25">
      <c r="A1315" s="26" t="s">
        <v>2</v>
      </c>
      <c r="B1315" s="5">
        <v>40935</v>
      </c>
      <c r="C1315" s="26">
        <f t="shared" si="19"/>
        <v>1.524</v>
      </c>
      <c r="D1315" s="26">
        <v>1658</v>
      </c>
      <c r="E1315" s="26">
        <v>6.7</v>
      </c>
      <c r="F1315" s="26">
        <v>6.8</v>
      </c>
      <c r="H1315" s="26">
        <v>0.55700000000000005</v>
      </c>
      <c r="I1315" s="26">
        <v>2.7E-2</v>
      </c>
      <c r="K1315" s="28">
        <v>10.25</v>
      </c>
      <c r="M1315" s="26">
        <v>2.33</v>
      </c>
      <c r="N1315" s="26">
        <v>55</v>
      </c>
      <c r="P1315" s="26">
        <v>220000</v>
      </c>
      <c r="Q1315" s="26">
        <v>2</v>
      </c>
    </row>
    <row r="1316" spans="1:24" s="26" customFormat="1" x14ac:dyDescent="0.25">
      <c r="A1316" s="26" t="s">
        <v>2</v>
      </c>
      <c r="B1316" s="5">
        <v>40935</v>
      </c>
      <c r="C1316" s="26">
        <f t="shared" si="19"/>
        <v>3.6576000000000004</v>
      </c>
      <c r="D1316" s="26">
        <v>1651</v>
      </c>
      <c r="E1316" s="26">
        <v>6.4</v>
      </c>
      <c r="F1316" s="26">
        <v>6.82</v>
      </c>
      <c r="H1316" s="26">
        <v>0.56000000000000005</v>
      </c>
      <c r="I1316" s="26">
        <v>2.5999999999999999E-2</v>
      </c>
      <c r="K1316" s="28">
        <v>10.45</v>
      </c>
      <c r="M1316" s="26">
        <v>2.54</v>
      </c>
      <c r="N1316" s="26">
        <v>50</v>
      </c>
      <c r="P1316" s="26">
        <v>297000</v>
      </c>
      <c r="Q1316" s="26">
        <v>1.9</v>
      </c>
    </row>
    <row r="1317" spans="1:24" s="26" customFormat="1" x14ac:dyDescent="0.25">
      <c r="A1317" s="26" t="s">
        <v>2</v>
      </c>
      <c r="B1317" s="5">
        <v>40935</v>
      </c>
      <c r="C1317" s="26">
        <f t="shared" si="19"/>
        <v>6.0960000000000001</v>
      </c>
      <c r="D1317" s="26">
        <v>1643</v>
      </c>
      <c r="E1317" s="26">
        <v>6.3</v>
      </c>
      <c r="F1317" s="26">
        <v>6.9</v>
      </c>
      <c r="H1317" s="26">
        <v>0.61399999999999999</v>
      </c>
      <c r="I1317" s="26">
        <v>2.7E-2</v>
      </c>
      <c r="K1317" s="28">
        <v>10.74</v>
      </c>
      <c r="M1317" s="26">
        <v>3.17</v>
      </c>
      <c r="N1317" s="26">
        <v>57</v>
      </c>
      <c r="P1317" s="26">
        <v>341000</v>
      </c>
      <c r="Q1317" s="26">
        <v>3</v>
      </c>
    </row>
    <row r="1318" spans="1:24" s="26" customFormat="1" x14ac:dyDescent="0.25">
      <c r="A1318" s="26" t="s">
        <v>2</v>
      </c>
      <c r="B1318" s="5">
        <v>40959</v>
      </c>
      <c r="C1318" s="26">
        <f t="shared" si="19"/>
        <v>0</v>
      </c>
      <c r="D1318" s="26">
        <v>1663</v>
      </c>
      <c r="E1318" s="26">
        <v>5.6</v>
      </c>
      <c r="F1318" s="26">
        <v>7</v>
      </c>
      <c r="H1318" s="26">
        <v>0.63</v>
      </c>
      <c r="I1318" s="26">
        <v>1.7999999999999999E-2</v>
      </c>
      <c r="K1318" s="28">
        <v>11.62</v>
      </c>
      <c r="M1318" s="26">
        <v>2.2999999999999998</v>
      </c>
      <c r="N1318" s="26">
        <v>41</v>
      </c>
      <c r="P1318" s="26">
        <v>77000</v>
      </c>
      <c r="Q1318" s="26">
        <v>3</v>
      </c>
    </row>
    <row r="1319" spans="1:24" s="26" customFormat="1" x14ac:dyDescent="0.25">
      <c r="A1319" s="26" t="s">
        <v>2</v>
      </c>
      <c r="B1319" s="5">
        <v>40959</v>
      </c>
      <c r="C1319" s="26">
        <f t="shared" si="19"/>
        <v>1.524</v>
      </c>
      <c r="D1319" s="26">
        <v>1658</v>
      </c>
      <c r="E1319" s="26">
        <v>5.4</v>
      </c>
      <c r="F1319" s="26">
        <v>6.89</v>
      </c>
      <c r="H1319" s="26">
        <v>0.59</v>
      </c>
      <c r="I1319" s="26">
        <v>1.2999999999999999E-2</v>
      </c>
      <c r="K1319" s="28">
        <v>11.35</v>
      </c>
      <c r="M1319" s="26">
        <v>1.93</v>
      </c>
      <c r="N1319" s="26">
        <v>53</v>
      </c>
      <c r="P1319" s="26">
        <v>297000</v>
      </c>
      <c r="Q1319" s="26">
        <v>1.4</v>
      </c>
    </row>
    <row r="1320" spans="1:24" s="26" customFormat="1" x14ac:dyDescent="0.25">
      <c r="A1320" s="26" t="s">
        <v>2</v>
      </c>
      <c r="B1320" s="5">
        <v>40959</v>
      </c>
      <c r="C1320" s="26">
        <f t="shared" si="19"/>
        <v>3.6576000000000004</v>
      </c>
      <c r="D1320" s="26">
        <v>1651</v>
      </c>
      <c r="E1320" s="26">
        <v>5.3</v>
      </c>
      <c r="F1320" s="26">
        <v>6.9</v>
      </c>
      <c r="H1320" s="26">
        <v>0.62</v>
      </c>
      <c r="I1320" s="26">
        <v>1.4E-2</v>
      </c>
      <c r="K1320" s="28">
        <v>12.02</v>
      </c>
      <c r="M1320" s="26">
        <v>2.13</v>
      </c>
      <c r="N1320" s="26">
        <v>52</v>
      </c>
      <c r="P1320" s="26">
        <v>275000</v>
      </c>
      <c r="Q1320" s="26">
        <v>1.4</v>
      </c>
    </row>
    <row r="1321" spans="1:24" s="26" customFormat="1" x14ac:dyDescent="0.25">
      <c r="A1321" s="26" t="s">
        <v>2</v>
      </c>
      <c r="B1321" s="5">
        <v>40959</v>
      </c>
      <c r="C1321" s="26">
        <f t="shared" si="19"/>
        <v>6.0960000000000001</v>
      </c>
      <c r="D1321" s="26">
        <v>1643</v>
      </c>
      <c r="E1321" s="26">
        <v>5.2</v>
      </c>
      <c r="F1321" s="26">
        <v>6.96</v>
      </c>
      <c r="H1321" s="26">
        <v>0.72</v>
      </c>
      <c r="I1321" s="26">
        <v>0.01</v>
      </c>
      <c r="K1321" s="28">
        <v>11.64</v>
      </c>
      <c r="M1321" s="26">
        <v>2.46</v>
      </c>
      <c r="N1321" s="26">
        <v>56</v>
      </c>
      <c r="P1321" s="26">
        <v>242000</v>
      </c>
      <c r="Q1321" s="26">
        <v>1.4</v>
      </c>
    </row>
    <row r="1322" spans="1:24" s="26" customFormat="1" x14ac:dyDescent="0.25">
      <c r="A1322" s="26" t="s">
        <v>2</v>
      </c>
      <c r="B1322" s="5">
        <v>40977</v>
      </c>
      <c r="C1322" s="26">
        <f t="shared" si="19"/>
        <v>0</v>
      </c>
      <c r="D1322" s="26">
        <v>1663</v>
      </c>
      <c r="E1322" s="26">
        <v>9.1</v>
      </c>
      <c r="F1322" s="26">
        <v>6.8</v>
      </c>
      <c r="H1322" s="26">
        <v>0.57999999999999996</v>
      </c>
      <c r="I1322" s="26">
        <v>2.1000000000000001E-2</v>
      </c>
      <c r="K1322" s="28">
        <v>9.9</v>
      </c>
      <c r="M1322" s="26">
        <v>2.2000000000000002</v>
      </c>
      <c r="N1322" s="26">
        <v>57</v>
      </c>
      <c r="P1322" s="26">
        <v>110000</v>
      </c>
      <c r="Q1322" s="26">
        <v>1.4</v>
      </c>
      <c r="R1322" s="30" t="s">
        <v>280</v>
      </c>
      <c r="S1322" s="30"/>
      <c r="T1322" s="30"/>
      <c r="U1322" s="30"/>
      <c r="V1322" s="30"/>
      <c r="W1322" s="30"/>
      <c r="X1322" s="30"/>
    </row>
    <row r="1323" spans="1:24" s="26" customFormat="1" x14ac:dyDescent="0.25">
      <c r="A1323" s="26" t="s">
        <v>2</v>
      </c>
      <c r="B1323" s="5">
        <v>40977</v>
      </c>
      <c r="C1323" s="26">
        <f t="shared" si="19"/>
        <v>1.524</v>
      </c>
      <c r="D1323" s="26">
        <v>1658</v>
      </c>
      <c r="E1323" s="26">
        <v>8.6999999999999993</v>
      </c>
      <c r="F1323" s="26">
        <v>6.9</v>
      </c>
      <c r="H1323" s="26">
        <v>0.57999999999999996</v>
      </c>
      <c r="I1323" s="26">
        <v>1.7000000000000001E-2</v>
      </c>
      <c r="K1323" s="28">
        <v>9.67</v>
      </c>
      <c r="M1323" s="26">
        <v>2.0299999999999998</v>
      </c>
      <c r="N1323" s="26">
        <v>43</v>
      </c>
      <c r="P1323" s="26">
        <v>11000</v>
      </c>
      <c r="Q1323" s="26">
        <v>1.4</v>
      </c>
    </row>
    <row r="1324" spans="1:24" s="26" customFormat="1" x14ac:dyDescent="0.25">
      <c r="A1324" s="26" t="s">
        <v>2</v>
      </c>
      <c r="B1324" s="5">
        <v>40977</v>
      </c>
      <c r="C1324" s="26">
        <f t="shared" si="19"/>
        <v>3.6576000000000004</v>
      </c>
      <c r="D1324" s="26">
        <v>1651</v>
      </c>
      <c r="E1324" s="26">
        <v>8.5</v>
      </c>
      <c r="F1324" s="26">
        <v>7</v>
      </c>
      <c r="H1324" s="26">
        <v>0.56999999999999995</v>
      </c>
      <c r="I1324" s="26">
        <v>1.7999999999999999E-2</v>
      </c>
      <c r="K1324" s="28">
        <v>9.5500000000000007</v>
      </c>
      <c r="M1324" s="26">
        <v>1.91</v>
      </c>
      <c r="N1324" s="26">
        <v>40</v>
      </c>
      <c r="P1324" s="26">
        <v>22000</v>
      </c>
      <c r="Q1324" s="26">
        <v>1.4</v>
      </c>
    </row>
    <row r="1325" spans="1:24" s="26" customFormat="1" x14ac:dyDescent="0.25">
      <c r="A1325" s="26" t="s">
        <v>2</v>
      </c>
      <c r="B1325" s="5">
        <v>40977</v>
      </c>
      <c r="C1325" s="26">
        <f t="shared" si="19"/>
        <v>6.0960000000000001</v>
      </c>
      <c r="D1325" s="26">
        <v>1643</v>
      </c>
      <c r="E1325" s="26">
        <v>7.3</v>
      </c>
      <c r="F1325" s="26">
        <v>6.8</v>
      </c>
      <c r="H1325" s="26">
        <v>0.6</v>
      </c>
      <c r="I1325" s="26">
        <v>0.02</v>
      </c>
      <c r="K1325" s="28">
        <v>9.1</v>
      </c>
      <c r="M1325" s="26">
        <v>2.09</v>
      </c>
      <c r="N1325" s="26">
        <v>44</v>
      </c>
      <c r="P1325" s="26">
        <v>22000</v>
      </c>
      <c r="Q1325" s="26">
        <v>1.4</v>
      </c>
    </row>
    <row r="1326" spans="1:24" s="26" customFormat="1" x14ac:dyDescent="0.25">
      <c r="A1326" s="26" t="s">
        <v>2</v>
      </c>
      <c r="B1326" s="5">
        <v>41005</v>
      </c>
      <c r="C1326" s="26">
        <f t="shared" si="19"/>
        <v>0</v>
      </c>
      <c r="D1326" s="26">
        <v>1663</v>
      </c>
      <c r="E1326" s="26">
        <v>12.4</v>
      </c>
      <c r="F1326" s="26">
        <v>6.9</v>
      </c>
      <c r="H1326" s="26">
        <v>0.8</v>
      </c>
      <c r="I1326" s="26">
        <v>2.5000000000000001E-2</v>
      </c>
      <c r="K1326" s="28">
        <v>6.71</v>
      </c>
      <c r="M1326" s="26">
        <v>2.12</v>
      </c>
      <c r="N1326" s="26">
        <v>48</v>
      </c>
      <c r="P1326" s="26">
        <v>176000</v>
      </c>
      <c r="Q1326" s="26">
        <v>2</v>
      </c>
      <c r="R1326" s="30" t="s">
        <v>282</v>
      </c>
      <c r="S1326" s="30"/>
      <c r="T1326" s="30"/>
      <c r="U1326" s="30"/>
      <c r="V1326" s="30"/>
      <c r="W1326" s="30"/>
      <c r="X1326" s="30"/>
    </row>
    <row r="1327" spans="1:24" s="26" customFormat="1" x14ac:dyDescent="0.25">
      <c r="A1327" s="26" t="s">
        <v>2</v>
      </c>
      <c r="B1327" s="5">
        <v>41005</v>
      </c>
      <c r="C1327" s="26">
        <f t="shared" si="19"/>
        <v>1.524</v>
      </c>
      <c r="D1327" s="26">
        <v>1658</v>
      </c>
      <c r="E1327" s="26">
        <v>11.3</v>
      </c>
      <c r="F1327" s="26">
        <v>6.7</v>
      </c>
      <c r="H1327" s="26">
        <v>0.67</v>
      </c>
      <c r="I1327" s="26">
        <v>1.9E-2</v>
      </c>
      <c r="K1327" s="28">
        <v>6.84</v>
      </c>
      <c r="M1327" s="26">
        <v>1.92</v>
      </c>
      <c r="N1327" s="26">
        <v>39</v>
      </c>
      <c r="P1327" s="26">
        <v>209000</v>
      </c>
      <c r="Q1327" s="26">
        <v>3</v>
      </c>
    </row>
    <row r="1328" spans="1:24" s="26" customFormat="1" x14ac:dyDescent="0.25">
      <c r="A1328" s="26" t="s">
        <v>2</v>
      </c>
      <c r="B1328" s="5">
        <v>41005</v>
      </c>
      <c r="C1328" s="26">
        <f t="shared" si="19"/>
        <v>3.6576000000000004</v>
      </c>
      <c r="D1328" s="26">
        <v>1651</v>
      </c>
      <c r="E1328" s="26">
        <v>8.9</v>
      </c>
      <c r="F1328" s="26">
        <v>6.7</v>
      </c>
      <c r="H1328" s="26">
        <v>0.4</v>
      </c>
      <c r="I1328" s="26">
        <v>0.02</v>
      </c>
      <c r="K1328" s="28">
        <v>6.65</v>
      </c>
      <c r="M1328" s="26">
        <v>1.4</v>
      </c>
      <c r="N1328" s="26">
        <v>28</v>
      </c>
      <c r="P1328" s="26">
        <v>231000</v>
      </c>
      <c r="Q1328" s="26">
        <v>2</v>
      </c>
    </row>
    <row r="1329" spans="1:24" s="26" customFormat="1" x14ac:dyDescent="0.25">
      <c r="A1329" s="26" t="s">
        <v>2</v>
      </c>
      <c r="B1329" s="5">
        <v>41005</v>
      </c>
      <c r="C1329" s="26">
        <f t="shared" si="19"/>
        <v>6.0960000000000001</v>
      </c>
      <c r="D1329" s="26">
        <v>1643</v>
      </c>
      <c r="E1329" s="26">
        <v>13.3</v>
      </c>
      <c r="F1329" s="26">
        <v>6.9</v>
      </c>
      <c r="H1329" s="26">
        <v>0.81</v>
      </c>
      <c r="I1329" s="26">
        <v>2.7E-2</v>
      </c>
      <c r="K1329" s="28">
        <v>6.36</v>
      </c>
      <c r="M1329" s="26">
        <v>2.2999999999999998</v>
      </c>
      <c r="N1329" s="26">
        <v>49</v>
      </c>
      <c r="P1329" s="26">
        <v>352000</v>
      </c>
      <c r="Q1329" s="26">
        <v>2</v>
      </c>
    </row>
    <row r="1330" spans="1:24" s="26" customFormat="1" x14ac:dyDescent="0.25">
      <c r="A1330" s="26" t="s">
        <v>2</v>
      </c>
      <c r="B1330" s="5">
        <v>41024</v>
      </c>
      <c r="C1330" s="26">
        <f t="shared" si="19"/>
        <v>0</v>
      </c>
      <c r="D1330" s="26">
        <v>1663</v>
      </c>
      <c r="E1330" s="26">
        <v>14.3</v>
      </c>
      <c r="F1330" s="26">
        <v>7</v>
      </c>
      <c r="H1330" s="26">
        <v>0.79</v>
      </c>
      <c r="I1330" s="26">
        <v>3.3000000000000002E-2</v>
      </c>
      <c r="K1330" s="28">
        <v>8.4</v>
      </c>
      <c r="M1330" s="26">
        <v>2.63</v>
      </c>
      <c r="N1330" s="26">
        <v>64</v>
      </c>
      <c r="P1330" s="26">
        <v>704000</v>
      </c>
      <c r="Q1330" s="26">
        <v>3</v>
      </c>
      <c r="R1330" s="30" t="s">
        <v>282</v>
      </c>
      <c r="S1330" s="30"/>
      <c r="T1330" s="30"/>
      <c r="U1330" s="30"/>
      <c r="V1330" s="30"/>
      <c r="W1330" s="30"/>
      <c r="X1330" s="30"/>
    </row>
    <row r="1331" spans="1:24" s="26" customFormat="1" x14ac:dyDescent="0.25">
      <c r="A1331" s="26" t="s">
        <v>2</v>
      </c>
      <c r="B1331" s="5">
        <v>41024</v>
      </c>
      <c r="C1331" s="26">
        <f t="shared" si="19"/>
        <v>0.76200000000000001</v>
      </c>
      <c r="D1331" s="26">
        <v>1660.5</v>
      </c>
      <c r="E1331" s="26">
        <v>13.4</v>
      </c>
      <c r="F1331" s="26">
        <v>7.01</v>
      </c>
      <c r="K1331" s="28">
        <v>8.61</v>
      </c>
      <c r="P1331" s="26">
        <v>957000</v>
      </c>
    </row>
    <row r="1332" spans="1:24" s="26" customFormat="1" x14ac:dyDescent="0.25">
      <c r="A1332" s="26" t="s">
        <v>2</v>
      </c>
      <c r="B1332" s="5">
        <v>41024</v>
      </c>
      <c r="C1332" s="26">
        <f t="shared" si="19"/>
        <v>1.524</v>
      </c>
      <c r="D1332" s="26">
        <v>1658</v>
      </c>
      <c r="E1332" s="26">
        <v>13.6</v>
      </c>
      <c r="F1332" s="26">
        <v>7</v>
      </c>
      <c r="H1332" s="26">
        <v>0.8</v>
      </c>
      <c r="I1332" s="26">
        <v>3.1E-2</v>
      </c>
      <c r="K1332" s="28">
        <v>8.49</v>
      </c>
      <c r="M1332" s="26">
        <v>2.23</v>
      </c>
      <c r="N1332" s="26">
        <v>57</v>
      </c>
      <c r="P1332" s="26">
        <v>1210000</v>
      </c>
      <c r="Q1332" s="26">
        <v>4</v>
      </c>
    </row>
    <row r="1333" spans="1:24" s="26" customFormat="1" x14ac:dyDescent="0.25">
      <c r="A1333" s="26" t="s">
        <v>2</v>
      </c>
      <c r="B1333" s="5">
        <v>41024</v>
      </c>
      <c r="C1333" s="26">
        <f t="shared" si="19"/>
        <v>2.5908000000000002</v>
      </c>
      <c r="D1333" s="26">
        <v>1654.5</v>
      </c>
      <c r="E1333" s="26">
        <v>12.4</v>
      </c>
      <c r="F1333" s="26">
        <v>6.87</v>
      </c>
      <c r="K1333" s="28">
        <v>7.5</v>
      </c>
      <c r="P1333" s="26">
        <v>990000</v>
      </c>
    </row>
    <row r="1334" spans="1:24" s="26" customFormat="1" x14ac:dyDescent="0.25">
      <c r="A1334" s="26" t="s">
        <v>2</v>
      </c>
      <c r="B1334" s="5">
        <v>41024</v>
      </c>
      <c r="C1334" s="26">
        <f t="shared" si="19"/>
        <v>3.6576000000000004</v>
      </c>
      <c r="D1334" s="26">
        <v>1651</v>
      </c>
      <c r="E1334" s="26">
        <v>10.3</v>
      </c>
      <c r="F1334" s="26">
        <v>6.5</v>
      </c>
      <c r="H1334" s="26">
        <v>0.52</v>
      </c>
      <c r="I1334" s="26">
        <v>0.10100000000000001</v>
      </c>
      <c r="K1334" s="28">
        <v>5.36</v>
      </c>
      <c r="M1334" s="26">
        <v>1.3</v>
      </c>
      <c r="N1334" s="26">
        <v>36</v>
      </c>
      <c r="P1334" s="26">
        <v>719000</v>
      </c>
      <c r="Q1334" s="26">
        <v>2</v>
      </c>
    </row>
    <row r="1335" spans="1:24" s="26" customFormat="1" x14ac:dyDescent="0.25">
      <c r="A1335" s="26" t="s">
        <v>2</v>
      </c>
      <c r="B1335" s="5">
        <v>41024</v>
      </c>
      <c r="C1335" s="26">
        <f t="shared" si="19"/>
        <v>4.8768000000000002</v>
      </c>
      <c r="D1335" s="26">
        <v>1647</v>
      </c>
      <c r="E1335" s="26">
        <v>9.6999999999999993</v>
      </c>
      <c r="F1335" s="26">
        <v>6.97</v>
      </c>
      <c r="K1335" s="28">
        <v>5.78</v>
      </c>
      <c r="P1335" s="26">
        <v>671000</v>
      </c>
    </row>
    <row r="1336" spans="1:24" s="26" customFormat="1" x14ac:dyDescent="0.25">
      <c r="A1336" s="26" t="s">
        <v>2</v>
      </c>
      <c r="B1336" s="5">
        <v>41024</v>
      </c>
      <c r="C1336" s="26">
        <f t="shared" si="19"/>
        <v>6.0960000000000001</v>
      </c>
      <c r="D1336" s="26">
        <v>1643</v>
      </c>
      <c r="E1336" s="26">
        <v>9.6999999999999993</v>
      </c>
      <c r="F1336" s="26">
        <v>6.42</v>
      </c>
      <c r="H1336" s="26">
        <v>0.92</v>
      </c>
      <c r="I1336" s="26">
        <v>0.17399999999999999</v>
      </c>
      <c r="K1336" s="28">
        <v>4.58</v>
      </c>
      <c r="M1336" s="26">
        <v>2.25</v>
      </c>
      <c r="N1336" s="26">
        <v>52</v>
      </c>
      <c r="P1336" s="26">
        <v>1705000</v>
      </c>
      <c r="Q1336" s="26">
        <v>2</v>
      </c>
    </row>
    <row r="1337" spans="1:24" s="26" customFormat="1" x14ac:dyDescent="0.25">
      <c r="A1337" s="26" t="s">
        <v>2</v>
      </c>
      <c r="B1337" s="5">
        <v>41039</v>
      </c>
      <c r="C1337" s="26">
        <f t="shared" si="19"/>
        <v>0</v>
      </c>
      <c r="D1337" s="26">
        <v>1663</v>
      </c>
      <c r="E1337" s="26">
        <v>18.899999999999999</v>
      </c>
      <c r="F1337" s="26">
        <v>7.2</v>
      </c>
      <c r="H1337" s="26">
        <v>0.91</v>
      </c>
      <c r="I1337" s="26">
        <v>3.3000000000000002E-2</v>
      </c>
      <c r="K1337" s="28">
        <v>7.33</v>
      </c>
      <c r="M1337" s="26">
        <v>2.44</v>
      </c>
      <c r="N1337" s="26">
        <v>70</v>
      </c>
      <c r="P1337" s="26">
        <v>1199000</v>
      </c>
      <c r="Q1337" s="26">
        <v>2</v>
      </c>
      <c r="R1337" s="30" t="s">
        <v>282</v>
      </c>
      <c r="S1337" s="30"/>
      <c r="T1337" s="30"/>
      <c r="U1337" s="30"/>
      <c r="V1337" s="30"/>
      <c r="W1337" s="30"/>
      <c r="X1337" s="30"/>
    </row>
    <row r="1338" spans="1:24" s="26" customFormat="1" x14ac:dyDescent="0.25">
      <c r="A1338" s="26" t="s">
        <v>2</v>
      </c>
      <c r="B1338" s="5">
        <v>41039</v>
      </c>
      <c r="C1338" s="26">
        <f t="shared" si="19"/>
        <v>0.76200000000000001</v>
      </c>
      <c r="D1338" s="26">
        <v>1660.5</v>
      </c>
      <c r="K1338" s="28"/>
    </row>
    <row r="1339" spans="1:24" s="26" customFormat="1" x14ac:dyDescent="0.25">
      <c r="A1339" s="26" t="s">
        <v>2</v>
      </c>
      <c r="B1339" s="5">
        <v>41039</v>
      </c>
      <c r="C1339" s="26">
        <f t="shared" si="19"/>
        <v>1.524</v>
      </c>
      <c r="D1339" s="26">
        <v>1658</v>
      </c>
      <c r="E1339" s="26">
        <v>15.7</v>
      </c>
      <c r="F1339" s="26">
        <v>7.2</v>
      </c>
      <c r="H1339" s="26">
        <v>0.72</v>
      </c>
      <c r="I1339" s="26">
        <v>2.5000000000000001E-2</v>
      </c>
      <c r="K1339" s="28">
        <v>7.57</v>
      </c>
      <c r="M1339" s="26">
        <v>1.93</v>
      </c>
      <c r="N1339" s="26">
        <v>58</v>
      </c>
      <c r="P1339" s="26">
        <v>1419000</v>
      </c>
      <c r="Q1339" s="26">
        <v>2</v>
      </c>
    </row>
    <row r="1340" spans="1:24" s="26" customFormat="1" x14ac:dyDescent="0.25">
      <c r="A1340" s="26" t="s">
        <v>2</v>
      </c>
      <c r="B1340" s="5">
        <v>41039</v>
      </c>
      <c r="C1340" s="26">
        <f t="shared" si="19"/>
        <v>2.5908000000000002</v>
      </c>
      <c r="D1340" s="26">
        <v>1654.5</v>
      </c>
      <c r="K1340" s="28"/>
    </row>
    <row r="1341" spans="1:24" s="26" customFormat="1" x14ac:dyDescent="0.25">
      <c r="A1341" s="26" t="s">
        <v>2</v>
      </c>
      <c r="B1341" s="5">
        <v>44326</v>
      </c>
      <c r="C1341" s="26">
        <f t="shared" si="19"/>
        <v>3.6576000000000004</v>
      </c>
      <c r="D1341" s="26">
        <v>1651</v>
      </c>
      <c r="E1341" s="26">
        <v>12.3</v>
      </c>
      <c r="F1341" s="26">
        <v>6.6</v>
      </c>
      <c r="H1341" s="26">
        <v>0.42</v>
      </c>
      <c r="I1341" s="26">
        <v>0.16500000000000001</v>
      </c>
      <c r="K1341" s="28">
        <v>4.28</v>
      </c>
      <c r="M1341" s="26">
        <v>1.42</v>
      </c>
      <c r="N1341" s="26">
        <v>35</v>
      </c>
      <c r="P1341" s="26">
        <v>286000</v>
      </c>
      <c r="Q1341" s="26">
        <v>1.4</v>
      </c>
    </row>
    <row r="1342" spans="1:24" s="26" customFormat="1" x14ac:dyDescent="0.25">
      <c r="A1342" s="26" t="s">
        <v>2</v>
      </c>
      <c r="B1342" s="5">
        <v>41039</v>
      </c>
      <c r="C1342" s="26">
        <f t="shared" si="19"/>
        <v>4.8768000000000002</v>
      </c>
      <c r="D1342" s="26">
        <v>1647</v>
      </c>
      <c r="K1342" s="28"/>
    </row>
    <row r="1343" spans="1:24" s="26" customFormat="1" x14ac:dyDescent="0.25">
      <c r="A1343" s="26" t="s">
        <v>2</v>
      </c>
      <c r="B1343" s="5">
        <v>41039</v>
      </c>
      <c r="C1343" s="26">
        <f t="shared" ref="C1343:C1406" si="20">(1663-D1343)*0.3048</f>
        <v>6.0960000000000001</v>
      </c>
      <c r="D1343" s="26">
        <v>1643</v>
      </c>
      <c r="E1343" s="26">
        <v>10.5</v>
      </c>
      <c r="F1343" s="26">
        <v>6.5</v>
      </c>
      <c r="H1343" s="26">
        <v>0.43</v>
      </c>
      <c r="I1343" s="26">
        <v>0.36299999999999999</v>
      </c>
      <c r="K1343" s="28">
        <v>3.7</v>
      </c>
      <c r="M1343" s="26">
        <v>1.55</v>
      </c>
      <c r="N1343" s="26">
        <v>45</v>
      </c>
      <c r="P1343" s="26">
        <v>176000</v>
      </c>
      <c r="Q1343" s="26">
        <v>2</v>
      </c>
    </row>
    <row r="1344" spans="1:24" s="26" customFormat="1" x14ac:dyDescent="0.25">
      <c r="A1344" s="26" t="s">
        <v>2</v>
      </c>
      <c r="B1344" s="5">
        <v>41046</v>
      </c>
      <c r="C1344" s="26">
        <f t="shared" si="20"/>
        <v>0</v>
      </c>
      <c r="D1344" s="26">
        <v>1663</v>
      </c>
      <c r="E1344" s="26">
        <v>20.399999999999999</v>
      </c>
      <c r="F1344" s="26">
        <v>7.3</v>
      </c>
      <c r="H1344" s="26">
        <v>0.81</v>
      </c>
      <c r="I1344" s="26">
        <v>3.3000000000000002E-2</v>
      </c>
      <c r="K1344" s="28">
        <v>8.32</v>
      </c>
      <c r="M1344" s="26">
        <v>2.2799999999999998</v>
      </c>
      <c r="N1344" s="26">
        <v>69</v>
      </c>
      <c r="P1344" s="26">
        <v>2530000</v>
      </c>
      <c r="Q1344" s="26">
        <v>2</v>
      </c>
      <c r="R1344" s="30" t="s">
        <v>283</v>
      </c>
      <c r="S1344" s="30"/>
      <c r="T1344" s="30"/>
      <c r="U1344" s="30"/>
      <c r="V1344" s="30"/>
      <c r="W1344" s="30"/>
      <c r="X1344" s="30"/>
    </row>
    <row r="1345" spans="1:24" s="26" customFormat="1" x14ac:dyDescent="0.25">
      <c r="A1345" s="26" t="s">
        <v>2</v>
      </c>
      <c r="B1345" s="5">
        <v>41046</v>
      </c>
      <c r="C1345" s="26">
        <f t="shared" si="20"/>
        <v>0.76200000000000001</v>
      </c>
      <c r="D1345" s="26">
        <v>1660.5</v>
      </c>
      <c r="E1345" s="26">
        <v>19.5</v>
      </c>
      <c r="F1345" s="26">
        <v>7.26</v>
      </c>
      <c r="K1345" s="28">
        <v>8.1</v>
      </c>
      <c r="M1345" s="26">
        <v>2.64</v>
      </c>
    </row>
    <row r="1346" spans="1:24" s="26" customFormat="1" x14ac:dyDescent="0.25">
      <c r="A1346" s="26" t="s">
        <v>2</v>
      </c>
      <c r="B1346" s="5">
        <v>41046</v>
      </c>
      <c r="C1346" s="26">
        <f t="shared" si="20"/>
        <v>1.524</v>
      </c>
      <c r="D1346" s="26">
        <v>1658</v>
      </c>
      <c r="E1346" s="26">
        <v>18.600000000000001</v>
      </c>
      <c r="F1346" s="26">
        <v>7.2</v>
      </c>
      <c r="H1346" s="26">
        <v>0.81</v>
      </c>
      <c r="I1346" s="26">
        <v>3.7999999999999999E-2</v>
      </c>
      <c r="K1346" s="28">
        <v>7.81</v>
      </c>
      <c r="M1346" s="26">
        <v>3.04</v>
      </c>
      <c r="N1346" s="26">
        <v>70</v>
      </c>
      <c r="P1346" s="26">
        <v>2409000</v>
      </c>
      <c r="Q1346" s="26">
        <v>2</v>
      </c>
    </row>
    <row r="1347" spans="1:24" s="26" customFormat="1" x14ac:dyDescent="0.25">
      <c r="A1347" s="26" t="s">
        <v>2</v>
      </c>
      <c r="B1347" s="5">
        <v>41046</v>
      </c>
      <c r="C1347" s="26">
        <f t="shared" si="20"/>
        <v>2.5908000000000002</v>
      </c>
      <c r="D1347" s="26">
        <v>1654.5</v>
      </c>
      <c r="E1347" s="26">
        <v>15.4</v>
      </c>
      <c r="F1347" s="26">
        <v>7.06</v>
      </c>
      <c r="K1347" s="28">
        <v>7.58</v>
      </c>
      <c r="M1347" s="26">
        <v>2.21</v>
      </c>
    </row>
    <row r="1348" spans="1:24" s="26" customFormat="1" x14ac:dyDescent="0.25">
      <c r="A1348" s="26" t="s">
        <v>2</v>
      </c>
      <c r="B1348" s="5">
        <v>41046</v>
      </c>
      <c r="C1348" s="26">
        <f t="shared" si="20"/>
        <v>3.6576000000000004</v>
      </c>
      <c r="D1348" s="26">
        <v>1651</v>
      </c>
      <c r="E1348" s="26">
        <v>14.7</v>
      </c>
      <c r="F1348" s="26">
        <v>6.8</v>
      </c>
      <c r="H1348" s="26">
        <v>0.61</v>
      </c>
      <c r="I1348" s="26">
        <v>4.5999999999999999E-2</v>
      </c>
      <c r="K1348" s="28">
        <v>7</v>
      </c>
      <c r="M1348" s="26">
        <v>2.1</v>
      </c>
      <c r="N1348" s="26">
        <v>61</v>
      </c>
      <c r="P1348" s="26">
        <v>1430000</v>
      </c>
      <c r="Q1348" s="26">
        <v>1.4</v>
      </c>
    </row>
    <row r="1349" spans="1:24" s="26" customFormat="1" x14ac:dyDescent="0.25">
      <c r="A1349" s="26" t="s">
        <v>2</v>
      </c>
      <c r="B1349" s="5">
        <v>41046</v>
      </c>
      <c r="C1349" s="26">
        <f t="shared" si="20"/>
        <v>4.8768000000000002</v>
      </c>
      <c r="D1349" s="26">
        <v>1647</v>
      </c>
      <c r="E1349" s="26">
        <v>13</v>
      </c>
      <c r="F1349" s="26">
        <v>6.63</v>
      </c>
      <c r="K1349" s="28">
        <v>5.85</v>
      </c>
      <c r="M1349" s="26">
        <v>2.48</v>
      </c>
    </row>
    <row r="1350" spans="1:24" s="26" customFormat="1" x14ac:dyDescent="0.25">
      <c r="A1350" s="26" t="s">
        <v>2</v>
      </c>
      <c r="B1350" s="5">
        <v>41046</v>
      </c>
      <c r="C1350" s="26">
        <f t="shared" si="20"/>
        <v>6.0960000000000001</v>
      </c>
      <c r="D1350" s="26">
        <v>1643</v>
      </c>
      <c r="E1350" s="26">
        <v>12.5</v>
      </c>
      <c r="F1350" s="26">
        <v>6.6</v>
      </c>
      <c r="H1350" s="26">
        <v>0.54</v>
      </c>
      <c r="I1350" s="26">
        <v>0.251</v>
      </c>
      <c r="K1350" s="28">
        <v>5.46</v>
      </c>
      <c r="M1350" s="26">
        <v>2.3199999999999998</v>
      </c>
      <c r="N1350" s="26">
        <v>55</v>
      </c>
      <c r="P1350" s="26">
        <v>1188000</v>
      </c>
      <c r="Q1350" s="26">
        <v>1.4</v>
      </c>
    </row>
    <row r="1351" spans="1:24" s="26" customFormat="1" x14ac:dyDescent="0.25">
      <c r="A1351" s="26" t="s">
        <v>2</v>
      </c>
      <c r="B1351" s="5">
        <v>41053</v>
      </c>
      <c r="C1351" s="26">
        <f t="shared" si="20"/>
        <v>0</v>
      </c>
      <c r="D1351" s="26">
        <v>1663</v>
      </c>
      <c r="E1351" s="26">
        <v>21.4</v>
      </c>
      <c r="F1351" s="26">
        <v>7.9</v>
      </c>
      <c r="H1351" s="26">
        <v>0.72</v>
      </c>
      <c r="I1351" s="26">
        <v>1.6E-2</v>
      </c>
      <c r="K1351" s="28">
        <v>7.69</v>
      </c>
      <c r="M1351" s="26">
        <v>2.5</v>
      </c>
      <c r="N1351" s="26">
        <v>83</v>
      </c>
      <c r="P1351" s="26">
        <v>4070000</v>
      </c>
      <c r="Q1351" s="26">
        <v>2</v>
      </c>
    </row>
    <row r="1352" spans="1:24" s="26" customFormat="1" x14ac:dyDescent="0.25">
      <c r="A1352" s="26" t="s">
        <v>2</v>
      </c>
      <c r="B1352" s="5">
        <v>41053</v>
      </c>
      <c r="C1352" s="26">
        <f t="shared" si="20"/>
        <v>0.76200000000000001</v>
      </c>
      <c r="D1352" s="26">
        <v>1660.5</v>
      </c>
      <c r="E1352" s="26">
        <v>20.8</v>
      </c>
      <c r="F1352" s="26">
        <v>7.79</v>
      </c>
      <c r="K1352" s="28">
        <v>8.34</v>
      </c>
      <c r="P1352" s="26">
        <v>3388000</v>
      </c>
    </row>
    <row r="1353" spans="1:24" s="26" customFormat="1" x14ac:dyDescent="0.25">
      <c r="A1353" s="26" t="s">
        <v>2</v>
      </c>
      <c r="B1353" s="5">
        <v>41053</v>
      </c>
      <c r="C1353" s="26">
        <f t="shared" si="20"/>
        <v>1.524</v>
      </c>
      <c r="D1353" s="26">
        <v>1658</v>
      </c>
      <c r="E1353" s="26">
        <v>19.2</v>
      </c>
      <c r="F1353" s="26">
        <v>7.3</v>
      </c>
      <c r="H1353" s="26">
        <v>0.77</v>
      </c>
      <c r="I1353" s="26">
        <v>8.9999999999999993E-3</v>
      </c>
      <c r="K1353" s="28">
        <v>8.2100000000000009</v>
      </c>
      <c r="M1353" s="26">
        <v>3.31</v>
      </c>
      <c r="N1353" s="26">
        <v>86</v>
      </c>
      <c r="P1353" s="26">
        <v>3146000</v>
      </c>
      <c r="Q1353" s="26">
        <v>8</v>
      </c>
    </row>
    <row r="1354" spans="1:24" s="26" customFormat="1" x14ac:dyDescent="0.25">
      <c r="A1354" s="26" t="s">
        <v>2</v>
      </c>
      <c r="B1354" s="5">
        <v>41053</v>
      </c>
      <c r="C1354" s="26">
        <f t="shared" si="20"/>
        <v>2.5908000000000002</v>
      </c>
      <c r="D1354" s="26">
        <v>1654.5</v>
      </c>
      <c r="E1354" s="26">
        <v>17.5</v>
      </c>
      <c r="F1354" s="26">
        <v>7.05</v>
      </c>
      <c r="K1354" s="28">
        <v>6.74</v>
      </c>
      <c r="P1354" s="26">
        <v>3520000</v>
      </c>
    </row>
    <row r="1355" spans="1:24" s="26" customFormat="1" x14ac:dyDescent="0.25">
      <c r="A1355" s="26" t="s">
        <v>2</v>
      </c>
      <c r="B1355" s="5">
        <v>41053</v>
      </c>
      <c r="C1355" s="26">
        <f t="shared" si="20"/>
        <v>3.6576000000000004</v>
      </c>
      <c r="D1355" s="26">
        <v>1651</v>
      </c>
      <c r="E1355" s="26">
        <v>17.2</v>
      </c>
      <c r="F1355" s="26">
        <v>6.96</v>
      </c>
      <c r="H1355" s="26">
        <v>0.71</v>
      </c>
      <c r="I1355" s="26">
        <v>2.1999999999999999E-2</v>
      </c>
      <c r="K1355" s="28">
        <v>6.57</v>
      </c>
      <c r="M1355" s="26">
        <v>2.5499999999999998</v>
      </c>
      <c r="N1355" s="26">
        <v>76</v>
      </c>
      <c r="P1355" s="26">
        <v>1540000</v>
      </c>
      <c r="Q1355" s="26">
        <v>2</v>
      </c>
    </row>
    <row r="1356" spans="1:24" s="26" customFormat="1" x14ac:dyDescent="0.25">
      <c r="A1356" s="26" t="s">
        <v>2</v>
      </c>
      <c r="B1356" s="5">
        <v>41053</v>
      </c>
      <c r="C1356" s="26">
        <f t="shared" si="20"/>
        <v>4.8768000000000002</v>
      </c>
      <c r="D1356" s="26">
        <v>1647</v>
      </c>
      <c r="E1356" s="26">
        <v>15.3</v>
      </c>
      <c r="F1356" s="26">
        <v>6.66</v>
      </c>
      <c r="K1356" s="28">
        <v>6.47</v>
      </c>
      <c r="P1356" s="26">
        <v>2321000</v>
      </c>
    </row>
    <row r="1357" spans="1:24" s="26" customFormat="1" x14ac:dyDescent="0.25">
      <c r="A1357" s="26" t="s">
        <v>2</v>
      </c>
      <c r="B1357" s="5">
        <v>41053</v>
      </c>
      <c r="C1357" s="26">
        <f t="shared" si="20"/>
        <v>6.0960000000000001</v>
      </c>
      <c r="D1357" s="26">
        <v>1643</v>
      </c>
      <c r="E1357" s="26">
        <v>15.3</v>
      </c>
      <c r="F1357" s="26">
        <v>6.65</v>
      </c>
      <c r="H1357" s="26">
        <v>0.77</v>
      </c>
      <c r="I1357" s="26">
        <v>6.9000000000000006E-2</v>
      </c>
      <c r="K1357" s="28">
        <v>5.17</v>
      </c>
      <c r="M1357" s="26">
        <v>2.97</v>
      </c>
      <c r="N1357" s="26">
        <v>67</v>
      </c>
      <c r="P1357" s="26">
        <v>2299000</v>
      </c>
      <c r="Q1357" s="26">
        <v>1.4</v>
      </c>
    </row>
    <row r="1358" spans="1:24" s="26" customFormat="1" x14ac:dyDescent="0.25">
      <c r="A1358" s="26" t="s">
        <v>2</v>
      </c>
      <c r="B1358" s="5">
        <v>41060</v>
      </c>
      <c r="C1358" s="26">
        <f t="shared" si="20"/>
        <v>0</v>
      </c>
      <c r="D1358" s="26">
        <v>1663</v>
      </c>
      <c r="E1358" s="26">
        <v>26.2</v>
      </c>
      <c r="F1358" s="26">
        <v>8.3000000000000007</v>
      </c>
      <c r="H1358" s="26">
        <v>0.81</v>
      </c>
      <c r="I1358" s="26">
        <v>4.4999999999999998E-2</v>
      </c>
      <c r="K1358" s="28">
        <v>7.56</v>
      </c>
      <c r="M1358" s="26">
        <v>2.64</v>
      </c>
      <c r="N1358" s="26">
        <v>98</v>
      </c>
      <c r="P1358" s="26">
        <v>6237000</v>
      </c>
      <c r="Q1358" s="26">
        <v>1.4</v>
      </c>
      <c r="R1358" s="30" t="s">
        <v>286</v>
      </c>
      <c r="S1358" s="30"/>
      <c r="T1358" s="30"/>
      <c r="U1358" s="30"/>
      <c r="V1358" s="30"/>
      <c r="W1358" s="30"/>
      <c r="X1358" s="30"/>
    </row>
    <row r="1359" spans="1:24" s="26" customFormat="1" x14ac:dyDescent="0.25">
      <c r="A1359" s="26" t="s">
        <v>2</v>
      </c>
      <c r="B1359" s="5">
        <v>41060</v>
      </c>
      <c r="C1359" s="26">
        <f t="shared" si="20"/>
        <v>0.76200000000000001</v>
      </c>
      <c r="D1359" s="26">
        <v>1660.5</v>
      </c>
      <c r="E1359" s="26">
        <v>24.4</v>
      </c>
      <c r="F1359" s="26">
        <v>8.8000000000000007</v>
      </c>
      <c r="K1359" s="28">
        <v>9.1</v>
      </c>
      <c r="P1359" s="26">
        <v>3432000</v>
      </c>
    </row>
    <row r="1360" spans="1:24" s="26" customFormat="1" x14ac:dyDescent="0.25">
      <c r="A1360" s="26" t="s">
        <v>2</v>
      </c>
      <c r="B1360" s="5">
        <v>41060</v>
      </c>
      <c r="C1360" s="26">
        <f t="shared" si="20"/>
        <v>1.524</v>
      </c>
      <c r="D1360" s="26">
        <v>1658</v>
      </c>
      <c r="E1360" s="26">
        <v>22.1</v>
      </c>
      <c r="F1360" s="26">
        <v>8.8000000000000007</v>
      </c>
      <c r="H1360" s="26">
        <v>0.56000000000000005</v>
      </c>
      <c r="I1360" s="26">
        <v>4.3999999999999997E-2</v>
      </c>
      <c r="K1360" s="28">
        <v>8.8738014670990637</v>
      </c>
      <c r="M1360" s="26">
        <v>2.74</v>
      </c>
      <c r="N1360" s="26">
        <v>129</v>
      </c>
      <c r="P1360" s="26">
        <v>5863000</v>
      </c>
      <c r="Q1360" s="26">
        <v>2</v>
      </c>
    </row>
    <row r="1361" spans="1:24" s="26" customFormat="1" x14ac:dyDescent="0.25">
      <c r="A1361" s="26" t="s">
        <v>2</v>
      </c>
      <c r="B1361" s="5">
        <v>41060</v>
      </c>
      <c r="C1361" s="26">
        <f t="shared" si="20"/>
        <v>2.5908000000000002</v>
      </c>
      <c r="D1361" s="26">
        <v>1654.5</v>
      </c>
      <c r="E1361" s="26">
        <v>20.8</v>
      </c>
      <c r="F1361" s="26">
        <v>7.5</v>
      </c>
      <c r="K1361" s="28">
        <v>7.8</v>
      </c>
      <c r="P1361" s="26">
        <v>4015000</v>
      </c>
    </row>
    <row r="1362" spans="1:24" s="26" customFormat="1" x14ac:dyDescent="0.25">
      <c r="A1362" s="26" t="s">
        <v>2</v>
      </c>
      <c r="B1362" s="5">
        <v>41060</v>
      </c>
      <c r="C1362" s="26">
        <f t="shared" si="20"/>
        <v>3.6576000000000004</v>
      </c>
      <c r="D1362" s="26">
        <v>1651</v>
      </c>
      <c r="E1362" s="26">
        <v>20.2</v>
      </c>
      <c r="F1362" s="26">
        <v>7.3</v>
      </c>
      <c r="H1362" s="26">
        <v>0.76</v>
      </c>
      <c r="I1362" s="26">
        <v>6.2E-2</v>
      </c>
      <c r="K1362" s="28">
        <v>6.94</v>
      </c>
      <c r="M1362" s="26">
        <v>2.91</v>
      </c>
      <c r="N1362" s="26">
        <v>72</v>
      </c>
      <c r="P1362" s="26">
        <v>4026000</v>
      </c>
      <c r="Q1362" s="26">
        <v>1.4</v>
      </c>
    </row>
    <row r="1363" spans="1:24" s="26" customFormat="1" x14ac:dyDescent="0.25">
      <c r="A1363" s="26" t="s">
        <v>2</v>
      </c>
      <c r="B1363" s="5">
        <v>41060</v>
      </c>
      <c r="C1363" s="26">
        <f t="shared" si="20"/>
        <v>4.8768000000000002</v>
      </c>
      <c r="D1363" s="26">
        <v>1647</v>
      </c>
      <c r="E1363" s="26">
        <v>19.399999999999999</v>
      </c>
      <c r="F1363" s="26">
        <v>6.9</v>
      </c>
      <c r="K1363" s="28">
        <v>5.03</v>
      </c>
      <c r="P1363" s="26">
        <v>3542000</v>
      </c>
    </row>
    <row r="1364" spans="1:24" s="26" customFormat="1" x14ac:dyDescent="0.25">
      <c r="A1364" s="26" t="s">
        <v>2</v>
      </c>
      <c r="B1364" s="5">
        <v>41060</v>
      </c>
      <c r="C1364" s="26">
        <f t="shared" si="20"/>
        <v>6.0960000000000001</v>
      </c>
      <c r="D1364" s="26">
        <v>1643</v>
      </c>
      <c r="E1364" s="26">
        <v>17.3</v>
      </c>
      <c r="F1364" s="26">
        <v>6.6</v>
      </c>
      <c r="H1364" s="26">
        <v>1.3</v>
      </c>
      <c r="I1364" s="26">
        <v>0.17599999999999999</v>
      </c>
      <c r="K1364" s="28">
        <v>5.25</v>
      </c>
      <c r="M1364" s="26">
        <v>4</v>
      </c>
      <c r="N1364" s="26">
        <v>98</v>
      </c>
      <c r="P1364" s="26">
        <v>3091000</v>
      </c>
      <c r="Q1364" s="26">
        <v>2</v>
      </c>
    </row>
    <row r="1365" spans="1:24" s="26" customFormat="1" x14ac:dyDescent="0.25">
      <c r="A1365" s="26" t="s">
        <v>2</v>
      </c>
      <c r="B1365" s="5">
        <v>41067</v>
      </c>
      <c r="C1365" s="26">
        <f t="shared" si="20"/>
        <v>0</v>
      </c>
      <c r="D1365" s="26">
        <v>1663</v>
      </c>
      <c r="E1365" s="26">
        <v>20.3</v>
      </c>
      <c r="F1365" s="26">
        <v>7.4</v>
      </c>
      <c r="H1365" s="26">
        <v>0.78</v>
      </c>
      <c r="I1365" s="26">
        <v>2.4E-2</v>
      </c>
      <c r="K1365" s="28">
        <v>4.4000000000000004</v>
      </c>
      <c r="M1365" s="26">
        <v>1.87</v>
      </c>
      <c r="N1365" s="26">
        <v>85</v>
      </c>
      <c r="P1365" s="26">
        <v>1694000</v>
      </c>
      <c r="Q1365" s="26">
        <v>1.4</v>
      </c>
      <c r="R1365" s="30" t="s">
        <v>284</v>
      </c>
      <c r="S1365" s="30"/>
      <c r="T1365" s="30"/>
      <c r="U1365" s="30"/>
      <c r="V1365" s="30"/>
      <c r="W1365" s="30"/>
      <c r="X1365" s="30"/>
    </row>
    <row r="1366" spans="1:24" s="26" customFormat="1" x14ac:dyDescent="0.25">
      <c r="A1366" s="26" t="s">
        <v>2</v>
      </c>
      <c r="B1366" s="5">
        <v>41067</v>
      </c>
      <c r="C1366" s="26">
        <f t="shared" si="20"/>
        <v>0.76200000000000001</v>
      </c>
      <c r="D1366" s="26">
        <v>1660.5</v>
      </c>
      <c r="E1366" s="26">
        <v>20.2</v>
      </c>
      <c r="F1366" s="26">
        <v>7.44</v>
      </c>
      <c r="K1366" s="28">
        <v>6.9</v>
      </c>
    </row>
    <row r="1367" spans="1:24" s="26" customFormat="1" x14ac:dyDescent="0.25">
      <c r="A1367" s="26" t="s">
        <v>2</v>
      </c>
      <c r="B1367" s="5">
        <v>41067</v>
      </c>
      <c r="C1367" s="26">
        <f t="shared" si="20"/>
        <v>1.524</v>
      </c>
      <c r="D1367" s="26">
        <v>1658</v>
      </c>
      <c r="E1367" s="26">
        <v>19.7</v>
      </c>
      <c r="F1367" s="26">
        <v>7.4</v>
      </c>
      <c r="H1367" s="26">
        <v>0.74</v>
      </c>
      <c r="I1367" s="26">
        <v>1.7000000000000001E-2</v>
      </c>
      <c r="K1367" s="28">
        <v>5.99</v>
      </c>
      <c r="M1367" s="26">
        <v>1.86</v>
      </c>
      <c r="N1367" s="26">
        <v>51</v>
      </c>
      <c r="P1367" s="26">
        <v>1661000</v>
      </c>
      <c r="Q1367" s="26">
        <v>1</v>
      </c>
    </row>
    <row r="1368" spans="1:24" s="26" customFormat="1" x14ac:dyDescent="0.25">
      <c r="A1368" s="26" t="s">
        <v>2</v>
      </c>
      <c r="B1368" s="5">
        <v>41067</v>
      </c>
      <c r="C1368" s="26">
        <f t="shared" si="20"/>
        <v>2.5908000000000002</v>
      </c>
      <c r="D1368" s="26">
        <v>1654.5</v>
      </c>
      <c r="E1368" s="26">
        <v>19.7</v>
      </c>
      <c r="F1368" s="26">
        <v>7.25</v>
      </c>
      <c r="K1368" s="28">
        <v>4.82</v>
      </c>
    </row>
    <row r="1369" spans="1:24" s="26" customFormat="1" x14ac:dyDescent="0.25">
      <c r="A1369" s="26" t="s">
        <v>2</v>
      </c>
      <c r="B1369" s="5">
        <v>41067</v>
      </c>
      <c r="C1369" s="26">
        <f t="shared" si="20"/>
        <v>3.6576000000000004</v>
      </c>
      <c r="D1369" s="26">
        <v>1651</v>
      </c>
      <c r="E1369" s="26">
        <v>19.600000000000001</v>
      </c>
      <c r="F1369" s="26">
        <v>7.2</v>
      </c>
      <c r="H1369" s="26">
        <v>0.81</v>
      </c>
      <c r="I1369" s="26">
        <v>2.4E-2</v>
      </c>
      <c r="K1369" s="28">
        <v>4.67</v>
      </c>
      <c r="M1369" s="26">
        <v>2.0499999999999998</v>
      </c>
      <c r="N1369" s="26">
        <v>113</v>
      </c>
      <c r="P1369" s="26">
        <v>1496000</v>
      </c>
      <c r="Q1369" s="26">
        <v>2</v>
      </c>
    </row>
    <row r="1370" spans="1:24" s="26" customFormat="1" x14ac:dyDescent="0.25">
      <c r="A1370" s="26" t="s">
        <v>2</v>
      </c>
      <c r="B1370" s="5">
        <v>41067</v>
      </c>
      <c r="C1370" s="26">
        <f t="shared" si="20"/>
        <v>4.8768000000000002</v>
      </c>
      <c r="D1370" s="26">
        <v>1647</v>
      </c>
      <c r="E1370" s="26">
        <v>17.7</v>
      </c>
      <c r="F1370" s="26">
        <v>6.61</v>
      </c>
      <c r="K1370" s="28">
        <v>4.12</v>
      </c>
    </row>
    <row r="1371" spans="1:24" s="26" customFormat="1" x14ac:dyDescent="0.25">
      <c r="A1371" s="26" t="s">
        <v>2</v>
      </c>
      <c r="B1371" s="5">
        <v>41067</v>
      </c>
      <c r="C1371" s="26">
        <f t="shared" si="20"/>
        <v>6.0960000000000001</v>
      </c>
      <c r="D1371" s="26">
        <v>1643</v>
      </c>
      <c r="E1371" s="26">
        <v>17.600000000000001</v>
      </c>
      <c r="F1371" s="26">
        <v>6.6</v>
      </c>
      <c r="H1371" s="26">
        <v>1.65</v>
      </c>
      <c r="I1371" s="26">
        <v>9.4E-2</v>
      </c>
      <c r="K1371" s="28">
        <v>3.81</v>
      </c>
      <c r="M1371" s="26">
        <v>3.99</v>
      </c>
      <c r="N1371" s="26">
        <v>237</v>
      </c>
      <c r="P1371" s="26">
        <v>3069000</v>
      </c>
      <c r="Q1371" s="26">
        <v>2</v>
      </c>
    </row>
    <row r="1372" spans="1:24" s="26" customFormat="1" x14ac:dyDescent="0.25">
      <c r="A1372" s="26" t="s">
        <v>2</v>
      </c>
      <c r="B1372" s="5">
        <v>41074</v>
      </c>
      <c r="C1372" s="26">
        <f t="shared" si="20"/>
        <v>0</v>
      </c>
      <c r="D1372" s="26">
        <v>1663</v>
      </c>
      <c r="E1372" s="26">
        <v>23.7</v>
      </c>
      <c r="F1372" s="26">
        <v>7.86</v>
      </c>
      <c r="H1372" s="26">
        <v>0.73</v>
      </c>
      <c r="I1372" s="26">
        <v>2.4E-2</v>
      </c>
      <c r="K1372" s="28">
        <v>8.2100000000000009</v>
      </c>
      <c r="M1372" s="26">
        <v>2.52</v>
      </c>
      <c r="N1372" s="26">
        <v>66</v>
      </c>
      <c r="P1372" s="26">
        <v>968000</v>
      </c>
      <c r="Q1372" s="26">
        <v>1.3</v>
      </c>
      <c r="R1372" s="30" t="s">
        <v>285</v>
      </c>
      <c r="S1372" s="30"/>
      <c r="T1372" s="30"/>
      <c r="U1372" s="30"/>
      <c r="V1372" s="30"/>
      <c r="W1372" s="30"/>
      <c r="X1372" s="30"/>
    </row>
    <row r="1373" spans="1:24" s="26" customFormat="1" x14ac:dyDescent="0.25">
      <c r="A1373" s="26" t="s">
        <v>2</v>
      </c>
      <c r="B1373" s="5">
        <v>41074</v>
      </c>
      <c r="C1373" s="26">
        <f t="shared" si="20"/>
        <v>0.76200000000000001</v>
      </c>
      <c r="D1373" s="26">
        <v>1660.5</v>
      </c>
      <c r="E1373" s="26">
        <v>22.2</v>
      </c>
      <c r="F1373" s="26">
        <v>7.49</v>
      </c>
      <c r="K1373" s="28">
        <v>6.52</v>
      </c>
      <c r="P1373" s="26">
        <v>1474000</v>
      </c>
    </row>
    <row r="1374" spans="1:24" s="26" customFormat="1" x14ac:dyDescent="0.25">
      <c r="A1374" s="26" t="s">
        <v>2</v>
      </c>
      <c r="B1374" s="5">
        <v>41074</v>
      </c>
      <c r="C1374" s="26">
        <f t="shared" si="20"/>
        <v>1.524</v>
      </c>
      <c r="D1374" s="26">
        <v>1658</v>
      </c>
      <c r="E1374" s="26">
        <v>22</v>
      </c>
      <c r="F1374" s="26">
        <v>7.23</v>
      </c>
      <c r="H1374" s="26">
        <v>0.82</v>
      </c>
      <c r="I1374" s="26">
        <v>2.7E-2</v>
      </c>
      <c r="K1374" s="28">
        <v>6.93</v>
      </c>
      <c r="M1374" s="26">
        <v>2.68</v>
      </c>
      <c r="N1374" s="26">
        <v>79</v>
      </c>
      <c r="P1374" s="26">
        <v>880000</v>
      </c>
      <c r="Q1374" s="26">
        <v>1.3</v>
      </c>
    </row>
    <row r="1375" spans="1:24" s="26" customFormat="1" x14ac:dyDescent="0.25">
      <c r="A1375" s="26" t="s">
        <v>2</v>
      </c>
      <c r="B1375" s="5">
        <v>41074</v>
      </c>
      <c r="C1375" s="26">
        <f t="shared" si="20"/>
        <v>2.5908000000000002</v>
      </c>
      <c r="D1375" s="26">
        <v>1654.5</v>
      </c>
      <c r="E1375" s="26">
        <v>21.1</v>
      </c>
      <c r="F1375" s="26">
        <v>6.95</v>
      </c>
      <c r="K1375" s="28">
        <v>5.0999999999999996</v>
      </c>
      <c r="P1375" s="26">
        <v>775000</v>
      </c>
    </row>
    <row r="1376" spans="1:24" s="26" customFormat="1" x14ac:dyDescent="0.25">
      <c r="A1376" s="26" t="s">
        <v>2</v>
      </c>
      <c r="B1376" s="5">
        <v>41074</v>
      </c>
      <c r="C1376" s="26">
        <f t="shared" si="20"/>
        <v>3.6576000000000004</v>
      </c>
      <c r="D1376" s="26">
        <v>1651</v>
      </c>
      <c r="E1376" s="26">
        <v>20.3</v>
      </c>
      <c r="F1376" s="26">
        <v>6.76</v>
      </c>
      <c r="H1376" s="26">
        <v>1.0900000000000001</v>
      </c>
      <c r="I1376" s="26">
        <v>5.3999999999999999E-2</v>
      </c>
      <c r="K1376" s="28">
        <v>5.66</v>
      </c>
      <c r="M1376" s="26">
        <v>3.14</v>
      </c>
      <c r="N1376" s="26">
        <v>70</v>
      </c>
      <c r="P1376" s="26">
        <v>671000</v>
      </c>
      <c r="Q1376" s="26">
        <v>1.3</v>
      </c>
    </row>
    <row r="1377" spans="1:24" s="26" customFormat="1" x14ac:dyDescent="0.25">
      <c r="A1377" s="26" t="s">
        <v>2</v>
      </c>
      <c r="B1377" s="5">
        <v>41074</v>
      </c>
      <c r="C1377" s="26">
        <f t="shared" si="20"/>
        <v>4.8768000000000002</v>
      </c>
      <c r="D1377" s="26">
        <v>1647</v>
      </c>
      <c r="E1377" s="26">
        <v>19.5</v>
      </c>
      <c r="F1377" s="26">
        <v>6.75</v>
      </c>
      <c r="K1377" s="28">
        <v>4.83</v>
      </c>
      <c r="P1377" s="26">
        <v>1001000</v>
      </c>
    </row>
    <row r="1378" spans="1:24" s="26" customFormat="1" x14ac:dyDescent="0.25">
      <c r="A1378" s="26" t="s">
        <v>2</v>
      </c>
      <c r="B1378" s="5">
        <v>41074</v>
      </c>
      <c r="C1378" s="26">
        <f t="shared" si="20"/>
        <v>6.0960000000000001</v>
      </c>
      <c r="D1378" s="26">
        <v>1643</v>
      </c>
      <c r="E1378" s="26">
        <v>19.399999999999999</v>
      </c>
      <c r="F1378" s="26">
        <v>6.59</v>
      </c>
      <c r="H1378" s="26">
        <v>2.34</v>
      </c>
      <c r="I1378" s="26">
        <v>0.158</v>
      </c>
      <c r="K1378" s="28">
        <v>4.22</v>
      </c>
      <c r="M1378" s="26">
        <v>5.0999999999999996</v>
      </c>
      <c r="N1378" s="26">
        <v>117</v>
      </c>
      <c r="P1378" s="26">
        <v>792000</v>
      </c>
      <c r="Q1378" s="26">
        <v>3</v>
      </c>
    </row>
    <row r="1379" spans="1:24" s="26" customFormat="1" x14ac:dyDescent="0.25">
      <c r="A1379" s="26" t="s">
        <v>2</v>
      </c>
      <c r="B1379" s="5">
        <v>41081</v>
      </c>
      <c r="C1379" s="26">
        <f t="shared" si="20"/>
        <v>0</v>
      </c>
      <c r="D1379" s="26">
        <v>1663</v>
      </c>
      <c r="E1379" s="26">
        <v>25.7</v>
      </c>
      <c r="F1379" s="26">
        <v>7.45</v>
      </c>
      <c r="H1379" s="26">
        <v>0.77</v>
      </c>
      <c r="I1379" s="26">
        <v>2.3E-2</v>
      </c>
      <c r="K1379" s="28">
        <v>6.77</v>
      </c>
      <c r="M1379" s="26">
        <v>2.78</v>
      </c>
      <c r="N1379" s="26">
        <v>73</v>
      </c>
      <c r="P1379" s="26">
        <v>1980000</v>
      </c>
      <c r="Q1379" s="26">
        <v>1</v>
      </c>
    </row>
    <row r="1380" spans="1:24" s="26" customFormat="1" x14ac:dyDescent="0.25">
      <c r="A1380" s="26" t="s">
        <v>2</v>
      </c>
      <c r="B1380" s="5">
        <v>41081</v>
      </c>
      <c r="C1380" s="26">
        <f t="shared" si="20"/>
        <v>0.76200000000000001</v>
      </c>
      <c r="D1380" s="26">
        <v>1660.5</v>
      </c>
      <c r="E1380" s="26">
        <v>23.2</v>
      </c>
      <c r="F1380" s="26">
        <v>7.32</v>
      </c>
      <c r="K1380" s="28">
        <v>7.69</v>
      </c>
      <c r="P1380" s="26">
        <v>1815000</v>
      </c>
    </row>
    <row r="1381" spans="1:24" s="26" customFormat="1" x14ac:dyDescent="0.25">
      <c r="A1381" s="26" t="s">
        <v>2</v>
      </c>
      <c r="B1381" s="5">
        <v>41081</v>
      </c>
      <c r="C1381" s="26">
        <f t="shared" si="20"/>
        <v>1.524</v>
      </c>
      <c r="D1381" s="26">
        <v>1658</v>
      </c>
      <c r="E1381" s="26">
        <v>22.7</v>
      </c>
      <c r="F1381" s="26">
        <v>7.28</v>
      </c>
      <c r="H1381" s="26">
        <v>0.7</v>
      </c>
      <c r="I1381" s="26">
        <v>2.1999999999999999E-2</v>
      </c>
      <c r="K1381" s="28">
        <v>7.48</v>
      </c>
      <c r="M1381" s="26">
        <v>2.61</v>
      </c>
      <c r="N1381" s="26">
        <v>64</v>
      </c>
      <c r="P1381" s="26">
        <v>1661000</v>
      </c>
      <c r="Q1381" s="26">
        <v>1</v>
      </c>
    </row>
    <row r="1382" spans="1:24" s="26" customFormat="1" x14ac:dyDescent="0.25">
      <c r="A1382" s="26" t="s">
        <v>2</v>
      </c>
      <c r="B1382" s="5">
        <v>41081</v>
      </c>
      <c r="C1382" s="26">
        <f t="shared" si="20"/>
        <v>2.5908000000000002</v>
      </c>
      <c r="D1382" s="26">
        <v>1654.5</v>
      </c>
      <c r="E1382" s="26">
        <v>21.3</v>
      </c>
      <c r="F1382" s="26">
        <v>6.87</v>
      </c>
      <c r="K1382" s="28">
        <v>6.47</v>
      </c>
      <c r="P1382" s="26">
        <v>2123000</v>
      </c>
    </row>
    <row r="1383" spans="1:24" s="26" customFormat="1" x14ac:dyDescent="0.25">
      <c r="A1383" s="26" t="s">
        <v>2</v>
      </c>
      <c r="B1383" s="5">
        <v>41081</v>
      </c>
      <c r="C1383" s="26">
        <f t="shared" si="20"/>
        <v>3.6576000000000004</v>
      </c>
      <c r="D1383" s="26">
        <v>1651</v>
      </c>
      <c r="E1383" s="26">
        <v>20.7</v>
      </c>
      <c r="F1383" s="26">
        <v>6.84</v>
      </c>
      <c r="H1383" s="26">
        <v>1.0900000000000001</v>
      </c>
      <c r="I1383" s="26">
        <v>3.7999999999999999E-2</v>
      </c>
      <c r="K1383" s="28">
        <v>5.78</v>
      </c>
      <c r="M1383" s="26">
        <v>3.42</v>
      </c>
      <c r="N1383" s="26">
        <v>62</v>
      </c>
      <c r="P1383" s="26">
        <v>1430000</v>
      </c>
      <c r="Q1383" s="26">
        <v>0.9</v>
      </c>
    </row>
    <row r="1384" spans="1:24" s="26" customFormat="1" x14ac:dyDescent="0.25">
      <c r="A1384" s="26" t="s">
        <v>2</v>
      </c>
      <c r="B1384" s="5">
        <v>41081</v>
      </c>
      <c r="C1384" s="26">
        <f t="shared" si="20"/>
        <v>4.8768000000000002</v>
      </c>
      <c r="D1384" s="26">
        <v>1647</v>
      </c>
      <c r="E1384" s="26">
        <v>19.7</v>
      </c>
      <c r="F1384" s="26">
        <v>6.78</v>
      </c>
      <c r="K1384" s="28">
        <v>4.82</v>
      </c>
      <c r="P1384" s="26">
        <v>1144000</v>
      </c>
    </row>
    <row r="1385" spans="1:24" s="26" customFormat="1" x14ac:dyDescent="0.25">
      <c r="A1385" s="26" t="s">
        <v>2</v>
      </c>
      <c r="B1385" s="5">
        <v>41081</v>
      </c>
      <c r="C1385" s="26">
        <f t="shared" si="20"/>
        <v>6.0960000000000001</v>
      </c>
      <c r="D1385" s="26">
        <v>1643</v>
      </c>
      <c r="E1385" s="26">
        <v>19</v>
      </c>
      <c r="F1385" s="26">
        <v>6.59</v>
      </c>
      <c r="H1385" s="26">
        <v>2.95</v>
      </c>
      <c r="I1385" s="26">
        <v>0.20799999999999999</v>
      </c>
      <c r="K1385" s="28">
        <v>2.34</v>
      </c>
      <c r="M1385" s="26">
        <v>6.2</v>
      </c>
      <c r="N1385" s="26">
        <v>122</v>
      </c>
      <c r="P1385" s="26">
        <v>1122000</v>
      </c>
      <c r="Q1385" s="26">
        <v>1.9</v>
      </c>
    </row>
    <row r="1386" spans="1:24" s="26" customFormat="1" x14ac:dyDescent="0.25">
      <c r="A1386" s="26" t="s">
        <v>2</v>
      </c>
      <c r="B1386" s="5">
        <v>41088</v>
      </c>
      <c r="C1386" s="26">
        <f t="shared" si="20"/>
        <v>0</v>
      </c>
      <c r="D1386" s="26">
        <v>1663</v>
      </c>
      <c r="E1386" s="26">
        <v>25.4</v>
      </c>
      <c r="F1386" s="26">
        <v>7.4</v>
      </c>
      <c r="H1386" s="26">
        <v>0.61</v>
      </c>
      <c r="I1386" s="26">
        <v>0.26</v>
      </c>
      <c r="K1386" s="28">
        <v>6.62</v>
      </c>
      <c r="M1386" s="26">
        <v>2.42</v>
      </c>
      <c r="N1386" s="26">
        <v>55</v>
      </c>
      <c r="P1386" s="26">
        <v>1628000</v>
      </c>
      <c r="Q1386" s="26">
        <v>4</v>
      </c>
      <c r="R1386" s="30" t="s">
        <v>287</v>
      </c>
      <c r="S1386" s="30"/>
      <c r="T1386" s="30"/>
      <c r="U1386" s="30"/>
      <c r="V1386" s="30"/>
      <c r="W1386" s="30"/>
      <c r="X1386" s="30"/>
    </row>
    <row r="1387" spans="1:24" s="26" customFormat="1" x14ac:dyDescent="0.25">
      <c r="A1387" s="26" t="s">
        <v>2</v>
      </c>
      <c r="B1387" s="5">
        <v>41088</v>
      </c>
      <c r="C1387" s="26">
        <f t="shared" si="20"/>
        <v>0.76200000000000001</v>
      </c>
      <c r="D1387" s="26">
        <v>1660.5</v>
      </c>
      <c r="E1387" s="26">
        <v>25.4</v>
      </c>
      <c r="F1387" s="26">
        <v>7.27</v>
      </c>
      <c r="K1387" s="28">
        <v>7.13</v>
      </c>
    </row>
    <row r="1388" spans="1:24" s="26" customFormat="1" x14ac:dyDescent="0.25">
      <c r="A1388" s="26" t="s">
        <v>2</v>
      </c>
      <c r="B1388" s="5">
        <v>41088</v>
      </c>
      <c r="C1388" s="26">
        <f t="shared" si="20"/>
        <v>1.524</v>
      </c>
      <c r="D1388" s="26">
        <v>1658</v>
      </c>
      <c r="E1388" s="26">
        <v>24.7</v>
      </c>
      <c r="F1388" s="26">
        <v>7.2</v>
      </c>
      <c r="H1388" s="26">
        <v>0.82</v>
      </c>
      <c r="I1388" s="26">
        <v>3.5000000000000003E-2</v>
      </c>
      <c r="K1388" s="28">
        <v>6.67</v>
      </c>
      <c r="M1388" s="26">
        <v>3.04</v>
      </c>
      <c r="N1388" s="26">
        <v>87</v>
      </c>
      <c r="P1388" s="26">
        <v>1177000</v>
      </c>
      <c r="Q1388" s="26">
        <v>3</v>
      </c>
    </row>
    <row r="1389" spans="1:24" s="26" customFormat="1" x14ac:dyDescent="0.25">
      <c r="A1389" s="26" t="s">
        <v>2</v>
      </c>
      <c r="B1389" s="5">
        <v>41088</v>
      </c>
      <c r="C1389" s="26">
        <f t="shared" si="20"/>
        <v>2.5908000000000002</v>
      </c>
      <c r="D1389" s="26">
        <v>1654.5</v>
      </c>
      <c r="E1389" s="26">
        <v>22.7</v>
      </c>
      <c r="F1389" s="26">
        <v>6.95</v>
      </c>
      <c r="K1389" s="28">
        <v>6.4</v>
      </c>
    </row>
    <row r="1390" spans="1:24" s="26" customFormat="1" x14ac:dyDescent="0.25">
      <c r="A1390" s="26" t="s">
        <v>2</v>
      </c>
      <c r="B1390" s="5">
        <v>41088</v>
      </c>
      <c r="C1390" s="26">
        <f t="shared" si="20"/>
        <v>3.6576000000000004</v>
      </c>
      <c r="D1390" s="26">
        <v>1651</v>
      </c>
      <c r="E1390" s="26">
        <v>22.3</v>
      </c>
      <c r="F1390" s="26">
        <v>7</v>
      </c>
      <c r="H1390" s="26">
        <v>0.74</v>
      </c>
      <c r="I1390" s="26">
        <v>0.03</v>
      </c>
      <c r="K1390" s="28">
        <v>6.57</v>
      </c>
      <c r="M1390" s="26">
        <v>2.93</v>
      </c>
      <c r="N1390" s="26">
        <v>61</v>
      </c>
      <c r="P1390" s="26">
        <v>792000</v>
      </c>
      <c r="Q1390" s="26">
        <v>2</v>
      </c>
    </row>
    <row r="1391" spans="1:24" s="26" customFormat="1" x14ac:dyDescent="0.25">
      <c r="A1391" s="26" t="s">
        <v>2</v>
      </c>
      <c r="B1391" s="5">
        <v>41088</v>
      </c>
      <c r="C1391" s="26">
        <f t="shared" si="20"/>
        <v>4.8768000000000002</v>
      </c>
      <c r="D1391" s="26">
        <v>1647</v>
      </c>
      <c r="E1391" s="26">
        <v>21.3</v>
      </c>
      <c r="F1391" s="26">
        <v>6.72</v>
      </c>
      <c r="K1391" s="28">
        <v>4.46</v>
      </c>
    </row>
    <row r="1392" spans="1:24" s="26" customFormat="1" x14ac:dyDescent="0.25">
      <c r="A1392" s="26" t="s">
        <v>2</v>
      </c>
      <c r="B1392" s="5">
        <v>41088</v>
      </c>
      <c r="C1392" s="26">
        <f t="shared" si="20"/>
        <v>6.0960000000000001</v>
      </c>
      <c r="D1392" s="26">
        <v>1643</v>
      </c>
      <c r="E1392" s="26">
        <v>21</v>
      </c>
      <c r="F1392" s="26">
        <v>6.66</v>
      </c>
      <c r="H1392" s="26">
        <v>2.0099999999999998</v>
      </c>
      <c r="I1392" s="26">
        <v>0.13300000000000001</v>
      </c>
      <c r="K1392" s="28">
        <v>2.54</v>
      </c>
      <c r="M1392" s="26">
        <v>4.66</v>
      </c>
      <c r="N1392" s="26">
        <v>93</v>
      </c>
      <c r="P1392" s="26">
        <v>1166000</v>
      </c>
      <c r="Q1392" s="26">
        <v>2</v>
      </c>
    </row>
    <row r="1393" spans="1:24" s="26" customFormat="1" x14ac:dyDescent="0.25">
      <c r="A1393" s="26" t="s">
        <v>2</v>
      </c>
      <c r="B1393" s="5">
        <v>41095</v>
      </c>
      <c r="C1393" s="26">
        <f t="shared" si="20"/>
        <v>0</v>
      </c>
      <c r="D1393" s="26">
        <v>1663</v>
      </c>
      <c r="E1393" s="26">
        <v>27.7</v>
      </c>
      <c r="F1393" s="26">
        <v>6.9</v>
      </c>
      <c r="H1393" s="26">
        <v>0.59</v>
      </c>
      <c r="I1393" s="26">
        <v>1.7999999999999999E-2</v>
      </c>
      <c r="K1393" s="28">
        <v>6.33</v>
      </c>
      <c r="M1393" s="26">
        <v>2.48</v>
      </c>
      <c r="N1393" s="26">
        <v>67</v>
      </c>
      <c r="P1393" s="26">
        <v>671000</v>
      </c>
      <c r="Q1393" s="26">
        <v>4</v>
      </c>
      <c r="R1393" s="30" t="s">
        <v>288</v>
      </c>
      <c r="S1393" s="30"/>
      <c r="T1393" s="30"/>
      <c r="U1393" s="30"/>
      <c r="V1393" s="30"/>
      <c r="W1393" s="30"/>
      <c r="X1393" s="30"/>
    </row>
    <row r="1394" spans="1:24" s="26" customFormat="1" x14ac:dyDescent="0.25">
      <c r="A1394" s="26" t="s">
        <v>2</v>
      </c>
      <c r="B1394" s="5">
        <v>41095</v>
      </c>
      <c r="C1394" s="26">
        <f t="shared" si="20"/>
        <v>0.76200000000000001</v>
      </c>
      <c r="D1394" s="26">
        <v>1660.5</v>
      </c>
      <c r="E1394" s="26">
        <v>27.4</v>
      </c>
      <c r="F1394" s="26">
        <v>7.07</v>
      </c>
      <c r="K1394" s="28">
        <v>6.32</v>
      </c>
      <c r="P1394" s="26">
        <v>621000</v>
      </c>
    </row>
    <row r="1395" spans="1:24" s="26" customFormat="1" x14ac:dyDescent="0.25">
      <c r="A1395" s="26" t="s">
        <v>2</v>
      </c>
      <c r="B1395" s="5">
        <v>41095</v>
      </c>
      <c r="C1395" s="26">
        <f t="shared" si="20"/>
        <v>1.524</v>
      </c>
      <c r="D1395" s="26">
        <v>1658</v>
      </c>
      <c r="E1395" s="26">
        <v>26</v>
      </c>
      <c r="F1395" s="26">
        <v>7.02</v>
      </c>
      <c r="H1395" s="26">
        <v>0.6</v>
      </c>
      <c r="I1395" s="26">
        <v>4.8000000000000001E-2</v>
      </c>
      <c r="K1395" s="28">
        <v>6.06</v>
      </c>
      <c r="M1395" s="26">
        <v>2.35</v>
      </c>
      <c r="N1395" s="26">
        <v>66</v>
      </c>
      <c r="P1395" s="26">
        <v>638000</v>
      </c>
      <c r="Q1395" s="26">
        <v>2</v>
      </c>
    </row>
    <row r="1396" spans="1:24" s="26" customFormat="1" x14ac:dyDescent="0.25">
      <c r="A1396" s="26" t="s">
        <v>2</v>
      </c>
      <c r="B1396" s="5">
        <v>41095</v>
      </c>
      <c r="C1396" s="26">
        <f t="shared" si="20"/>
        <v>2.5908000000000002</v>
      </c>
      <c r="D1396" s="26">
        <v>1654.5</v>
      </c>
      <c r="E1396" s="26">
        <v>24.1</v>
      </c>
      <c r="F1396" s="26">
        <v>6.77</v>
      </c>
      <c r="K1396" s="28">
        <v>5.62</v>
      </c>
      <c r="P1396" s="26">
        <v>682000</v>
      </c>
    </row>
    <row r="1397" spans="1:24" s="26" customFormat="1" x14ac:dyDescent="0.25">
      <c r="A1397" s="26" t="s">
        <v>2</v>
      </c>
      <c r="B1397" s="5">
        <v>41095</v>
      </c>
      <c r="C1397" s="26">
        <f t="shared" si="20"/>
        <v>3.6576000000000004</v>
      </c>
      <c r="D1397" s="26">
        <v>1651</v>
      </c>
      <c r="E1397" s="26">
        <v>23.1</v>
      </c>
      <c r="F1397" s="26">
        <v>6.67</v>
      </c>
      <c r="H1397" s="26">
        <v>0.74</v>
      </c>
      <c r="I1397" s="26">
        <v>2.7E-2</v>
      </c>
      <c r="K1397" s="28">
        <v>4.67</v>
      </c>
      <c r="M1397" s="26">
        <v>2.35</v>
      </c>
      <c r="N1397" s="26">
        <v>55</v>
      </c>
      <c r="P1397" s="26">
        <v>726000</v>
      </c>
      <c r="Q1397" s="26">
        <v>1.9</v>
      </c>
    </row>
    <row r="1398" spans="1:24" s="26" customFormat="1" x14ac:dyDescent="0.25">
      <c r="A1398" s="26" t="s">
        <v>2</v>
      </c>
      <c r="B1398" s="5">
        <v>41095</v>
      </c>
      <c r="C1398" s="26">
        <f t="shared" si="20"/>
        <v>4.8768000000000002</v>
      </c>
      <c r="D1398" s="26">
        <v>1647</v>
      </c>
      <c r="E1398" s="26">
        <v>22.4</v>
      </c>
      <c r="F1398" s="26">
        <v>6.58</v>
      </c>
      <c r="K1398" s="28">
        <v>3.42</v>
      </c>
      <c r="P1398" s="26">
        <v>792000</v>
      </c>
    </row>
    <row r="1399" spans="1:24" s="26" customFormat="1" x14ac:dyDescent="0.25">
      <c r="A1399" s="26" t="s">
        <v>2</v>
      </c>
      <c r="B1399" s="5">
        <v>41095</v>
      </c>
      <c r="C1399" s="26">
        <f t="shared" si="20"/>
        <v>6.0960000000000001</v>
      </c>
      <c r="D1399" s="26">
        <v>1643</v>
      </c>
      <c r="E1399" s="26">
        <v>22.2</v>
      </c>
      <c r="F1399" s="26">
        <v>6.49</v>
      </c>
      <c r="H1399" s="26">
        <v>1.92</v>
      </c>
      <c r="I1399" s="26">
        <v>9.1999999999999998E-2</v>
      </c>
      <c r="K1399" s="28">
        <v>2.8</v>
      </c>
      <c r="M1399" s="26">
        <v>4.7300000000000004</v>
      </c>
      <c r="N1399" s="26">
        <v>93</v>
      </c>
      <c r="P1399" s="26">
        <v>924000</v>
      </c>
      <c r="Q1399" s="26">
        <v>6</v>
      </c>
    </row>
    <row r="1400" spans="1:24" s="26" customFormat="1" x14ac:dyDescent="0.25">
      <c r="A1400" s="26" t="s">
        <v>2</v>
      </c>
      <c r="B1400" s="5">
        <v>41102</v>
      </c>
      <c r="C1400" s="26">
        <f t="shared" si="20"/>
        <v>0</v>
      </c>
      <c r="D1400" s="26">
        <v>1663</v>
      </c>
      <c r="E1400" s="26">
        <v>26.1</v>
      </c>
      <c r="F1400" s="26">
        <v>7.24</v>
      </c>
      <c r="H1400" s="26">
        <v>0.53</v>
      </c>
      <c r="I1400" s="26">
        <v>2.4E-2</v>
      </c>
      <c r="K1400" s="28">
        <v>6.24</v>
      </c>
      <c r="M1400" s="26">
        <v>2.52</v>
      </c>
      <c r="N1400" s="26">
        <v>69</v>
      </c>
      <c r="P1400" s="26">
        <v>913000</v>
      </c>
      <c r="Q1400" s="26">
        <v>2</v>
      </c>
    </row>
    <row r="1401" spans="1:24" s="26" customFormat="1" x14ac:dyDescent="0.25">
      <c r="A1401" s="26" t="s">
        <v>2</v>
      </c>
      <c r="B1401" s="5">
        <v>41102</v>
      </c>
      <c r="C1401" s="26">
        <f t="shared" si="20"/>
        <v>0.76200000000000001</v>
      </c>
      <c r="D1401" s="26">
        <v>1660.5</v>
      </c>
      <c r="E1401" s="26">
        <v>26.1</v>
      </c>
      <c r="F1401" s="26">
        <v>7.31</v>
      </c>
      <c r="K1401" s="28">
        <v>6.43</v>
      </c>
      <c r="P1401" s="26">
        <v>990000</v>
      </c>
    </row>
    <row r="1402" spans="1:24" s="26" customFormat="1" x14ac:dyDescent="0.25">
      <c r="A1402" s="26" t="s">
        <v>2</v>
      </c>
      <c r="B1402" s="5">
        <v>41102</v>
      </c>
      <c r="C1402" s="26">
        <f t="shared" si="20"/>
        <v>1.524</v>
      </c>
      <c r="D1402" s="26">
        <v>1658</v>
      </c>
      <c r="E1402" s="26">
        <v>25.3</v>
      </c>
      <c r="F1402" s="26">
        <v>7.05</v>
      </c>
      <c r="H1402" s="26">
        <v>0.57999999999999996</v>
      </c>
      <c r="I1402" s="26">
        <v>2.1000000000000001E-2</v>
      </c>
      <c r="K1402" s="28">
        <v>5.67</v>
      </c>
      <c r="M1402" s="26">
        <v>2.2799999999999998</v>
      </c>
      <c r="N1402" s="26">
        <v>69</v>
      </c>
      <c r="P1402" s="26">
        <v>1122000</v>
      </c>
      <c r="Q1402" s="26">
        <v>1.9</v>
      </c>
    </row>
    <row r="1403" spans="1:24" s="26" customFormat="1" x14ac:dyDescent="0.25">
      <c r="A1403" s="26" t="s">
        <v>2</v>
      </c>
      <c r="B1403" s="5">
        <v>41102</v>
      </c>
      <c r="C1403" s="26">
        <f t="shared" si="20"/>
        <v>2.5908000000000002</v>
      </c>
      <c r="D1403" s="26">
        <v>1654.5</v>
      </c>
      <c r="E1403" s="26">
        <v>24.7</v>
      </c>
      <c r="F1403" s="26">
        <v>6.89</v>
      </c>
      <c r="K1403" s="28">
        <v>4.9400000000000004</v>
      </c>
      <c r="P1403" s="26">
        <v>1177000</v>
      </c>
    </row>
    <row r="1404" spans="1:24" s="26" customFormat="1" x14ac:dyDescent="0.25">
      <c r="A1404" s="26" t="s">
        <v>2</v>
      </c>
      <c r="B1404" s="5">
        <v>41102</v>
      </c>
      <c r="C1404" s="26">
        <f t="shared" si="20"/>
        <v>3.6576000000000004</v>
      </c>
      <c r="D1404" s="26">
        <v>1651</v>
      </c>
      <c r="E1404" s="26">
        <v>23.4</v>
      </c>
      <c r="F1404" s="26">
        <v>6.72</v>
      </c>
      <c r="H1404" s="26">
        <v>0.82</v>
      </c>
      <c r="I1404" s="26">
        <v>3.1E-2</v>
      </c>
      <c r="K1404" s="28">
        <v>4.63</v>
      </c>
      <c r="M1404" s="26">
        <v>2.58</v>
      </c>
      <c r="N1404" s="26">
        <v>68</v>
      </c>
      <c r="P1404" s="26">
        <v>913000</v>
      </c>
      <c r="Q1404" s="26">
        <v>1.9</v>
      </c>
    </row>
    <row r="1405" spans="1:24" s="26" customFormat="1" x14ac:dyDescent="0.25">
      <c r="A1405" s="26" t="s">
        <v>2</v>
      </c>
      <c r="B1405" s="5">
        <v>41102</v>
      </c>
      <c r="C1405" s="26">
        <f t="shared" si="20"/>
        <v>4.8768000000000002</v>
      </c>
      <c r="D1405" s="26">
        <v>1647</v>
      </c>
      <c r="E1405" s="26">
        <v>22</v>
      </c>
      <c r="F1405" s="26">
        <v>6.58</v>
      </c>
      <c r="K1405" s="28">
        <v>2.68</v>
      </c>
      <c r="P1405" s="26">
        <v>1612000</v>
      </c>
    </row>
    <row r="1406" spans="1:24" s="26" customFormat="1" x14ac:dyDescent="0.25">
      <c r="A1406" s="26" t="s">
        <v>2</v>
      </c>
      <c r="B1406" s="5">
        <v>41102</v>
      </c>
      <c r="C1406" s="26">
        <f t="shared" si="20"/>
        <v>6.0960000000000001</v>
      </c>
      <c r="D1406" s="26">
        <v>1643</v>
      </c>
      <c r="E1406" s="26">
        <v>21.1</v>
      </c>
      <c r="F1406" s="26">
        <v>6.63</v>
      </c>
      <c r="H1406" s="26">
        <v>1.86</v>
      </c>
      <c r="I1406" s="26">
        <v>0.13400000000000001</v>
      </c>
      <c r="K1406" s="28">
        <v>2.84</v>
      </c>
      <c r="M1406" s="26">
        <v>4.74</v>
      </c>
      <c r="N1406" s="26">
        <v>101</v>
      </c>
      <c r="P1406" s="26">
        <v>1023000</v>
      </c>
      <c r="Q1406" s="26">
        <v>0.9</v>
      </c>
    </row>
    <row r="1407" spans="1:24" s="26" customFormat="1" x14ac:dyDescent="0.25">
      <c r="A1407" s="26" t="s">
        <v>2</v>
      </c>
      <c r="B1407" s="5">
        <v>41109</v>
      </c>
      <c r="C1407" s="26">
        <f t="shared" ref="C1407:C1661" si="21">(1663-D1407)*0.3048</f>
        <v>0</v>
      </c>
      <c r="D1407" s="26">
        <v>1663</v>
      </c>
      <c r="E1407" s="26">
        <v>28.1</v>
      </c>
      <c r="F1407" s="26">
        <v>7.25</v>
      </c>
      <c r="H1407" s="26">
        <v>0.32</v>
      </c>
      <c r="I1407" s="26">
        <v>1.4E-2</v>
      </c>
      <c r="K1407" s="28">
        <v>6.51</v>
      </c>
      <c r="M1407" s="26">
        <v>1.74</v>
      </c>
      <c r="N1407" s="26">
        <v>45</v>
      </c>
      <c r="P1407" s="26">
        <v>792000</v>
      </c>
      <c r="Q1407" s="26">
        <v>2</v>
      </c>
    </row>
    <row r="1408" spans="1:24" s="26" customFormat="1" x14ac:dyDescent="0.25">
      <c r="A1408" s="26" t="s">
        <v>2</v>
      </c>
      <c r="B1408" s="5">
        <v>41109</v>
      </c>
      <c r="C1408" s="26">
        <f t="shared" si="21"/>
        <v>0.76200000000000001</v>
      </c>
      <c r="D1408" s="26">
        <v>1660.5</v>
      </c>
      <c r="E1408" s="26">
        <v>27.7</v>
      </c>
      <c r="F1408" s="26">
        <v>7.12</v>
      </c>
      <c r="K1408" s="28">
        <v>6.18</v>
      </c>
      <c r="P1408" s="26">
        <v>594000</v>
      </c>
    </row>
    <row r="1409" spans="1:24" s="26" customFormat="1" x14ac:dyDescent="0.25">
      <c r="A1409" s="26" t="s">
        <v>2</v>
      </c>
      <c r="B1409" s="5">
        <v>41109</v>
      </c>
      <c r="C1409" s="26">
        <f t="shared" si="21"/>
        <v>1.524</v>
      </c>
      <c r="D1409" s="26">
        <v>1658</v>
      </c>
      <c r="E1409" s="26">
        <v>26.9</v>
      </c>
      <c r="F1409" s="26">
        <v>7.1</v>
      </c>
      <c r="H1409" s="26">
        <v>0.34</v>
      </c>
      <c r="I1409" s="26">
        <v>1.4999999999999999E-2</v>
      </c>
      <c r="K1409" s="28">
        <v>5.32</v>
      </c>
      <c r="M1409" s="26">
        <v>1.95</v>
      </c>
      <c r="N1409" s="26">
        <v>44</v>
      </c>
      <c r="P1409" s="26">
        <v>1001000</v>
      </c>
      <c r="Q1409" s="26">
        <v>1.4</v>
      </c>
    </row>
    <row r="1410" spans="1:24" s="26" customFormat="1" x14ac:dyDescent="0.25">
      <c r="A1410" s="26" t="s">
        <v>2</v>
      </c>
      <c r="B1410" s="5">
        <v>41109</v>
      </c>
      <c r="C1410" s="26">
        <f t="shared" si="21"/>
        <v>2.5908000000000002</v>
      </c>
      <c r="D1410" s="26">
        <v>1654.5</v>
      </c>
      <c r="E1410" s="26">
        <v>25.9</v>
      </c>
      <c r="F1410" s="26">
        <v>7.05</v>
      </c>
      <c r="K1410" s="28">
        <v>4.62</v>
      </c>
      <c r="P1410" s="26">
        <v>407000</v>
      </c>
    </row>
    <row r="1411" spans="1:24" s="26" customFormat="1" x14ac:dyDescent="0.25">
      <c r="A1411" s="26" t="s">
        <v>2</v>
      </c>
      <c r="B1411" s="5">
        <v>41109</v>
      </c>
      <c r="C1411" s="26">
        <f t="shared" si="21"/>
        <v>3.6576000000000004</v>
      </c>
      <c r="D1411" s="26">
        <v>1651</v>
      </c>
      <c r="E1411" s="26">
        <v>24.6</v>
      </c>
      <c r="F1411" s="26">
        <v>6.72</v>
      </c>
      <c r="H1411" s="26">
        <v>0.76</v>
      </c>
      <c r="I1411" s="26">
        <v>2.1000000000000001E-2</v>
      </c>
      <c r="K1411" s="28">
        <v>3.63</v>
      </c>
      <c r="M1411" s="26">
        <v>2.3199999999999998</v>
      </c>
      <c r="N1411" s="26">
        <v>56</v>
      </c>
      <c r="P1411" s="26">
        <v>924000</v>
      </c>
      <c r="Q1411" s="26">
        <v>1.4</v>
      </c>
    </row>
    <row r="1412" spans="1:24" s="26" customFormat="1" x14ac:dyDescent="0.25">
      <c r="A1412" s="26" t="s">
        <v>2</v>
      </c>
      <c r="B1412" s="5">
        <v>41109</v>
      </c>
      <c r="C1412" s="26">
        <f t="shared" si="21"/>
        <v>4.8768000000000002</v>
      </c>
      <c r="D1412" s="26">
        <v>1647</v>
      </c>
      <c r="E1412" s="26">
        <v>23.9</v>
      </c>
      <c r="F1412" s="26">
        <v>6.59</v>
      </c>
      <c r="K1412" s="28">
        <v>2.08</v>
      </c>
      <c r="P1412" s="26">
        <v>1298000</v>
      </c>
    </row>
    <row r="1413" spans="1:24" s="26" customFormat="1" x14ac:dyDescent="0.25">
      <c r="A1413" s="26" t="s">
        <v>2</v>
      </c>
      <c r="B1413" s="5">
        <v>41109</v>
      </c>
      <c r="C1413" s="26">
        <f t="shared" si="21"/>
        <v>6.0960000000000001</v>
      </c>
      <c r="D1413" s="26">
        <v>1643</v>
      </c>
      <c r="E1413" s="26">
        <v>24.1</v>
      </c>
      <c r="F1413" s="26">
        <v>6.45</v>
      </c>
      <c r="H1413" s="26">
        <v>1.18</v>
      </c>
      <c r="I1413" s="26">
        <v>8.7999999999999995E-2</v>
      </c>
      <c r="K1413" s="28">
        <v>2.5499999999999998</v>
      </c>
      <c r="M1413" s="26">
        <v>3.25</v>
      </c>
      <c r="N1413" s="26">
        <v>65</v>
      </c>
      <c r="P1413" s="26">
        <v>869000</v>
      </c>
      <c r="Q1413" s="26">
        <v>4</v>
      </c>
    </row>
    <row r="1414" spans="1:24" s="26" customFormat="1" x14ac:dyDescent="0.25">
      <c r="A1414" s="26" t="s">
        <v>2</v>
      </c>
      <c r="B1414" s="5">
        <v>41116</v>
      </c>
      <c r="C1414" s="26">
        <f t="shared" si="21"/>
        <v>0</v>
      </c>
      <c r="D1414" s="26">
        <v>1663</v>
      </c>
      <c r="E1414" s="26">
        <v>27.9</v>
      </c>
      <c r="F1414" s="26">
        <v>7.15</v>
      </c>
      <c r="H1414" s="26">
        <v>0.39</v>
      </c>
      <c r="I1414" s="26">
        <v>2.1000000000000001E-2</v>
      </c>
      <c r="K1414" s="28">
        <v>5.41</v>
      </c>
      <c r="M1414" s="26">
        <v>1.64</v>
      </c>
      <c r="N1414" s="26">
        <v>110</v>
      </c>
      <c r="P1414" s="26">
        <v>1254000</v>
      </c>
      <c r="Q1414" s="26">
        <v>2</v>
      </c>
      <c r="R1414" s="30" t="s">
        <v>289</v>
      </c>
      <c r="S1414" s="30"/>
      <c r="T1414" s="30"/>
      <c r="U1414" s="30"/>
      <c r="V1414" s="30"/>
      <c r="W1414" s="30"/>
      <c r="X1414" s="30"/>
    </row>
    <row r="1415" spans="1:24" s="26" customFormat="1" x14ac:dyDescent="0.25">
      <c r="A1415" s="26" t="s">
        <v>2</v>
      </c>
      <c r="B1415" s="5">
        <v>41116</v>
      </c>
      <c r="C1415" s="26">
        <f t="shared" si="21"/>
        <v>0.76200000000000001</v>
      </c>
      <c r="D1415" s="26">
        <v>1660.5</v>
      </c>
      <c r="E1415" s="26">
        <v>27</v>
      </c>
      <c r="F1415" s="26">
        <v>7.1</v>
      </c>
      <c r="K1415" s="28">
        <v>5.6</v>
      </c>
      <c r="P1415" s="26">
        <v>385000</v>
      </c>
    </row>
    <row r="1416" spans="1:24" s="26" customFormat="1" x14ac:dyDescent="0.25">
      <c r="A1416" s="26" t="s">
        <v>2</v>
      </c>
      <c r="B1416" s="5">
        <v>41116</v>
      </c>
      <c r="C1416" s="26">
        <f t="shared" si="21"/>
        <v>1.524</v>
      </c>
      <c r="D1416" s="26">
        <v>1658</v>
      </c>
      <c r="E1416" s="26">
        <v>26.8</v>
      </c>
      <c r="F1416" s="26">
        <v>6.95</v>
      </c>
      <c r="H1416" s="26">
        <v>0.49</v>
      </c>
      <c r="I1416" s="26">
        <v>1.9E-2</v>
      </c>
      <c r="K1416" s="28">
        <v>5.03</v>
      </c>
      <c r="M1416" s="26">
        <v>1.99</v>
      </c>
      <c r="N1416" s="26">
        <v>67</v>
      </c>
      <c r="P1416" s="26">
        <v>643000</v>
      </c>
      <c r="Q1416" s="26">
        <v>2</v>
      </c>
    </row>
    <row r="1417" spans="1:24" s="26" customFormat="1" x14ac:dyDescent="0.25">
      <c r="A1417" s="26" t="s">
        <v>2</v>
      </c>
      <c r="B1417" s="5">
        <v>41116</v>
      </c>
      <c r="C1417" s="26">
        <f t="shared" si="21"/>
        <v>2.5908000000000002</v>
      </c>
      <c r="D1417" s="26">
        <v>1654.5</v>
      </c>
      <c r="E1417" s="26">
        <v>26.1</v>
      </c>
      <c r="F1417" s="26">
        <v>6.67</v>
      </c>
      <c r="K1417" s="28">
        <v>4.3099999999999996</v>
      </c>
      <c r="P1417" s="26">
        <v>275000</v>
      </c>
    </row>
    <row r="1418" spans="1:24" s="26" customFormat="1" x14ac:dyDescent="0.25">
      <c r="A1418" s="26" t="s">
        <v>2</v>
      </c>
      <c r="B1418" s="5">
        <v>41116</v>
      </c>
      <c r="C1418" s="26">
        <f t="shared" si="21"/>
        <v>3.6576000000000004</v>
      </c>
      <c r="D1418" s="26">
        <v>1651</v>
      </c>
      <c r="E1418" s="26">
        <v>25.1</v>
      </c>
      <c r="F1418" s="26">
        <v>6.45</v>
      </c>
      <c r="H1418" s="26">
        <v>1.1200000000000001</v>
      </c>
      <c r="I1418" s="26">
        <v>5.5E-2</v>
      </c>
      <c r="K1418" s="28">
        <v>2.29</v>
      </c>
      <c r="M1418" s="26">
        <v>2.98</v>
      </c>
      <c r="N1418" s="26">
        <v>67</v>
      </c>
      <c r="P1418" s="26">
        <v>495000</v>
      </c>
      <c r="Q1418" s="26">
        <v>3</v>
      </c>
    </row>
    <row r="1419" spans="1:24" s="26" customFormat="1" x14ac:dyDescent="0.25">
      <c r="A1419" s="26" t="s">
        <v>2</v>
      </c>
      <c r="B1419" s="5">
        <v>41116</v>
      </c>
      <c r="C1419" s="26">
        <f t="shared" si="21"/>
        <v>4.8768000000000002</v>
      </c>
      <c r="D1419" s="26">
        <v>1647</v>
      </c>
      <c r="E1419" s="26">
        <v>24.2</v>
      </c>
      <c r="F1419" s="26">
        <v>6.44</v>
      </c>
      <c r="K1419" s="28">
        <v>2.06</v>
      </c>
      <c r="P1419" s="26">
        <v>418000</v>
      </c>
    </row>
    <row r="1420" spans="1:24" s="26" customFormat="1" x14ac:dyDescent="0.25">
      <c r="A1420" s="26" t="s">
        <v>2</v>
      </c>
      <c r="B1420" s="5">
        <v>41116</v>
      </c>
      <c r="C1420" s="26">
        <f t="shared" si="21"/>
        <v>6.0960000000000001</v>
      </c>
      <c r="D1420" s="26">
        <v>1643</v>
      </c>
      <c r="E1420" s="26">
        <v>23.5</v>
      </c>
      <c r="F1420" s="26">
        <v>6.51</v>
      </c>
      <c r="H1420" s="26">
        <v>2.58</v>
      </c>
      <c r="I1420" s="26">
        <v>0.246</v>
      </c>
      <c r="K1420" s="28">
        <v>1.04</v>
      </c>
      <c r="M1420" s="26">
        <v>7.58</v>
      </c>
      <c r="N1420" s="26">
        <v>50</v>
      </c>
      <c r="P1420" s="26">
        <v>1980000</v>
      </c>
      <c r="Q1420" s="26">
        <v>17</v>
      </c>
    </row>
    <row r="1421" spans="1:24" s="26" customFormat="1" x14ac:dyDescent="0.25">
      <c r="A1421" s="26" t="s">
        <v>2</v>
      </c>
      <c r="B1421" s="5">
        <v>41123</v>
      </c>
      <c r="C1421" s="26">
        <f t="shared" si="21"/>
        <v>0</v>
      </c>
      <c r="D1421" s="26">
        <v>1663</v>
      </c>
      <c r="E1421" s="26">
        <v>26.7</v>
      </c>
      <c r="F1421" s="26">
        <v>6.8</v>
      </c>
      <c r="H1421" s="26">
        <v>0.53</v>
      </c>
      <c r="I1421" s="26">
        <v>1.7000000000000001E-2</v>
      </c>
      <c r="K1421" s="28">
        <v>6.39</v>
      </c>
      <c r="M1421" s="26">
        <v>2.0499999999999998</v>
      </c>
      <c r="N1421" s="26">
        <v>39</v>
      </c>
      <c r="P1421" s="26">
        <v>1837000</v>
      </c>
      <c r="Q1421" s="26">
        <v>2</v>
      </c>
      <c r="R1421" s="30" t="s">
        <v>271</v>
      </c>
      <c r="S1421" s="30"/>
      <c r="T1421" s="30"/>
      <c r="U1421" s="30"/>
      <c r="V1421" s="30"/>
      <c r="W1421" s="30"/>
      <c r="X1421" s="30"/>
    </row>
    <row r="1422" spans="1:24" s="26" customFormat="1" x14ac:dyDescent="0.25">
      <c r="A1422" s="26" t="s">
        <v>2</v>
      </c>
      <c r="B1422" s="5">
        <v>41123</v>
      </c>
      <c r="C1422" s="26">
        <f t="shared" si="21"/>
        <v>0.76200000000000001</v>
      </c>
      <c r="D1422" s="26">
        <v>1660.5</v>
      </c>
      <c r="E1422" s="26">
        <v>26.6</v>
      </c>
      <c r="F1422" s="26">
        <v>6.9</v>
      </c>
      <c r="K1422" s="28">
        <v>6.42</v>
      </c>
      <c r="P1422" s="26">
        <v>1089000</v>
      </c>
    </row>
    <row r="1423" spans="1:24" s="26" customFormat="1" x14ac:dyDescent="0.25">
      <c r="A1423" s="26" t="s">
        <v>2</v>
      </c>
      <c r="B1423" s="5">
        <v>41123</v>
      </c>
      <c r="C1423" s="26">
        <f t="shared" si="21"/>
        <v>1.524</v>
      </c>
      <c r="D1423" s="26">
        <v>1658</v>
      </c>
      <c r="E1423" s="26">
        <v>26.4</v>
      </c>
      <c r="F1423" s="26">
        <v>7</v>
      </c>
      <c r="H1423" s="26">
        <v>0.56999999999999995</v>
      </c>
      <c r="I1423" s="26">
        <v>1.9E-2</v>
      </c>
      <c r="K1423" s="28">
        <v>5.81</v>
      </c>
      <c r="M1423" s="26">
        <v>2.17</v>
      </c>
      <c r="N1423" s="26">
        <v>42</v>
      </c>
      <c r="P1423" s="26">
        <v>1254000</v>
      </c>
      <c r="Q1423" s="26">
        <v>1.9</v>
      </c>
    </row>
    <row r="1424" spans="1:24" s="26" customFormat="1" x14ac:dyDescent="0.25">
      <c r="A1424" s="26" t="s">
        <v>2</v>
      </c>
      <c r="B1424" s="5">
        <v>41123</v>
      </c>
      <c r="C1424" s="26">
        <f t="shared" si="21"/>
        <v>2.5908000000000002</v>
      </c>
      <c r="D1424" s="26">
        <v>1654.5</v>
      </c>
      <c r="E1424" s="26">
        <v>25.7</v>
      </c>
      <c r="F1424" s="26">
        <v>6.7</v>
      </c>
      <c r="K1424" s="28">
        <v>4.8899999999999997</v>
      </c>
      <c r="P1424" s="26">
        <v>836000</v>
      </c>
    </row>
    <row r="1425" spans="1:24" s="26" customFormat="1" x14ac:dyDescent="0.25">
      <c r="A1425" s="26" t="s">
        <v>2</v>
      </c>
      <c r="B1425" s="5">
        <v>41123</v>
      </c>
      <c r="C1425" s="26">
        <f t="shared" si="21"/>
        <v>3.6576000000000004</v>
      </c>
      <c r="D1425" s="26">
        <v>1651</v>
      </c>
      <c r="E1425" s="26">
        <v>26</v>
      </c>
      <c r="F1425" s="26">
        <v>6.5</v>
      </c>
      <c r="H1425" s="26">
        <v>1.24</v>
      </c>
      <c r="I1425" s="26">
        <v>7.2999999999999995E-2</v>
      </c>
      <c r="K1425" s="28">
        <v>3.42</v>
      </c>
      <c r="M1425" s="26">
        <v>4.01</v>
      </c>
      <c r="N1425" s="26">
        <v>63</v>
      </c>
      <c r="P1425" s="26">
        <v>682000</v>
      </c>
      <c r="Q1425" s="26">
        <v>2</v>
      </c>
    </row>
    <row r="1426" spans="1:24" s="26" customFormat="1" x14ac:dyDescent="0.25">
      <c r="A1426" s="26" t="s">
        <v>2</v>
      </c>
      <c r="B1426" s="5">
        <v>41123</v>
      </c>
      <c r="C1426" s="26">
        <f t="shared" si="21"/>
        <v>4.8768000000000002</v>
      </c>
      <c r="D1426" s="26">
        <v>1647</v>
      </c>
      <c r="E1426" s="26">
        <v>25.5</v>
      </c>
      <c r="F1426" s="26">
        <v>6.5</v>
      </c>
      <c r="K1426" s="28">
        <v>1.74</v>
      </c>
      <c r="P1426" s="26">
        <v>2145000</v>
      </c>
    </row>
    <row r="1427" spans="1:24" s="26" customFormat="1" x14ac:dyDescent="0.25">
      <c r="A1427" s="26" t="s">
        <v>2</v>
      </c>
      <c r="B1427" s="5">
        <v>41123</v>
      </c>
      <c r="C1427" s="26">
        <f t="shared" si="21"/>
        <v>6.0960000000000001</v>
      </c>
      <c r="D1427" s="26">
        <v>1643</v>
      </c>
      <c r="E1427" s="26">
        <v>25</v>
      </c>
      <c r="F1427" s="26">
        <v>6.5</v>
      </c>
      <c r="H1427" s="26">
        <v>2.29</v>
      </c>
      <c r="I1427" s="26">
        <v>0.20499999999999999</v>
      </c>
      <c r="K1427" s="28">
        <v>1.56</v>
      </c>
      <c r="M1427" s="26">
        <v>6.7</v>
      </c>
      <c r="N1427" s="26">
        <v>98</v>
      </c>
      <c r="P1427" s="26">
        <v>781000</v>
      </c>
      <c r="Q1427" s="26">
        <v>8</v>
      </c>
    </row>
    <row r="1428" spans="1:24" s="26" customFormat="1" x14ac:dyDescent="0.25">
      <c r="A1428" s="26" t="s">
        <v>2</v>
      </c>
      <c r="B1428" s="5">
        <v>41130</v>
      </c>
      <c r="C1428" s="26">
        <f t="shared" si="21"/>
        <v>0</v>
      </c>
      <c r="D1428" s="26">
        <v>1663</v>
      </c>
      <c r="E1428" s="26">
        <v>27.3</v>
      </c>
      <c r="F1428" s="26">
        <v>6.9</v>
      </c>
      <c r="H1428" s="26">
        <v>0.53</v>
      </c>
      <c r="I1428" s="26">
        <v>1.7000000000000001E-2</v>
      </c>
      <c r="K1428" s="28">
        <v>5.93</v>
      </c>
      <c r="M1428" s="26">
        <v>1.6</v>
      </c>
      <c r="N1428" s="26">
        <v>44</v>
      </c>
      <c r="P1428" s="26">
        <v>473000</v>
      </c>
      <c r="Q1428" s="26">
        <v>2</v>
      </c>
      <c r="R1428" s="30" t="s">
        <v>290</v>
      </c>
      <c r="S1428" s="30"/>
      <c r="T1428" s="30"/>
      <c r="U1428" s="30"/>
      <c r="V1428" s="30"/>
      <c r="W1428" s="30"/>
      <c r="X1428" s="30"/>
    </row>
    <row r="1429" spans="1:24" s="26" customFormat="1" x14ac:dyDescent="0.25">
      <c r="A1429" s="26" t="s">
        <v>2</v>
      </c>
      <c r="B1429" s="5">
        <v>41130</v>
      </c>
      <c r="C1429" s="26">
        <f t="shared" si="21"/>
        <v>0.76200000000000001</v>
      </c>
      <c r="D1429" s="26">
        <v>1660.5</v>
      </c>
      <c r="E1429" s="26">
        <v>27</v>
      </c>
      <c r="F1429" s="26">
        <v>6.9</v>
      </c>
      <c r="K1429" s="28">
        <v>5.34</v>
      </c>
      <c r="P1429" s="26">
        <v>1342000</v>
      </c>
    </row>
    <row r="1430" spans="1:24" s="26" customFormat="1" x14ac:dyDescent="0.25">
      <c r="A1430" s="26" t="s">
        <v>2</v>
      </c>
      <c r="B1430" s="5">
        <v>41130</v>
      </c>
      <c r="C1430" s="26">
        <f t="shared" si="21"/>
        <v>1.524</v>
      </c>
      <c r="D1430" s="26">
        <v>1658</v>
      </c>
      <c r="E1430" s="26">
        <v>26.3</v>
      </c>
      <c r="F1430" s="26">
        <v>6.8</v>
      </c>
      <c r="H1430" s="26">
        <v>0.61</v>
      </c>
      <c r="I1430" s="26">
        <v>0.02</v>
      </c>
      <c r="K1430" s="28">
        <v>4.78</v>
      </c>
      <c r="M1430" s="26">
        <v>2.17</v>
      </c>
      <c r="N1430" s="26">
        <v>48</v>
      </c>
      <c r="P1430" s="26">
        <v>1177000</v>
      </c>
      <c r="Q1430" s="26">
        <v>3</v>
      </c>
    </row>
    <row r="1431" spans="1:24" s="26" customFormat="1" x14ac:dyDescent="0.25">
      <c r="A1431" s="26" t="s">
        <v>2</v>
      </c>
      <c r="B1431" s="5">
        <v>41130</v>
      </c>
      <c r="C1431" s="26">
        <f t="shared" si="21"/>
        <v>2.5908000000000002</v>
      </c>
      <c r="D1431" s="26">
        <v>1654.5</v>
      </c>
      <c r="E1431" s="26">
        <v>26.2</v>
      </c>
      <c r="F1431" s="26">
        <v>6.7</v>
      </c>
      <c r="K1431" s="28">
        <v>2.95</v>
      </c>
      <c r="P1431" s="26">
        <v>1386000</v>
      </c>
    </row>
    <row r="1432" spans="1:24" s="26" customFormat="1" x14ac:dyDescent="0.25">
      <c r="A1432" s="26" t="s">
        <v>2</v>
      </c>
      <c r="B1432" s="5">
        <v>41130</v>
      </c>
      <c r="C1432" s="26">
        <f t="shared" si="21"/>
        <v>3.6576000000000004</v>
      </c>
      <c r="D1432" s="26">
        <v>1651</v>
      </c>
      <c r="E1432" s="26">
        <v>25.7</v>
      </c>
      <c r="F1432" s="26">
        <v>6.5</v>
      </c>
      <c r="H1432" s="26">
        <v>0.97</v>
      </c>
      <c r="I1432" s="26">
        <v>6.3E-2</v>
      </c>
      <c r="K1432" s="28">
        <v>2.42</v>
      </c>
      <c r="M1432" s="26">
        <v>3</v>
      </c>
      <c r="N1432" s="26">
        <v>58</v>
      </c>
      <c r="P1432" s="26">
        <v>1452000</v>
      </c>
      <c r="Q1432" s="26">
        <v>2</v>
      </c>
    </row>
    <row r="1433" spans="1:24" s="26" customFormat="1" x14ac:dyDescent="0.25">
      <c r="A1433" s="26" t="s">
        <v>2</v>
      </c>
      <c r="B1433" s="5">
        <v>41130</v>
      </c>
      <c r="C1433" s="26">
        <f t="shared" si="21"/>
        <v>4.8768000000000002</v>
      </c>
      <c r="D1433" s="26">
        <v>1647</v>
      </c>
      <c r="E1433" s="26">
        <v>24.9</v>
      </c>
      <c r="F1433" s="26">
        <v>6.5</v>
      </c>
      <c r="K1433" s="28">
        <v>1.71</v>
      </c>
      <c r="P1433" s="26">
        <v>1430000</v>
      </c>
    </row>
    <row r="1434" spans="1:24" s="26" customFormat="1" x14ac:dyDescent="0.25">
      <c r="A1434" s="26" t="s">
        <v>2</v>
      </c>
      <c r="B1434" s="5">
        <v>41130</v>
      </c>
      <c r="C1434" s="26">
        <f t="shared" si="21"/>
        <v>6.0960000000000001</v>
      </c>
      <c r="D1434" s="26">
        <v>1643</v>
      </c>
      <c r="E1434" s="26">
        <v>24.5</v>
      </c>
      <c r="F1434" s="26">
        <v>6.4</v>
      </c>
      <c r="H1434" s="26">
        <v>2.16</v>
      </c>
      <c r="I1434" s="26">
        <v>0.247</v>
      </c>
      <c r="K1434" s="28">
        <v>1.68</v>
      </c>
      <c r="M1434" s="26">
        <v>5.63</v>
      </c>
      <c r="N1434" s="26">
        <v>87</v>
      </c>
      <c r="P1434" s="26">
        <v>1716000</v>
      </c>
      <c r="Q1434" s="26">
        <v>20</v>
      </c>
    </row>
    <row r="1435" spans="1:24" s="26" customFormat="1" x14ac:dyDescent="0.25">
      <c r="A1435" s="26" t="s">
        <v>2</v>
      </c>
      <c r="B1435" s="5">
        <v>41137</v>
      </c>
      <c r="C1435" s="26">
        <f t="shared" si="21"/>
        <v>0</v>
      </c>
      <c r="D1435" s="26">
        <v>1663</v>
      </c>
      <c r="E1435" s="26">
        <v>24.6</v>
      </c>
      <c r="F1435" s="26">
        <v>6.7</v>
      </c>
      <c r="H1435" s="26">
        <v>0.59</v>
      </c>
      <c r="I1435" s="26">
        <v>0.02</v>
      </c>
      <c r="K1435" s="28">
        <v>5.93</v>
      </c>
      <c r="M1435" s="26">
        <v>1.93</v>
      </c>
      <c r="N1435" s="26">
        <v>42</v>
      </c>
      <c r="P1435" s="26">
        <v>1430000</v>
      </c>
      <c r="Q1435" s="26">
        <v>3</v>
      </c>
      <c r="R1435" s="30" t="s">
        <v>291</v>
      </c>
      <c r="S1435" s="30"/>
      <c r="T1435" s="30"/>
      <c r="U1435" s="30"/>
      <c r="V1435" s="30"/>
      <c r="W1435" s="30"/>
      <c r="X1435" s="30"/>
    </row>
    <row r="1436" spans="1:24" s="26" customFormat="1" x14ac:dyDescent="0.25">
      <c r="A1436" s="26" t="s">
        <v>2</v>
      </c>
      <c r="B1436" s="5">
        <v>41137</v>
      </c>
      <c r="C1436" s="26">
        <f t="shared" si="21"/>
        <v>0.76200000000000001</v>
      </c>
      <c r="D1436" s="26">
        <v>1660.5</v>
      </c>
      <c r="E1436" s="26">
        <v>24.9</v>
      </c>
      <c r="F1436" s="26">
        <v>7</v>
      </c>
      <c r="K1436" s="28">
        <v>5.91</v>
      </c>
      <c r="M1436" s="26">
        <v>1.73</v>
      </c>
      <c r="P1436" s="26">
        <v>1276000</v>
      </c>
    </row>
    <row r="1437" spans="1:24" s="26" customFormat="1" x14ac:dyDescent="0.25">
      <c r="A1437" s="26" t="s">
        <v>2</v>
      </c>
      <c r="B1437" s="5">
        <v>41137</v>
      </c>
      <c r="C1437" s="26">
        <f t="shared" si="21"/>
        <v>1.524</v>
      </c>
      <c r="D1437" s="26">
        <v>1658</v>
      </c>
      <c r="E1437" s="26">
        <v>24.9</v>
      </c>
      <c r="F1437" s="26">
        <v>7.1</v>
      </c>
      <c r="H1437" s="26">
        <v>0.6</v>
      </c>
      <c r="I1437" s="26">
        <v>1.9E-2</v>
      </c>
      <c r="K1437" s="28">
        <v>5.78</v>
      </c>
      <c r="M1437" s="26">
        <v>1.74</v>
      </c>
      <c r="N1437" s="26">
        <v>44</v>
      </c>
      <c r="P1437" s="26">
        <v>1199000</v>
      </c>
      <c r="Q1437" s="26">
        <v>2</v>
      </c>
    </row>
    <row r="1438" spans="1:24" s="26" customFormat="1" x14ac:dyDescent="0.25">
      <c r="A1438" s="26" t="s">
        <v>2</v>
      </c>
      <c r="B1438" s="5">
        <v>41137</v>
      </c>
      <c r="C1438" s="26">
        <f t="shared" si="21"/>
        <v>2.5908000000000002</v>
      </c>
      <c r="D1438" s="26">
        <v>1654.5</v>
      </c>
      <c r="E1438" s="26">
        <v>24.9</v>
      </c>
      <c r="F1438" s="26">
        <v>7.1</v>
      </c>
      <c r="K1438" s="28">
        <v>5.88</v>
      </c>
      <c r="M1438" s="26">
        <v>1.81</v>
      </c>
      <c r="P1438" s="26">
        <v>2387000</v>
      </c>
    </row>
    <row r="1439" spans="1:24" s="26" customFormat="1" x14ac:dyDescent="0.25">
      <c r="A1439" s="26" t="s">
        <v>2</v>
      </c>
      <c r="B1439" s="5">
        <v>41137</v>
      </c>
      <c r="C1439" s="26">
        <f t="shared" si="21"/>
        <v>3.6576000000000004</v>
      </c>
      <c r="D1439" s="26">
        <v>1651</v>
      </c>
      <c r="E1439" s="26">
        <v>24.8</v>
      </c>
      <c r="F1439" s="26">
        <v>7.1</v>
      </c>
      <c r="H1439" s="26">
        <v>0.62</v>
      </c>
      <c r="I1439" s="26">
        <v>0.17100000000000001</v>
      </c>
      <c r="K1439" s="28">
        <v>4.6100000000000003</v>
      </c>
      <c r="M1439" s="26">
        <v>1.84</v>
      </c>
      <c r="N1439" s="26">
        <v>42</v>
      </c>
      <c r="P1439" s="26">
        <v>1133000</v>
      </c>
      <c r="Q1439" s="26">
        <v>2</v>
      </c>
    </row>
    <row r="1440" spans="1:24" s="26" customFormat="1" x14ac:dyDescent="0.25">
      <c r="A1440" s="26" t="s">
        <v>2</v>
      </c>
      <c r="B1440" s="5">
        <v>41137</v>
      </c>
      <c r="C1440" s="26">
        <f t="shared" si="21"/>
        <v>4.8768000000000002</v>
      </c>
      <c r="D1440" s="26">
        <v>1647</v>
      </c>
      <c r="E1440" s="26">
        <v>24.3</v>
      </c>
      <c r="F1440" s="26">
        <v>6.8</v>
      </c>
      <c r="K1440" s="28">
        <v>2.38</v>
      </c>
      <c r="M1440" s="26">
        <v>3.22</v>
      </c>
      <c r="P1440" s="26">
        <v>2013000</v>
      </c>
    </row>
    <row r="1441" spans="1:24" s="26" customFormat="1" x14ac:dyDescent="0.25">
      <c r="A1441" s="26" t="s">
        <v>2</v>
      </c>
      <c r="B1441" s="5">
        <v>41137</v>
      </c>
      <c r="C1441" s="26">
        <f t="shared" si="21"/>
        <v>6.0960000000000001</v>
      </c>
      <c r="D1441" s="26">
        <v>1643</v>
      </c>
      <c r="E1441" s="26">
        <v>24.1</v>
      </c>
      <c r="F1441" s="26">
        <v>6.6</v>
      </c>
      <c r="H1441" s="26">
        <v>2.16</v>
      </c>
      <c r="I1441" s="26">
        <v>0.32</v>
      </c>
      <c r="K1441" s="28">
        <v>1.17</v>
      </c>
      <c r="M1441" s="26">
        <v>6.26</v>
      </c>
      <c r="N1441" s="26">
        <v>90</v>
      </c>
      <c r="P1441" s="26">
        <v>2266000</v>
      </c>
      <c r="Q1441" s="26">
        <v>35</v>
      </c>
    </row>
    <row r="1442" spans="1:24" s="26" customFormat="1" x14ac:dyDescent="0.25">
      <c r="A1442" s="26" t="s">
        <v>2</v>
      </c>
      <c r="B1442" s="5">
        <v>41297</v>
      </c>
      <c r="C1442" s="26">
        <f t="shared" si="21"/>
        <v>0</v>
      </c>
      <c r="D1442" s="26">
        <v>1663</v>
      </c>
      <c r="E1442" s="26">
        <v>2.8</v>
      </c>
      <c r="F1442" s="26">
        <v>6.77</v>
      </c>
      <c r="H1442" s="26">
        <v>0.5</v>
      </c>
      <c r="I1442" s="26">
        <v>2.1000000000000001E-2</v>
      </c>
      <c r="K1442" s="28">
        <v>11.74</v>
      </c>
      <c r="M1442" s="26">
        <v>2.14</v>
      </c>
      <c r="N1442" s="26">
        <v>37</v>
      </c>
      <c r="P1442" s="26">
        <v>352000</v>
      </c>
      <c r="Q1442" s="26">
        <v>8</v>
      </c>
      <c r="R1442" s="30" t="s">
        <v>292</v>
      </c>
      <c r="S1442" s="30"/>
      <c r="T1442" s="30"/>
      <c r="U1442" s="30"/>
      <c r="V1442" s="30"/>
      <c r="W1442" s="30"/>
      <c r="X1442" s="30"/>
    </row>
    <row r="1443" spans="1:24" s="26" customFormat="1" x14ac:dyDescent="0.25">
      <c r="A1443" s="26" t="s">
        <v>2</v>
      </c>
      <c r="B1443" s="5">
        <v>41297</v>
      </c>
      <c r="C1443" s="26">
        <f t="shared" si="21"/>
        <v>1.524</v>
      </c>
      <c r="D1443" s="26">
        <v>1658</v>
      </c>
      <c r="E1443" s="26">
        <v>2.8</v>
      </c>
      <c r="F1443" s="26">
        <v>6.7</v>
      </c>
      <c r="H1443" s="26">
        <v>0.51</v>
      </c>
      <c r="I1443" s="26">
        <v>2.1000000000000001E-2</v>
      </c>
      <c r="K1443" s="28">
        <v>12.1</v>
      </c>
      <c r="M1443" s="26">
        <v>2.2599999999999998</v>
      </c>
      <c r="N1443" s="26">
        <v>38</v>
      </c>
      <c r="P1443" s="26">
        <v>363000</v>
      </c>
      <c r="Q1443" s="26">
        <v>8</v>
      </c>
    </row>
    <row r="1444" spans="1:24" s="26" customFormat="1" x14ac:dyDescent="0.25">
      <c r="A1444" s="26" t="s">
        <v>2</v>
      </c>
      <c r="B1444" s="5">
        <v>41297</v>
      </c>
      <c r="C1444" s="26">
        <f t="shared" si="21"/>
        <v>3.6576000000000004</v>
      </c>
      <c r="D1444" s="26">
        <v>1651</v>
      </c>
      <c r="E1444" s="26">
        <v>3</v>
      </c>
      <c r="F1444" s="26">
        <v>6.57</v>
      </c>
      <c r="H1444" s="26">
        <v>0.52</v>
      </c>
      <c r="I1444" s="26">
        <v>2.1999999999999999E-2</v>
      </c>
      <c r="K1444" s="28">
        <v>11.92</v>
      </c>
      <c r="M1444" s="26">
        <v>2.19</v>
      </c>
      <c r="N1444" s="26">
        <v>40</v>
      </c>
      <c r="P1444" s="26">
        <v>330000</v>
      </c>
      <c r="Q1444" s="26">
        <v>8</v>
      </c>
    </row>
    <row r="1445" spans="1:24" s="26" customFormat="1" x14ac:dyDescent="0.25">
      <c r="A1445" s="26" t="s">
        <v>2</v>
      </c>
      <c r="B1445" s="5">
        <v>41297</v>
      </c>
      <c r="C1445" s="26">
        <f t="shared" si="21"/>
        <v>6.0960000000000001</v>
      </c>
      <c r="D1445" s="26">
        <v>1643</v>
      </c>
      <c r="E1445" s="26">
        <v>3.3</v>
      </c>
      <c r="F1445" s="26">
        <v>6.42</v>
      </c>
      <c r="H1445" s="26">
        <v>0.53</v>
      </c>
      <c r="I1445" s="26">
        <v>2.1000000000000001E-2</v>
      </c>
      <c r="K1445" s="28">
        <v>11.99</v>
      </c>
      <c r="M1445" s="26">
        <v>2.15</v>
      </c>
      <c r="N1445" s="26">
        <v>36</v>
      </c>
      <c r="P1445" s="26">
        <v>396000</v>
      </c>
      <c r="Q1445" s="26">
        <v>6</v>
      </c>
    </row>
    <row r="1446" spans="1:24" s="26" customFormat="1" x14ac:dyDescent="0.25">
      <c r="A1446" s="26" t="s">
        <v>2</v>
      </c>
      <c r="B1446" s="5">
        <v>41326</v>
      </c>
      <c r="C1446" s="26">
        <f t="shared" si="21"/>
        <v>0</v>
      </c>
      <c r="D1446" s="26">
        <v>1663</v>
      </c>
      <c r="E1446" s="26">
        <v>2.8</v>
      </c>
      <c r="F1446" s="26">
        <v>6.58</v>
      </c>
      <c r="H1446" s="26">
        <v>0.52</v>
      </c>
      <c r="I1446" s="26">
        <v>3.7999999999999999E-2</v>
      </c>
      <c r="K1446" s="28">
        <v>11.5</v>
      </c>
      <c r="M1446" s="26">
        <v>3.82</v>
      </c>
      <c r="N1446" s="26">
        <v>55</v>
      </c>
      <c r="P1446" s="26">
        <v>198000</v>
      </c>
      <c r="Q1446" s="26">
        <v>12</v>
      </c>
      <c r="R1446" s="26" t="s">
        <v>293</v>
      </c>
    </row>
    <row r="1447" spans="1:24" s="26" customFormat="1" x14ac:dyDescent="0.25">
      <c r="A1447" s="26" t="s">
        <v>2</v>
      </c>
      <c r="B1447" s="5">
        <v>41326</v>
      </c>
      <c r="C1447" s="26">
        <f t="shared" si="21"/>
        <v>1.524</v>
      </c>
      <c r="D1447" s="26">
        <v>1658</v>
      </c>
      <c r="E1447" s="26">
        <v>2.7</v>
      </c>
      <c r="F1447" s="26">
        <v>6.7</v>
      </c>
      <c r="H1447" s="26">
        <v>0.54</v>
      </c>
      <c r="I1447" s="26">
        <v>2.4E-2</v>
      </c>
      <c r="K1447" s="28">
        <v>11.17</v>
      </c>
      <c r="M1447" s="26">
        <v>3.76</v>
      </c>
      <c r="N1447" s="26">
        <v>53</v>
      </c>
      <c r="P1447" s="26">
        <v>693000</v>
      </c>
      <c r="Q1447" s="26">
        <v>8</v>
      </c>
    </row>
    <row r="1448" spans="1:24" s="26" customFormat="1" x14ac:dyDescent="0.25">
      <c r="A1448" s="26" t="s">
        <v>2</v>
      </c>
      <c r="B1448" s="5">
        <v>41326</v>
      </c>
      <c r="C1448" s="26">
        <f t="shared" si="21"/>
        <v>3.6576000000000004</v>
      </c>
      <c r="D1448" s="26">
        <v>1651</v>
      </c>
      <c r="E1448" s="26">
        <v>2.6</v>
      </c>
      <c r="F1448" s="26">
        <v>6.8</v>
      </c>
      <c r="H1448" s="26">
        <v>0.54</v>
      </c>
      <c r="I1448" s="26">
        <v>0.03</v>
      </c>
      <c r="K1448" s="28">
        <v>11.19</v>
      </c>
      <c r="M1448" s="26">
        <v>3.73</v>
      </c>
      <c r="N1448" s="26">
        <v>55</v>
      </c>
      <c r="P1448" s="26">
        <v>495000</v>
      </c>
      <c r="Q1448" s="26">
        <v>12</v>
      </c>
    </row>
    <row r="1449" spans="1:24" s="26" customFormat="1" x14ac:dyDescent="0.25">
      <c r="A1449" s="26" t="s">
        <v>2</v>
      </c>
      <c r="B1449" s="5">
        <v>41326</v>
      </c>
      <c r="C1449" s="26">
        <f t="shared" si="21"/>
        <v>6.0960000000000001</v>
      </c>
      <c r="D1449" s="26">
        <v>1643</v>
      </c>
      <c r="E1449" s="26">
        <v>3.1</v>
      </c>
      <c r="F1449" s="26">
        <v>6.8</v>
      </c>
      <c r="H1449" s="26">
        <v>0.59</v>
      </c>
      <c r="I1449" s="26">
        <v>3.5000000000000003E-2</v>
      </c>
      <c r="K1449" s="28">
        <v>10.8</v>
      </c>
      <c r="M1449" s="26">
        <v>4.21</v>
      </c>
      <c r="N1449" s="26">
        <v>55</v>
      </c>
      <c r="P1449" s="26">
        <v>660000</v>
      </c>
      <c r="Q1449" s="26">
        <v>12</v>
      </c>
    </row>
    <row r="1450" spans="1:24" s="26" customFormat="1" x14ac:dyDescent="0.25">
      <c r="A1450" s="26" t="s">
        <v>2</v>
      </c>
      <c r="B1450" s="5">
        <v>41340</v>
      </c>
      <c r="C1450" s="26">
        <f t="shared" si="21"/>
        <v>0</v>
      </c>
      <c r="D1450" s="26">
        <v>1663</v>
      </c>
      <c r="E1450" s="26">
        <v>3.3</v>
      </c>
      <c r="F1450" s="26">
        <v>6.9</v>
      </c>
      <c r="H1450" s="26">
        <v>0.49</v>
      </c>
      <c r="I1450" s="26">
        <v>0.01</v>
      </c>
      <c r="K1450" s="28">
        <v>11.16</v>
      </c>
      <c r="M1450" s="26">
        <v>2.84</v>
      </c>
      <c r="N1450" s="26">
        <v>24</v>
      </c>
      <c r="P1450" s="26">
        <v>407000</v>
      </c>
      <c r="Q1450" s="26">
        <v>24</v>
      </c>
      <c r="R1450" s="30" t="s">
        <v>294</v>
      </c>
      <c r="S1450" s="30"/>
      <c r="T1450" s="30"/>
      <c r="U1450" s="30"/>
      <c r="V1450" s="30"/>
      <c r="W1450" s="30"/>
      <c r="X1450" s="30"/>
    </row>
    <row r="1451" spans="1:24" s="26" customFormat="1" x14ac:dyDescent="0.25">
      <c r="A1451" s="26" t="s">
        <v>2</v>
      </c>
      <c r="B1451" s="5">
        <v>41340</v>
      </c>
      <c r="C1451" s="26">
        <f t="shared" si="21"/>
        <v>1.524</v>
      </c>
      <c r="D1451" s="26">
        <v>1658</v>
      </c>
      <c r="E1451" s="26">
        <v>3.4</v>
      </c>
      <c r="F1451" s="26">
        <v>7</v>
      </c>
      <c r="H1451" s="26">
        <v>0.48</v>
      </c>
      <c r="I1451" s="26">
        <v>0.01</v>
      </c>
      <c r="K1451" s="28">
        <v>11.13</v>
      </c>
      <c r="M1451" s="26">
        <v>2.72</v>
      </c>
      <c r="N1451" s="26">
        <v>26</v>
      </c>
      <c r="P1451" s="26">
        <v>407000</v>
      </c>
      <c r="Q1451" s="26">
        <v>12</v>
      </c>
    </row>
    <row r="1452" spans="1:24" s="26" customFormat="1" x14ac:dyDescent="0.25">
      <c r="A1452" s="26" t="s">
        <v>2</v>
      </c>
      <c r="B1452" s="5">
        <v>41340</v>
      </c>
      <c r="C1452" s="26">
        <f t="shared" si="21"/>
        <v>3.6576000000000004</v>
      </c>
      <c r="D1452" s="26">
        <v>1651</v>
      </c>
      <c r="E1452" s="26">
        <v>3.6</v>
      </c>
      <c r="F1452" s="26">
        <v>7.05</v>
      </c>
      <c r="H1452" s="26">
        <v>0.54</v>
      </c>
      <c r="I1452" s="26">
        <v>0.01</v>
      </c>
      <c r="K1452" s="28">
        <v>11.04</v>
      </c>
      <c r="M1452" s="26">
        <v>2.79</v>
      </c>
      <c r="N1452" s="26">
        <v>62</v>
      </c>
      <c r="P1452" s="26">
        <v>561000</v>
      </c>
      <c r="Q1452" s="26">
        <v>17</v>
      </c>
    </row>
    <row r="1453" spans="1:24" s="26" customFormat="1" x14ac:dyDescent="0.25">
      <c r="A1453" s="26" t="s">
        <v>2</v>
      </c>
      <c r="B1453" s="5">
        <v>41340</v>
      </c>
      <c r="C1453" s="26">
        <f t="shared" si="21"/>
        <v>6.0960000000000001</v>
      </c>
      <c r="D1453" s="26">
        <v>1643</v>
      </c>
      <c r="E1453" s="26">
        <v>4.7</v>
      </c>
      <c r="F1453" s="26">
        <v>7.06</v>
      </c>
      <c r="H1453" s="26">
        <v>1.04</v>
      </c>
      <c r="I1453" s="26">
        <v>0.01</v>
      </c>
      <c r="K1453" s="28">
        <v>10.59</v>
      </c>
      <c r="M1453" s="26">
        <v>4.3899999999999997</v>
      </c>
      <c r="N1453" s="26">
        <v>58</v>
      </c>
      <c r="P1453" s="26">
        <v>605000</v>
      </c>
      <c r="Q1453" s="26">
        <v>8</v>
      </c>
    </row>
    <row r="1454" spans="1:24" s="26" customFormat="1" x14ac:dyDescent="0.25">
      <c r="A1454" s="26" t="s">
        <v>2</v>
      </c>
      <c r="B1454" s="5">
        <v>41354</v>
      </c>
      <c r="C1454" s="26">
        <f t="shared" si="21"/>
        <v>0</v>
      </c>
      <c r="D1454" s="26">
        <v>1663</v>
      </c>
      <c r="E1454" s="26">
        <v>4.9000000000000004</v>
      </c>
      <c r="F1454" s="26">
        <v>7.3</v>
      </c>
      <c r="H1454" s="26">
        <v>0.5</v>
      </c>
      <c r="I1454" s="26">
        <v>0.02</v>
      </c>
      <c r="K1454" s="28">
        <v>9.5399999999999991</v>
      </c>
      <c r="M1454" s="26">
        <v>2.39</v>
      </c>
      <c r="N1454" s="26">
        <v>43</v>
      </c>
      <c r="P1454" s="26">
        <v>616000</v>
      </c>
      <c r="Q1454" s="26">
        <v>4</v>
      </c>
      <c r="R1454" s="30" t="s">
        <v>295</v>
      </c>
      <c r="S1454" s="30"/>
      <c r="T1454" s="30"/>
      <c r="U1454" s="30"/>
      <c r="V1454" s="30"/>
      <c r="W1454" s="30"/>
      <c r="X1454" s="30"/>
    </row>
    <row r="1455" spans="1:24" s="26" customFormat="1" x14ac:dyDescent="0.25">
      <c r="A1455" s="26" t="s">
        <v>2</v>
      </c>
      <c r="B1455" s="5">
        <v>41354</v>
      </c>
      <c r="C1455" s="26">
        <f t="shared" si="21"/>
        <v>1.524</v>
      </c>
      <c r="D1455" s="26">
        <v>1658</v>
      </c>
      <c r="E1455" s="26">
        <v>5.6</v>
      </c>
      <c r="F1455" s="26">
        <v>7.3</v>
      </c>
      <c r="H1455" s="26">
        <v>0.49</v>
      </c>
      <c r="I1455" s="26">
        <v>0.02</v>
      </c>
      <c r="K1455" s="28">
        <v>9.69</v>
      </c>
      <c r="M1455" s="26">
        <v>2.41</v>
      </c>
      <c r="N1455" s="26">
        <v>41</v>
      </c>
      <c r="P1455" s="26">
        <v>517000</v>
      </c>
      <c r="Q1455" s="26">
        <v>4</v>
      </c>
    </row>
    <row r="1456" spans="1:24" s="26" customFormat="1" x14ac:dyDescent="0.25">
      <c r="A1456" s="26" t="s">
        <v>2</v>
      </c>
      <c r="B1456" s="5">
        <v>41354</v>
      </c>
      <c r="C1456" s="26">
        <f t="shared" si="21"/>
        <v>3.6576000000000004</v>
      </c>
      <c r="D1456" s="26">
        <v>1651</v>
      </c>
      <c r="E1456" s="26">
        <v>6.4</v>
      </c>
      <c r="F1456" s="26">
        <v>7.3</v>
      </c>
      <c r="H1456" s="26">
        <v>0.51</v>
      </c>
      <c r="I1456" s="26">
        <v>0.03</v>
      </c>
      <c r="K1456" s="28">
        <v>9.67</v>
      </c>
      <c r="M1456" s="26">
        <v>2.46</v>
      </c>
      <c r="N1456" s="26">
        <v>40</v>
      </c>
      <c r="P1456" s="26">
        <v>451000</v>
      </c>
      <c r="Q1456" s="26">
        <v>6</v>
      </c>
    </row>
    <row r="1457" spans="1:24" s="26" customFormat="1" x14ac:dyDescent="0.25">
      <c r="A1457" s="26" t="s">
        <v>2</v>
      </c>
      <c r="B1457" s="5">
        <v>41354</v>
      </c>
      <c r="C1457" s="26">
        <f t="shared" si="21"/>
        <v>6.0960000000000001</v>
      </c>
      <c r="D1457" s="26">
        <v>1643</v>
      </c>
      <c r="E1457" s="26">
        <v>6.5</v>
      </c>
      <c r="F1457" s="26">
        <v>7.4</v>
      </c>
      <c r="H1457" s="26">
        <v>0.55000000000000004</v>
      </c>
      <c r="I1457" s="26">
        <v>0.02</v>
      </c>
      <c r="K1457" s="28">
        <v>9.14</v>
      </c>
      <c r="M1457" s="26">
        <v>2.5299999999999998</v>
      </c>
      <c r="N1457" s="26">
        <v>55</v>
      </c>
      <c r="P1457" s="26">
        <v>451000</v>
      </c>
      <c r="Q1457" s="26">
        <v>3</v>
      </c>
    </row>
    <row r="1458" spans="1:24" s="26" customFormat="1" x14ac:dyDescent="0.25">
      <c r="A1458" s="26" t="s">
        <v>2</v>
      </c>
      <c r="B1458" s="5">
        <v>41368</v>
      </c>
      <c r="C1458" s="26">
        <f t="shared" si="21"/>
        <v>0</v>
      </c>
      <c r="D1458" s="26">
        <v>1663</v>
      </c>
      <c r="E1458" s="26">
        <v>8.3000000000000007</v>
      </c>
      <c r="F1458" s="26">
        <v>7.3</v>
      </c>
      <c r="H1458" s="26">
        <v>0.47</v>
      </c>
      <c r="I1458" s="26">
        <v>4.0000000000000001E-3</v>
      </c>
      <c r="K1458" s="28">
        <v>11.7</v>
      </c>
      <c r="M1458" s="26">
        <v>1.73</v>
      </c>
      <c r="N1458" s="26">
        <v>37</v>
      </c>
      <c r="P1458" s="26">
        <v>550000</v>
      </c>
      <c r="Q1458" s="26">
        <v>4</v>
      </c>
      <c r="R1458" s="30" t="s">
        <v>296</v>
      </c>
      <c r="S1458" s="30"/>
      <c r="T1458" s="30"/>
      <c r="U1458" s="30"/>
      <c r="V1458" s="30"/>
      <c r="W1458" s="30"/>
      <c r="X1458" s="30"/>
    </row>
    <row r="1459" spans="1:24" s="26" customFormat="1" x14ac:dyDescent="0.25">
      <c r="A1459" s="26" t="s">
        <v>2</v>
      </c>
      <c r="B1459" s="5">
        <v>41368</v>
      </c>
      <c r="C1459" s="26">
        <f t="shared" si="21"/>
        <v>1.524</v>
      </c>
      <c r="D1459" s="26">
        <v>1658</v>
      </c>
      <c r="E1459" s="26">
        <v>7.9</v>
      </c>
      <c r="F1459" s="26">
        <v>7.2</v>
      </c>
      <c r="H1459" s="26">
        <v>0.48</v>
      </c>
      <c r="I1459" s="26">
        <v>0.01</v>
      </c>
      <c r="K1459" s="28">
        <v>11.4</v>
      </c>
      <c r="M1459" s="26">
        <v>1.77</v>
      </c>
      <c r="N1459" s="26">
        <v>39</v>
      </c>
      <c r="P1459" s="26">
        <v>506000</v>
      </c>
      <c r="Q1459" s="26">
        <v>3</v>
      </c>
    </row>
    <row r="1460" spans="1:24" s="26" customFormat="1" x14ac:dyDescent="0.25">
      <c r="A1460" s="26" t="s">
        <v>2</v>
      </c>
      <c r="B1460" s="5">
        <v>41368</v>
      </c>
      <c r="C1460" s="26">
        <f t="shared" si="21"/>
        <v>3.6576000000000004</v>
      </c>
      <c r="D1460" s="26">
        <v>1651</v>
      </c>
      <c r="E1460" s="26">
        <v>6.6</v>
      </c>
      <c r="F1460" s="26">
        <v>7.3</v>
      </c>
      <c r="H1460" s="26">
        <v>0.44</v>
      </c>
      <c r="I1460" s="26">
        <v>0</v>
      </c>
      <c r="K1460" s="28">
        <v>11.5</v>
      </c>
      <c r="M1460" s="26">
        <v>1.95</v>
      </c>
      <c r="N1460" s="26">
        <v>40</v>
      </c>
      <c r="P1460" s="26">
        <v>396000</v>
      </c>
      <c r="Q1460" s="26">
        <v>6</v>
      </c>
    </row>
    <row r="1461" spans="1:24" s="26" customFormat="1" x14ac:dyDescent="0.25">
      <c r="A1461" s="26" t="s">
        <v>2</v>
      </c>
      <c r="B1461" s="5">
        <v>41368</v>
      </c>
      <c r="C1461" s="26">
        <f t="shared" si="21"/>
        <v>6.0960000000000001</v>
      </c>
      <c r="D1461" s="26">
        <v>1643</v>
      </c>
      <c r="E1461" s="26">
        <v>6.3</v>
      </c>
      <c r="F1461" s="26">
        <v>6.6</v>
      </c>
      <c r="H1461" s="26">
        <v>0.46</v>
      </c>
      <c r="I1461" s="26">
        <v>2E-3</v>
      </c>
      <c r="K1461" s="28">
        <v>11</v>
      </c>
      <c r="M1461" s="26">
        <v>1.95</v>
      </c>
      <c r="N1461" s="26">
        <v>39</v>
      </c>
      <c r="P1461" s="26">
        <v>363000</v>
      </c>
      <c r="Q1461" s="26">
        <v>3</v>
      </c>
    </row>
    <row r="1462" spans="1:24" s="26" customFormat="1" x14ac:dyDescent="0.25">
      <c r="A1462" s="26" t="s">
        <v>2</v>
      </c>
      <c r="B1462" s="5">
        <v>41375</v>
      </c>
      <c r="C1462" s="26">
        <f t="shared" si="21"/>
        <v>0</v>
      </c>
      <c r="D1462" s="26">
        <v>1663</v>
      </c>
      <c r="E1462" s="26">
        <v>12.4</v>
      </c>
      <c r="F1462" s="26">
        <v>6.85</v>
      </c>
      <c r="H1462" s="26">
        <v>0.38</v>
      </c>
      <c r="I1462" s="26">
        <v>1.4999999999999999E-2</v>
      </c>
      <c r="K1462" s="28">
        <v>9.5299999999999994</v>
      </c>
      <c r="M1462" s="26">
        <v>1.42</v>
      </c>
      <c r="N1462" s="26">
        <v>15</v>
      </c>
      <c r="P1462" s="26">
        <v>407000</v>
      </c>
      <c r="Q1462" s="26">
        <v>3</v>
      </c>
      <c r="R1462" s="30" t="s">
        <v>297</v>
      </c>
      <c r="S1462" s="30"/>
      <c r="T1462" s="30"/>
      <c r="U1462" s="30"/>
      <c r="V1462" s="30"/>
      <c r="W1462" s="30"/>
      <c r="X1462" s="30"/>
    </row>
    <row r="1463" spans="1:24" s="26" customFormat="1" x14ac:dyDescent="0.25">
      <c r="A1463" s="26" t="s">
        <v>2</v>
      </c>
      <c r="B1463" s="5">
        <v>41375</v>
      </c>
      <c r="C1463" s="26">
        <f t="shared" si="21"/>
        <v>1.524</v>
      </c>
      <c r="D1463" s="26">
        <v>1658</v>
      </c>
      <c r="E1463" s="26">
        <v>9.9</v>
      </c>
      <c r="F1463" s="26">
        <v>6.86</v>
      </c>
      <c r="H1463" s="26">
        <v>0.36</v>
      </c>
      <c r="I1463" s="26">
        <v>1.9E-2</v>
      </c>
      <c r="K1463" s="28">
        <v>9.58</v>
      </c>
      <c r="M1463" s="26">
        <v>1.41</v>
      </c>
      <c r="N1463" s="26">
        <v>12</v>
      </c>
      <c r="P1463" s="26">
        <v>561000</v>
      </c>
      <c r="Q1463" s="26">
        <v>2</v>
      </c>
    </row>
    <row r="1464" spans="1:24" s="26" customFormat="1" x14ac:dyDescent="0.25">
      <c r="A1464" s="26" t="s">
        <v>2</v>
      </c>
      <c r="B1464" s="5">
        <v>41375</v>
      </c>
      <c r="C1464" s="26">
        <f t="shared" si="21"/>
        <v>3.6576000000000004</v>
      </c>
      <c r="D1464" s="26">
        <v>1651</v>
      </c>
      <c r="E1464" s="26">
        <v>8.1</v>
      </c>
      <c r="F1464" s="26">
        <v>6.84</v>
      </c>
      <c r="H1464" s="26">
        <v>0.37</v>
      </c>
      <c r="I1464" s="26">
        <v>1.7999999999999999E-2</v>
      </c>
      <c r="K1464" s="28">
        <v>9.6999999999999993</v>
      </c>
      <c r="M1464" s="26">
        <v>1.43</v>
      </c>
      <c r="N1464" s="26">
        <v>15</v>
      </c>
      <c r="P1464" s="26">
        <v>363000</v>
      </c>
      <c r="Q1464" s="26">
        <v>3</v>
      </c>
    </row>
    <row r="1465" spans="1:24" s="26" customFormat="1" x14ac:dyDescent="0.25">
      <c r="A1465" s="26" t="s">
        <v>2</v>
      </c>
      <c r="B1465" s="5">
        <v>41375</v>
      </c>
      <c r="C1465" s="26">
        <f t="shared" si="21"/>
        <v>6.0960000000000001</v>
      </c>
      <c r="D1465" s="26">
        <v>1643</v>
      </c>
      <c r="E1465" s="26">
        <v>7.5</v>
      </c>
      <c r="F1465" s="26">
        <v>6.86</v>
      </c>
      <c r="H1465" s="26">
        <v>0.32</v>
      </c>
      <c r="I1465" s="26">
        <v>1.0999999999999999E-2</v>
      </c>
      <c r="K1465" s="28">
        <v>9.5</v>
      </c>
      <c r="M1465" s="26">
        <v>1.45</v>
      </c>
      <c r="N1465" s="26">
        <v>20</v>
      </c>
      <c r="P1465" s="26">
        <v>462000</v>
      </c>
      <c r="Q1465" s="26">
        <v>2</v>
      </c>
    </row>
    <row r="1466" spans="1:24" s="26" customFormat="1" x14ac:dyDescent="0.25">
      <c r="A1466" s="26" t="s">
        <v>2</v>
      </c>
      <c r="B1466" s="5">
        <v>41382</v>
      </c>
      <c r="C1466" s="26">
        <f t="shared" si="21"/>
        <v>0</v>
      </c>
      <c r="D1466" s="26">
        <v>1663</v>
      </c>
      <c r="E1466" s="26">
        <v>17.100000000000001</v>
      </c>
      <c r="F1466" s="26">
        <v>7.15</v>
      </c>
      <c r="H1466" s="26">
        <v>0.47</v>
      </c>
      <c r="I1466" s="26">
        <v>2.9000000000000001E-2</v>
      </c>
      <c r="K1466" s="28">
        <v>8.0299999999999994</v>
      </c>
      <c r="M1466" s="26">
        <v>1.54</v>
      </c>
      <c r="N1466" s="26">
        <v>28</v>
      </c>
      <c r="P1466" s="26">
        <v>341000</v>
      </c>
      <c r="Q1466" s="26">
        <v>3</v>
      </c>
      <c r="R1466" s="30" t="s">
        <v>298</v>
      </c>
      <c r="S1466" s="30"/>
      <c r="T1466" s="30"/>
      <c r="U1466" s="30"/>
      <c r="V1466" s="30"/>
      <c r="W1466" s="30"/>
      <c r="X1466" s="30"/>
    </row>
    <row r="1467" spans="1:24" s="26" customFormat="1" x14ac:dyDescent="0.25">
      <c r="A1467" s="26" t="s">
        <v>2</v>
      </c>
      <c r="B1467" s="5">
        <v>41382</v>
      </c>
      <c r="C1467" s="26">
        <f t="shared" si="21"/>
        <v>1.524</v>
      </c>
      <c r="D1467" s="26">
        <v>1658</v>
      </c>
      <c r="E1467" s="26">
        <v>10.9</v>
      </c>
      <c r="F1467" s="26">
        <v>7.18</v>
      </c>
      <c r="H1467" s="26">
        <v>0.35</v>
      </c>
      <c r="I1467" s="26">
        <v>1.6E-2</v>
      </c>
      <c r="K1467" s="28">
        <v>9.86</v>
      </c>
      <c r="M1467" s="26">
        <v>1.37</v>
      </c>
      <c r="N1467" s="26">
        <v>22</v>
      </c>
      <c r="P1467" s="26">
        <v>737000</v>
      </c>
      <c r="Q1467" s="26">
        <v>3</v>
      </c>
    </row>
    <row r="1468" spans="1:24" s="26" customFormat="1" x14ac:dyDescent="0.25">
      <c r="A1468" s="26" t="s">
        <v>2</v>
      </c>
      <c r="B1468" s="5">
        <v>41382</v>
      </c>
      <c r="C1468" s="26">
        <f t="shared" si="21"/>
        <v>3.6576000000000004</v>
      </c>
      <c r="D1468" s="26">
        <v>1651</v>
      </c>
      <c r="E1468" s="26">
        <v>8.1999999999999993</v>
      </c>
      <c r="F1468" s="26">
        <v>7.23</v>
      </c>
      <c r="H1468" s="26">
        <v>0.32</v>
      </c>
      <c r="I1468" s="26">
        <v>1.4E-2</v>
      </c>
      <c r="K1468" s="28">
        <v>9.42</v>
      </c>
      <c r="M1468" s="26">
        <v>1.24</v>
      </c>
      <c r="N1468" s="26">
        <v>25</v>
      </c>
      <c r="P1468" s="26">
        <v>605000</v>
      </c>
      <c r="Q1468" s="26">
        <v>2</v>
      </c>
    </row>
    <row r="1469" spans="1:24" s="27" customFormat="1" x14ac:dyDescent="0.25">
      <c r="A1469" s="27" t="s">
        <v>2</v>
      </c>
      <c r="B1469" s="5">
        <v>41382</v>
      </c>
      <c r="C1469" s="27">
        <f t="shared" si="21"/>
        <v>6.0960000000000001</v>
      </c>
      <c r="D1469" s="27">
        <v>1643</v>
      </c>
      <c r="E1469" s="27">
        <v>7.7</v>
      </c>
      <c r="F1469" s="27">
        <v>7.19</v>
      </c>
      <c r="H1469" s="27">
        <v>0.34</v>
      </c>
      <c r="I1469" s="27">
        <v>1.9E-2</v>
      </c>
      <c r="K1469" s="28">
        <v>8.74</v>
      </c>
      <c r="M1469" s="27">
        <v>1.28</v>
      </c>
      <c r="N1469" s="27">
        <v>29</v>
      </c>
      <c r="P1469" s="27">
        <v>660000</v>
      </c>
      <c r="Q1469" s="27">
        <v>1.9</v>
      </c>
    </row>
    <row r="1470" spans="1:24" s="27" customFormat="1" x14ac:dyDescent="0.25">
      <c r="A1470" s="27" t="s">
        <v>2</v>
      </c>
      <c r="B1470" s="5">
        <v>41389</v>
      </c>
      <c r="C1470" s="27">
        <f t="shared" si="21"/>
        <v>0</v>
      </c>
      <c r="D1470" s="27">
        <v>1663</v>
      </c>
      <c r="E1470" s="27">
        <v>15.8</v>
      </c>
      <c r="F1470" s="27">
        <v>6.8</v>
      </c>
      <c r="H1470" s="27">
        <v>0.51</v>
      </c>
      <c r="I1470" s="27">
        <v>2.1000000000000001E-2</v>
      </c>
      <c r="K1470" s="28">
        <v>8.84</v>
      </c>
      <c r="M1470" s="27">
        <v>1.3</v>
      </c>
      <c r="N1470" s="27">
        <v>59</v>
      </c>
      <c r="P1470" s="27">
        <v>803000</v>
      </c>
      <c r="Q1470" s="27">
        <v>1.9</v>
      </c>
      <c r="R1470" s="30" t="s">
        <v>299</v>
      </c>
      <c r="S1470" s="30"/>
      <c r="T1470" s="30"/>
      <c r="U1470" s="30"/>
      <c r="V1470" s="30"/>
      <c r="W1470" s="30"/>
      <c r="X1470" s="30"/>
    </row>
    <row r="1471" spans="1:24" s="27" customFormat="1" x14ac:dyDescent="0.25">
      <c r="A1471" s="27" t="s">
        <v>2</v>
      </c>
      <c r="B1471" s="5">
        <v>41389</v>
      </c>
      <c r="C1471" s="27">
        <f t="shared" si="21"/>
        <v>1.524</v>
      </c>
      <c r="D1471" s="27">
        <v>1658</v>
      </c>
      <c r="E1471" s="27">
        <v>13.8</v>
      </c>
      <c r="F1471" s="27">
        <v>6.63</v>
      </c>
      <c r="H1471" s="27">
        <v>0.41</v>
      </c>
      <c r="I1471" s="27">
        <v>0.02</v>
      </c>
      <c r="K1471" s="28">
        <v>9.57</v>
      </c>
      <c r="M1471" s="27">
        <v>1.31</v>
      </c>
      <c r="N1471" s="27">
        <v>34</v>
      </c>
      <c r="P1471" s="27">
        <v>682000</v>
      </c>
      <c r="Q1471" s="27">
        <v>1.9</v>
      </c>
    </row>
    <row r="1472" spans="1:24" s="27" customFormat="1" x14ac:dyDescent="0.25">
      <c r="A1472" s="27" t="s">
        <v>2</v>
      </c>
      <c r="B1472" s="5">
        <v>41389</v>
      </c>
      <c r="C1472" s="27">
        <f t="shared" si="21"/>
        <v>3.6576000000000004</v>
      </c>
      <c r="D1472" s="27">
        <v>1651</v>
      </c>
      <c r="E1472" s="27">
        <v>9.4</v>
      </c>
      <c r="F1472" s="27">
        <v>6.4</v>
      </c>
      <c r="H1472" s="27">
        <v>0.36</v>
      </c>
      <c r="I1472" s="27">
        <v>1.9E-2</v>
      </c>
      <c r="K1472" s="28">
        <v>9.99</v>
      </c>
      <c r="M1472" s="27">
        <v>1.46</v>
      </c>
      <c r="N1472" s="27">
        <v>31</v>
      </c>
      <c r="P1472" s="27">
        <v>792000</v>
      </c>
      <c r="Q1472" s="27">
        <v>1.9</v>
      </c>
    </row>
    <row r="1473" spans="1:24" s="27" customFormat="1" x14ac:dyDescent="0.25">
      <c r="A1473" s="27" t="s">
        <v>2</v>
      </c>
      <c r="B1473" s="5">
        <v>41389</v>
      </c>
      <c r="C1473" s="27">
        <f t="shared" si="21"/>
        <v>6.0960000000000001</v>
      </c>
      <c r="D1473" s="27">
        <v>1643</v>
      </c>
      <c r="E1473" s="27">
        <v>7.7</v>
      </c>
      <c r="F1473" s="27">
        <v>6.3</v>
      </c>
      <c r="H1473" s="27">
        <v>0.38</v>
      </c>
      <c r="I1473" s="27">
        <v>2.5000000000000001E-2</v>
      </c>
      <c r="K1473" s="28">
        <v>8.8000000000000007</v>
      </c>
      <c r="M1473" s="27">
        <v>1.48</v>
      </c>
      <c r="N1473" s="27">
        <v>31</v>
      </c>
      <c r="P1473" s="27">
        <v>638000</v>
      </c>
      <c r="Q1473" s="27">
        <v>1.9</v>
      </c>
    </row>
    <row r="1474" spans="1:24" s="27" customFormat="1" x14ac:dyDescent="0.25">
      <c r="A1474" s="27" t="s">
        <v>2</v>
      </c>
      <c r="B1474" s="5">
        <v>41396</v>
      </c>
      <c r="C1474" s="27">
        <f t="shared" si="21"/>
        <v>0</v>
      </c>
      <c r="D1474" s="27">
        <v>1663</v>
      </c>
      <c r="E1474" s="27">
        <v>17.899999999999999</v>
      </c>
      <c r="F1474" s="27">
        <v>6.3</v>
      </c>
      <c r="H1474" s="27">
        <v>0.45</v>
      </c>
      <c r="I1474" s="27">
        <v>2.1000000000000001E-2</v>
      </c>
      <c r="K1474" s="28">
        <v>8.2100000000000009</v>
      </c>
      <c r="M1474" s="27">
        <v>1.41</v>
      </c>
      <c r="N1474" s="27">
        <v>32</v>
      </c>
      <c r="P1474" s="27">
        <v>704000</v>
      </c>
      <c r="Q1474" s="27">
        <v>1.9</v>
      </c>
      <c r="R1474" s="30" t="s">
        <v>300</v>
      </c>
      <c r="S1474" s="30"/>
      <c r="T1474" s="30"/>
      <c r="U1474" s="30"/>
      <c r="V1474" s="30"/>
      <c r="W1474" s="30"/>
      <c r="X1474" s="30"/>
    </row>
    <row r="1475" spans="1:24" s="27" customFormat="1" x14ac:dyDescent="0.25">
      <c r="A1475" s="27" t="s">
        <v>2</v>
      </c>
      <c r="B1475" s="5">
        <v>41396</v>
      </c>
      <c r="C1475" s="27">
        <f t="shared" si="21"/>
        <v>1.524</v>
      </c>
      <c r="D1475" s="27">
        <v>1658</v>
      </c>
      <c r="E1475" s="27">
        <v>15.6</v>
      </c>
      <c r="F1475" s="27">
        <v>6.6</v>
      </c>
      <c r="H1475" s="27">
        <v>0.46</v>
      </c>
      <c r="I1475" s="27">
        <v>1.9E-2</v>
      </c>
      <c r="K1475" s="28">
        <v>8.1</v>
      </c>
      <c r="M1475" s="27">
        <v>1.29</v>
      </c>
      <c r="N1475" s="27">
        <v>34</v>
      </c>
      <c r="P1475" s="27">
        <v>1100000</v>
      </c>
      <c r="Q1475" s="27">
        <v>2</v>
      </c>
    </row>
    <row r="1476" spans="1:24" s="27" customFormat="1" x14ac:dyDescent="0.25">
      <c r="A1476" s="27" t="s">
        <v>2</v>
      </c>
      <c r="B1476" s="5">
        <v>41396</v>
      </c>
      <c r="C1476" s="27">
        <f t="shared" si="21"/>
        <v>3.6576000000000004</v>
      </c>
      <c r="D1476" s="27">
        <v>1651</v>
      </c>
      <c r="E1476" s="27">
        <v>11.3</v>
      </c>
      <c r="F1476" s="27">
        <v>6.6</v>
      </c>
      <c r="H1476" s="27">
        <v>0.27</v>
      </c>
      <c r="I1476" s="27">
        <v>1.7999999999999999E-2</v>
      </c>
      <c r="K1476" s="28">
        <v>8.48</v>
      </c>
      <c r="M1476" s="27">
        <v>0.747</v>
      </c>
      <c r="N1476" s="27">
        <v>27</v>
      </c>
      <c r="P1476" s="27">
        <v>715000</v>
      </c>
      <c r="Q1476" s="27">
        <v>1.9</v>
      </c>
    </row>
    <row r="1477" spans="1:24" s="27" customFormat="1" x14ac:dyDescent="0.25">
      <c r="A1477" s="27" t="s">
        <v>2</v>
      </c>
      <c r="B1477" s="5">
        <v>41396</v>
      </c>
      <c r="C1477" s="27">
        <f t="shared" si="21"/>
        <v>6.0960000000000001</v>
      </c>
      <c r="D1477" s="27">
        <v>1643</v>
      </c>
      <c r="E1477" s="27">
        <v>8.9</v>
      </c>
      <c r="F1477" s="27">
        <v>6.6</v>
      </c>
      <c r="H1477" s="27">
        <v>0.38</v>
      </c>
      <c r="I1477" s="27">
        <v>4.4999999999999998E-2</v>
      </c>
      <c r="K1477" s="28">
        <v>7.02</v>
      </c>
      <c r="M1477" s="27">
        <v>1.18</v>
      </c>
      <c r="N1477" s="27">
        <v>30</v>
      </c>
      <c r="P1477" s="27">
        <v>484000</v>
      </c>
      <c r="Q1477" s="27">
        <v>2</v>
      </c>
    </row>
    <row r="1478" spans="1:24" s="27" customFormat="1" x14ac:dyDescent="0.25">
      <c r="A1478" s="27" t="s">
        <v>2</v>
      </c>
      <c r="B1478" s="5">
        <v>41403</v>
      </c>
      <c r="C1478" s="27">
        <f t="shared" si="21"/>
        <v>0</v>
      </c>
      <c r="D1478" s="27">
        <v>1663</v>
      </c>
      <c r="E1478" s="27">
        <v>16.2</v>
      </c>
      <c r="F1478" s="27">
        <v>6.9</v>
      </c>
      <c r="H1478" s="27">
        <v>0.64</v>
      </c>
      <c r="I1478" s="27">
        <v>1.9E-2</v>
      </c>
      <c r="K1478" s="28">
        <v>8.17</v>
      </c>
      <c r="M1478" s="27">
        <v>2.2400000000000002</v>
      </c>
      <c r="N1478" s="27">
        <v>50</v>
      </c>
      <c r="P1478" s="27">
        <v>231000</v>
      </c>
      <c r="Q1478" s="27">
        <v>2</v>
      </c>
      <c r="R1478" s="30" t="s">
        <v>301</v>
      </c>
      <c r="S1478" s="30"/>
      <c r="T1478" s="30"/>
      <c r="U1478" s="30"/>
      <c r="V1478" s="30"/>
      <c r="W1478" s="30"/>
      <c r="X1478" s="30"/>
    </row>
    <row r="1479" spans="1:24" s="27" customFormat="1" x14ac:dyDescent="0.25">
      <c r="A1479" s="27" t="s">
        <v>2</v>
      </c>
      <c r="B1479" s="5">
        <v>41403</v>
      </c>
      <c r="C1479" s="27">
        <f t="shared" si="21"/>
        <v>1.524</v>
      </c>
      <c r="D1479" s="27">
        <v>1658</v>
      </c>
      <c r="E1479" s="27">
        <v>15.1</v>
      </c>
      <c r="F1479" s="27">
        <v>6.9</v>
      </c>
      <c r="H1479" s="27">
        <v>0.67</v>
      </c>
      <c r="I1479" s="27">
        <v>3.1E-2</v>
      </c>
      <c r="K1479" s="28">
        <v>7.89</v>
      </c>
      <c r="M1479" s="27">
        <v>4.03</v>
      </c>
      <c r="N1479" s="27">
        <v>68</v>
      </c>
      <c r="P1479" s="27">
        <v>198000</v>
      </c>
      <c r="Q1479" s="27">
        <v>1.9</v>
      </c>
    </row>
    <row r="1480" spans="1:24" s="27" customFormat="1" x14ac:dyDescent="0.25">
      <c r="A1480" s="27" t="s">
        <v>2</v>
      </c>
      <c r="B1480" s="5">
        <v>41403</v>
      </c>
      <c r="C1480" s="27">
        <f t="shared" si="21"/>
        <v>3.6576000000000004</v>
      </c>
      <c r="D1480" s="27">
        <v>1651</v>
      </c>
      <c r="E1480" s="27">
        <v>12.3</v>
      </c>
      <c r="F1480" s="27">
        <v>6.8</v>
      </c>
      <c r="H1480" s="27">
        <v>0.24</v>
      </c>
      <c r="I1480" s="27">
        <v>1E-3</v>
      </c>
      <c r="K1480" s="28">
        <v>8.08</v>
      </c>
      <c r="M1480" s="27">
        <v>1.1299999999999999</v>
      </c>
      <c r="N1480" s="27">
        <v>27</v>
      </c>
      <c r="P1480" s="27">
        <v>418000</v>
      </c>
      <c r="Q1480" s="27">
        <v>1.9</v>
      </c>
    </row>
    <row r="1481" spans="1:24" s="27" customFormat="1" x14ac:dyDescent="0.25">
      <c r="A1481" s="27" t="s">
        <v>2</v>
      </c>
      <c r="B1481" s="5">
        <v>41403</v>
      </c>
      <c r="C1481" s="27">
        <f t="shared" si="21"/>
        <v>6.0960000000000001</v>
      </c>
      <c r="D1481" s="27">
        <v>1643</v>
      </c>
      <c r="E1481" s="27">
        <v>10.1</v>
      </c>
      <c r="F1481" s="27">
        <v>6.6</v>
      </c>
      <c r="H1481" s="27">
        <v>0.68</v>
      </c>
      <c r="I1481" s="27">
        <v>0.08</v>
      </c>
      <c r="K1481" s="28">
        <v>6.41</v>
      </c>
      <c r="M1481" s="27">
        <v>2.89</v>
      </c>
      <c r="N1481" s="27">
        <v>34</v>
      </c>
      <c r="P1481" s="27">
        <v>638000</v>
      </c>
      <c r="Q1481" s="27">
        <v>2</v>
      </c>
    </row>
    <row r="1482" spans="1:24" s="27" customFormat="1" x14ac:dyDescent="0.25">
      <c r="A1482" s="27" t="s">
        <v>2</v>
      </c>
      <c r="B1482" s="5">
        <v>41410</v>
      </c>
      <c r="C1482" s="27">
        <f t="shared" si="21"/>
        <v>0</v>
      </c>
      <c r="D1482" s="27">
        <v>1663</v>
      </c>
      <c r="E1482" s="27">
        <v>18.3</v>
      </c>
      <c r="F1482" s="27">
        <v>6.6</v>
      </c>
      <c r="H1482" s="27">
        <v>0.61</v>
      </c>
      <c r="I1482" s="27">
        <v>1.9E-2</v>
      </c>
      <c r="K1482" s="28">
        <v>7.48</v>
      </c>
      <c r="M1482" s="27">
        <v>2.33</v>
      </c>
      <c r="N1482" s="27">
        <v>51</v>
      </c>
      <c r="P1482" s="27">
        <v>1243000</v>
      </c>
      <c r="Q1482" s="27">
        <v>2</v>
      </c>
      <c r="R1482" s="30" t="s">
        <v>302</v>
      </c>
      <c r="S1482" s="30"/>
      <c r="T1482" s="30"/>
      <c r="U1482" s="30"/>
      <c r="V1482" s="30"/>
      <c r="W1482" s="30"/>
      <c r="X1482" s="30"/>
    </row>
    <row r="1483" spans="1:24" s="27" customFormat="1" x14ac:dyDescent="0.25">
      <c r="A1483" s="27" t="s">
        <v>2</v>
      </c>
      <c r="B1483" s="5">
        <v>41410</v>
      </c>
      <c r="C1483" s="27">
        <f t="shared" si="21"/>
        <v>1.524</v>
      </c>
      <c r="D1483" s="27">
        <v>1658</v>
      </c>
      <c r="E1483" s="27">
        <v>15.8</v>
      </c>
      <c r="F1483" s="27">
        <v>6.7</v>
      </c>
      <c r="H1483" s="27">
        <v>0.65</v>
      </c>
      <c r="I1483" s="27">
        <v>1.7000000000000001E-2</v>
      </c>
      <c r="K1483" s="28">
        <v>7.26</v>
      </c>
      <c r="M1483" s="27">
        <v>3.28</v>
      </c>
      <c r="N1483" s="27">
        <v>54</v>
      </c>
      <c r="P1483" s="27">
        <v>1815000</v>
      </c>
      <c r="Q1483" s="27">
        <v>1.9</v>
      </c>
    </row>
    <row r="1484" spans="1:24" s="27" customFormat="1" x14ac:dyDescent="0.25">
      <c r="A1484" s="27" t="s">
        <v>2</v>
      </c>
      <c r="B1484" s="5">
        <v>41410</v>
      </c>
      <c r="C1484" s="27">
        <f t="shared" si="21"/>
        <v>3.6576000000000004</v>
      </c>
      <c r="D1484" s="27">
        <v>1651</v>
      </c>
      <c r="E1484" s="27">
        <v>11.8</v>
      </c>
      <c r="F1484" s="27">
        <v>6.7</v>
      </c>
      <c r="H1484" s="27">
        <v>0.65</v>
      </c>
      <c r="I1484" s="27">
        <v>3.9E-2</v>
      </c>
      <c r="K1484" s="28">
        <v>6.69</v>
      </c>
      <c r="M1484" s="27">
        <v>2.34</v>
      </c>
      <c r="N1484" s="27">
        <v>37</v>
      </c>
      <c r="P1484" s="27">
        <v>1243000</v>
      </c>
      <c r="Q1484" s="27">
        <v>1.9</v>
      </c>
    </row>
    <row r="1485" spans="1:24" s="27" customFormat="1" x14ac:dyDescent="0.25">
      <c r="A1485" s="27" t="s">
        <v>2</v>
      </c>
      <c r="B1485" s="5">
        <v>41410</v>
      </c>
      <c r="C1485" s="27">
        <f t="shared" si="21"/>
        <v>6.0960000000000001</v>
      </c>
      <c r="D1485" s="27">
        <v>1643</v>
      </c>
      <c r="E1485" s="27">
        <v>10.9</v>
      </c>
      <c r="F1485" s="27">
        <v>6.6</v>
      </c>
      <c r="H1485" s="27">
        <v>0.45</v>
      </c>
      <c r="I1485" s="27">
        <v>8.7999999999999995E-2</v>
      </c>
      <c r="K1485" s="28">
        <v>6.87</v>
      </c>
      <c r="M1485" s="27">
        <v>1.39</v>
      </c>
      <c r="N1485" s="27">
        <v>26</v>
      </c>
      <c r="P1485" s="27">
        <v>737000</v>
      </c>
      <c r="Q1485" s="27">
        <v>2</v>
      </c>
    </row>
    <row r="1486" spans="1:24" s="27" customFormat="1" x14ac:dyDescent="0.25">
      <c r="A1486" s="27" t="s">
        <v>2</v>
      </c>
      <c r="B1486" s="5">
        <v>41417</v>
      </c>
      <c r="C1486" s="27">
        <f t="shared" si="21"/>
        <v>0</v>
      </c>
      <c r="D1486" s="27">
        <v>1663</v>
      </c>
      <c r="E1486" s="27">
        <v>19.600000000000001</v>
      </c>
      <c r="F1486" s="27">
        <v>6.6</v>
      </c>
      <c r="H1486" s="27">
        <v>0.49</v>
      </c>
      <c r="I1486" s="27">
        <v>2.5999999999999999E-2</v>
      </c>
      <c r="K1486" s="28">
        <v>8.4499999999999993</v>
      </c>
      <c r="M1486" s="27">
        <v>1.65</v>
      </c>
      <c r="N1486" s="27">
        <v>49</v>
      </c>
      <c r="P1486" s="27">
        <v>1419000</v>
      </c>
      <c r="Q1486" s="27">
        <v>4</v>
      </c>
      <c r="R1486" s="30" t="s">
        <v>227</v>
      </c>
      <c r="S1486" s="30"/>
      <c r="T1486" s="30"/>
      <c r="U1486" s="30"/>
      <c r="V1486" s="30"/>
      <c r="W1486" s="30"/>
      <c r="X1486" s="30"/>
    </row>
    <row r="1487" spans="1:24" s="27" customFormat="1" x14ac:dyDescent="0.25">
      <c r="A1487" s="27" t="s">
        <v>2</v>
      </c>
      <c r="B1487" s="5">
        <v>41417</v>
      </c>
      <c r="C1487" s="27">
        <f t="shared" si="21"/>
        <v>1.524</v>
      </c>
      <c r="D1487" s="27">
        <v>1658</v>
      </c>
      <c r="E1487" s="27">
        <v>17</v>
      </c>
      <c r="F1487" s="27">
        <v>6.7</v>
      </c>
      <c r="H1487" s="27">
        <v>0.54</v>
      </c>
      <c r="I1487" s="27">
        <v>1.7000000000000001E-2</v>
      </c>
      <c r="K1487" s="28">
        <v>7.98</v>
      </c>
      <c r="M1487" s="27">
        <v>1.96</v>
      </c>
      <c r="N1487" s="27">
        <v>49</v>
      </c>
      <c r="P1487" s="27">
        <v>1243000</v>
      </c>
      <c r="Q1487" s="27">
        <v>2</v>
      </c>
    </row>
    <row r="1488" spans="1:24" s="27" customFormat="1" x14ac:dyDescent="0.25">
      <c r="A1488" s="27" t="s">
        <v>2</v>
      </c>
      <c r="B1488" s="5">
        <v>41417</v>
      </c>
      <c r="C1488" s="27">
        <f t="shared" si="21"/>
        <v>3.6576000000000004</v>
      </c>
      <c r="D1488" s="27">
        <v>1651</v>
      </c>
      <c r="E1488" s="27">
        <v>11.9</v>
      </c>
      <c r="F1488" s="27">
        <v>6.7</v>
      </c>
      <c r="H1488" s="27">
        <v>0.32</v>
      </c>
      <c r="I1488" s="27">
        <v>5.8000000000000003E-2</v>
      </c>
      <c r="K1488" s="28">
        <v>8.35</v>
      </c>
      <c r="M1488" s="27">
        <v>1.26</v>
      </c>
      <c r="N1488" s="27">
        <v>31</v>
      </c>
      <c r="P1488" s="27">
        <v>1023000</v>
      </c>
      <c r="Q1488" s="27">
        <v>2</v>
      </c>
    </row>
    <row r="1489" spans="1:24" s="27" customFormat="1" x14ac:dyDescent="0.25">
      <c r="A1489" s="27" t="s">
        <v>2</v>
      </c>
      <c r="B1489" s="5">
        <v>41417</v>
      </c>
      <c r="C1489" s="27">
        <f t="shared" si="21"/>
        <v>6.0960000000000001</v>
      </c>
      <c r="D1489" s="27">
        <v>1643</v>
      </c>
      <c r="E1489" s="27">
        <v>11.3</v>
      </c>
      <c r="F1489" s="27">
        <v>6.7</v>
      </c>
      <c r="H1489" s="27">
        <v>0.43</v>
      </c>
      <c r="I1489" s="27">
        <v>9.9000000000000005E-2</v>
      </c>
      <c r="K1489" s="28">
        <v>8.73</v>
      </c>
      <c r="M1489" s="27">
        <v>1.56</v>
      </c>
      <c r="N1489" s="27">
        <v>41</v>
      </c>
      <c r="P1489" s="27">
        <v>1485000</v>
      </c>
      <c r="Q1489" s="27">
        <v>3</v>
      </c>
    </row>
    <row r="1490" spans="1:24" s="27" customFormat="1" x14ac:dyDescent="0.25">
      <c r="A1490" s="27" t="s">
        <v>2</v>
      </c>
      <c r="B1490" s="5">
        <v>41424</v>
      </c>
      <c r="C1490" s="27">
        <f t="shared" si="21"/>
        <v>0</v>
      </c>
      <c r="D1490" s="27">
        <v>1663</v>
      </c>
      <c r="E1490" s="27">
        <v>20.7</v>
      </c>
      <c r="F1490" s="27">
        <v>7</v>
      </c>
      <c r="H1490" s="27">
        <v>0.39</v>
      </c>
      <c r="I1490" s="27">
        <v>1.6E-2</v>
      </c>
      <c r="K1490" s="28">
        <v>8.5500000000000007</v>
      </c>
      <c r="M1490" s="27">
        <v>1.4</v>
      </c>
      <c r="N1490" s="27">
        <v>25</v>
      </c>
      <c r="P1490" s="27">
        <v>2101000</v>
      </c>
      <c r="Q1490" s="27">
        <v>2</v>
      </c>
      <c r="R1490" s="30" t="s">
        <v>303</v>
      </c>
      <c r="S1490" s="30"/>
      <c r="T1490" s="30"/>
      <c r="U1490" s="30"/>
      <c r="V1490" s="30"/>
      <c r="W1490" s="30"/>
      <c r="X1490" s="30"/>
    </row>
    <row r="1491" spans="1:24" s="27" customFormat="1" x14ac:dyDescent="0.25">
      <c r="A1491" s="27" t="s">
        <v>2</v>
      </c>
      <c r="B1491" s="5">
        <v>41424</v>
      </c>
      <c r="C1491" s="27">
        <f t="shared" si="21"/>
        <v>1.524</v>
      </c>
      <c r="D1491" s="27">
        <v>1658</v>
      </c>
      <c r="E1491" s="27">
        <v>21.8</v>
      </c>
      <c r="F1491" s="27">
        <v>7</v>
      </c>
      <c r="H1491" s="27">
        <v>0.41</v>
      </c>
      <c r="I1491" s="27">
        <v>1.2999999999999999E-2</v>
      </c>
      <c r="K1491" s="28">
        <v>7.96</v>
      </c>
      <c r="M1491" s="27">
        <v>1.41</v>
      </c>
      <c r="N1491" s="27">
        <v>36</v>
      </c>
      <c r="P1491" s="27">
        <v>880000</v>
      </c>
      <c r="Q1491" s="27">
        <v>1.9</v>
      </c>
    </row>
    <row r="1492" spans="1:24" s="27" customFormat="1" x14ac:dyDescent="0.25">
      <c r="A1492" s="27" t="s">
        <v>2</v>
      </c>
      <c r="B1492" s="5">
        <v>41424</v>
      </c>
      <c r="C1492" s="27">
        <f t="shared" si="21"/>
        <v>3.6576000000000004</v>
      </c>
      <c r="D1492" s="27">
        <v>1651</v>
      </c>
      <c r="E1492" s="27">
        <v>12.9</v>
      </c>
      <c r="F1492" s="27">
        <v>6.9</v>
      </c>
      <c r="H1492" s="27">
        <v>0.38</v>
      </c>
      <c r="I1492" s="27">
        <v>3.9E-2</v>
      </c>
      <c r="K1492" s="28">
        <v>9.35</v>
      </c>
      <c r="M1492" s="27">
        <v>1.57</v>
      </c>
      <c r="N1492" s="27">
        <v>32</v>
      </c>
      <c r="P1492" s="27">
        <v>128700</v>
      </c>
      <c r="Q1492" s="27">
        <v>1.9</v>
      </c>
    </row>
    <row r="1493" spans="1:24" s="27" customFormat="1" x14ac:dyDescent="0.25">
      <c r="A1493" s="27" t="s">
        <v>2</v>
      </c>
      <c r="B1493" s="5">
        <v>41424</v>
      </c>
      <c r="C1493" s="27">
        <f t="shared" si="21"/>
        <v>6.0960000000000001</v>
      </c>
      <c r="D1493" s="27">
        <v>1643</v>
      </c>
      <c r="E1493" s="27">
        <v>12</v>
      </c>
      <c r="F1493" s="27">
        <v>6.99</v>
      </c>
      <c r="H1493" s="27">
        <v>0.41</v>
      </c>
      <c r="I1493" s="27">
        <v>5.5E-2</v>
      </c>
      <c r="K1493" s="28">
        <v>9.39</v>
      </c>
      <c r="M1493" s="27">
        <v>1.74</v>
      </c>
      <c r="N1493" s="27">
        <v>44</v>
      </c>
      <c r="P1493" s="27">
        <v>814000</v>
      </c>
      <c r="Q1493" s="27">
        <v>2</v>
      </c>
    </row>
    <row r="1494" spans="1:24" s="27" customFormat="1" x14ac:dyDescent="0.25">
      <c r="A1494" s="27" t="s">
        <v>2</v>
      </c>
      <c r="B1494" s="5">
        <v>41431</v>
      </c>
      <c r="C1494" s="27">
        <f t="shared" si="21"/>
        <v>0</v>
      </c>
      <c r="D1494" s="27">
        <v>1663</v>
      </c>
      <c r="E1494" s="27">
        <v>21.7</v>
      </c>
      <c r="F1494" s="27">
        <v>7.42</v>
      </c>
      <c r="H1494" s="27">
        <v>0.52</v>
      </c>
      <c r="I1494" s="27">
        <v>2.1999999999999999E-2</v>
      </c>
      <c r="K1494" s="28">
        <v>8.0299999999999994</v>
      </c>
      <c r="M1494" s="27">
        <v>1.7</v>
      </c>
      <c r="N1494" s="27">
        <v>46</v>
      </c>
      <c r="P1494" s="27">
        <v>2332000</v>
      </c>
      <c r="Q1494" s="27">
        <v>2</v>
      </c>
      <c r="R1494" s="30" t="s">
        <v>304</v>
      </c>
      <c r="S1494" s="30"/>
      <c r="T1494" s="30"/>
      <c r="U1494" s="30"/>
      <c r="V1494" s="30"/>
      <c r="W1494" s="30"/>
      <c r="X1494" s="30"/>
    </row>
    <row r="1495" spans="1:24" s="27" customFormat="1" x14ac:dyDescent="0.25">
      <c r="A1495" s="27" t="s">
        <v>2</v>
      </c>
      <c r="B1495" s="5">
        <v>41431</v>
      </c>
      <c r="C1495" s="27">
        <f t="shared" si="21"/>
        <v>1.524</v>
      </c>
      <c r="D1495" s="27">
        <v>1658</v>
      </c>
      <c r="E1495" s="27">
        <v>17.3</v>
      </c>
      <c r="F1495" s="27">
        <v>7.35</v>
      </c>
      <c r="H1495" s="27">
        <v>0.46</v>
      </c>
      <c r="I1495" s="27">
        <v>2.5999999999999999E-2</v>
      </c>
      <c r="K1495" s="28">
        <v>9.5299999999999994</v>
      </c>
      <c r="M1495" s="27">
        <v>1.61</v>
      </c>
      <c r="N1495" s="27">
        <v>47</v>
      </c>
      <c r="P1495" s="27">
        <v>1023000</v>
      </c>
      <c r="Q1495" s="27">
        <v>2</v>
      </c>
    </row>
    <row r="1496" spans="1:24" s="27" customFormat="1" x14ac:dyDescent="0.25">
      <c r="A1496" s="27" t="s">
        <v>2</v>
      </c>
      <c r="B1496" s="5">
        <v>41431</v>
      </c>
      <c r="C1496" s="27">
        <f t="shared" si="21"/>
        <v>3.6576000000000004</v>
      </c>
      <c r="D1496" s="27">
        <v>1651</v>
      </c>
      <c r="E1496" s="27">
        <v>11</v>
      </c>
      <c r="F1496" s="27">
        <v>7.08</v>
      </c>
      <c r="H1496" s="27">
        <v>0.32</v>
      </c>
      <c r="I1496" s="27">
        <v>5.8999999999999997E-2</v>
      </c>
      <c r="K1496" s="28">
        <v>10.06</v>
      </c>
      <c r="M1496" s="27">
        <v>1.39</v>
      </c>
      <c r="N1496" s="27">
        <v>42</v>
      </c>
      <c r="P1496" s="27">
        <v>748000</v>
      </c>
      <c r="Q1496" s="27">
        <v>3</v>
      </c>
    </row>
    <row r="1497" spans="1:24" s="27" customFormat="1" x14ac:dyDescent="0.25">
      <c r="A1497" s="27" t="s">
        <v>2</v>
      </c>
      <c r="B1497" s="5">
        <v>41431</v>
      </c>
      <c r="C1497" s="27">
        <f t="shared" si="21"/>
        <v>6.0960000000000001</v>
      </c>
      <c r="D1497" s="27">
        <v>1643</v>
      </c>
      <c r="E1497" s="27">
        <v>10.5</v>
      </c>
      <c r="F1497" s="27">
        <v>7.04</v>
      </c>
      <c r="H1497" s="27">
        <v>0.35</v>
      </c>
      <c r="I1497" s="27">
        <v>7.5999999999999998E-2</v>
      </c>
      <c r="K1497" s="28">
        <v>10.68</v>
      </c>
      <c r="M1497" s="27">
        <v>1.46</v>
      </c>
      <c r="N1497" s="27">
        <v>52</v>
      </c>
      <c r="P1497" s="27">
        <v>880000</v>
      </c>
      <c r="Q1497" s="27">
        <v>4</v>
      </c>
    </row>
    <row r="1498" spans="1:24" s="27" customFormat="1" x14ac:dyDescent="0.25">
      <c r="A1498" s="27" t="s">
        <v>2</v>
      </c>
      <c r="B1498" s="5">
        <v>41445</v>
      </c>
      <c r="C1498" s="27">
        <f t="shared" si="21"/>
        <v>0</v>
      </c>
      <c r="D1498" s="27">
        <v>1663</v>
      </c>
      <c r="E1498" s="27">
        <v>22.3</v>
      </c>
      <c r="F1498" s="27">
        <v>7.21</v>
      </c>
      <c r="H1498" s="27">
        <v>0.52</v>
      </c>
      <c r="I1498" s="27">
        <v>0.02</v>
      </c>
      <c r="K1498" s="28">
        <v>8.7200000000000006</v>
      </c>
      <c r="M1498" s="27">
        <v>1.69</v>
      </c>
      <c r="N1498" s="27">
        <v>51</v>
      </c>
      <c r="P1498" s="27">
        <v>1133000</v>
      </c>
      <c r="Q1498" s="27">
        <v>3</v>
      </c>
      <c r="R1498" s="30" t="s">
        <v>305</v>
      </c>
      <c r="S1498" s="30"/>
      <c r="T1498" s="30"/>
      <c r="U1498" s="30"/>
      <c r="V1498" s="30"/>
      <c r="W1498" s="30"/>
      <c r="X1498" s="30"/>
    </row>
    <row r="1499" spans="1:24" s="27" customFormat="1" x14ac:dyDescent="0.25">
      <c r="A1499" s="27" t="s">
        <v>2</v>
      </c>
      <c r="B1499" s="5">
        <v>41445</v>
      </c>
      <c r="C1499" s="27">
        <f t="shared" si="21"/>
        <v>1.524</v>
      </c>
      <c r="D1499" s="27">
        <v>1658</v>
      </c>
      <c r="E1499" s="27">
        <v>18.899999999999999</v>
      </c>
      <c r="F1499" s="27">
        <v>7.03</v>
      </c>
      <c r="H1499" s="27">
        <v>0.44</v>
      </c>
      <c r="I1499" s="27">
        <v>1.6E-2</v>
      </c>
      <c r="K1499" s="28">
        <v>8.6199999999999992</v>
      </c>
      <c r="M1499" s="27">
        <v>2.4</v>
      </c>
      <c r="N1499" s="27">
        <v>49</v>
      </c>
      <c r="P1499" s="27">
        <v>1089000</v>
      </c>
      <c r="Q1499" s="27">
        <v>2</v>
      </c>
    </row>
    <row r="1500" spans="1:24" s="27" customFormat="1" x14ac:dyDescent="0.25">
      <c r="A1500" s="27" t="s">
        <v>2</v>
      </c>
      <c r="B1500" s="5">
        <v>41445</v>
      </c>
      <c r="C1500" s="27">
        <f t="shared" si="21"/>
        <v>3.6576000000000004</v>
      </c>
      <c r="D1500" s="27">
        <v>1651</v>
      </c>
      <c r="E1500" s="27">
        <v>12.5</v>
      </c>
      <c r="F1500" s="27">
        <v>6.89</v>
      </c>
      <c r="H1500" s="27">
        <v>0.25</v>
      </c>
      <c r="I1500" s="27">
        <v>5.8000000000000003E-2</v>
      </c>
      <c r="K1500" s="28">
        <v>9.77</v>
      </c>
      <c r="M1500" s="27">
        <v>1.23</v>
      </c>
      <c r="N1500" s="27">
        <v>26</v>
      </c>
      <c r="P1500" s="27">
        <v>836000</v>
      </c>
      <c r="Q1500" s="27">
        <v>1.9</v>
      </c>
    </row>
    <row r="1501" spans="1:24" s="27" customFormat="1" x14ac:dyDescent="0.25">
      <c r="A1501" s="27" t="s">
        <v>2</v>
      </c>
      <c r="B1501" s="5">
        <v>41445</v>
      </c>
      <c r="C1501" s="27">
        <f t="shared" si="21"/>
        <v>6.0960000000000001</v>
      </c>
      <c r="D1501" s="27">
        <v>1643</v>
      </c>
      <c r="E1501" s="27">
        <v>12.1</v>
      </c>
      <c r="F1501" s="27">
        <v>6.77</v>
      </c>
      <c r="H1501" s="27">
        <v>0.32</v>
      </c>
      <c r="I1501" s="27">
        <v>4.9000000000000002E-2</v>
      </c>
      <c r="K1501" s="28">
        <v>10.85</v>
      </c>
      <c r="M1501" s="27">
        <v>1.48</v>
      </c>
      <c r="N1501" s="27">
        <v>53</v>
      </c>
      <c r="P1501" s="27">
        <v>1452000</v>
      </c>
      <c r="Q1501" s="27">
        <v>2</v>
      </c>
    </row>
    <row r="1502" spans="1:24" s="27" customFormat="1" x14ac:dyDescent="0.25">
      <c r="A1502" s="27" t="s">
        <v>2</v>
      </c>
      <c r="B1502" s="5">
        <v>41452</v>
      </c>
      <c r="C1502" s="27">
        <f t="shared" si="21"/>
        <v>0</v>
      </c>
      <c r="D1502" s="27">
        <v>1663</v>
      </c>
      <c r="E1502" s="27">
        <v>23.8</v>
      </c>
      <c r="F1502" s="27">
        <v>8.2100000000000009</v>
      </c>
      <c r="H1502" s="27">
        <v>0.59</v>
      </c>
      <c r="I1502" s="27">
        <v>1.7999999999999999E-2</v>
      </c>
      <c r="K1502" s="28">
        <v>10.17</v>
      </c>
      <c r="M1502" s="27">
        <v>2.25</v>
      </c>
      <c r="N1502" s="27">
        <v>62</v>
      </c>
      <c r="P1502" s="27">
        <v>1287000</v>
      </c>
      <c r="Q1502" s="27">
        <v>4</v>
      </c>
      <c r="R1502" s="30" t="s">
        <v>306</v>
      </c>
      <c r="S1502" s="30"/>
      <c r="T1502" s="30"/>
      <c r="U1502" s="30"/>
      <c r="V1502" s="30"/>
      <c r="W1502" s="30"/>
      <c r="X1502" s="30"/>
    </row>
    <row r="1503" spans="1:24" s="27" customFormat="1" x14ac:dyDescent="0.25">
      <c r="A1503" s="27" t="s">
        <v>2</v>
      </c>
      <c r="B1503" s="5">
        <v>41452</v>
      </c>
      <c r="C1503" s="27">
        <f t="shared" si="21"/>
        <v>1.524</v>
      </c>
      <c r="D1503" s="27">
        <v>1658</v>
      </c>
      <c r="E1503" s="27">
        <v>19.600000000000001</v>
      </c>
      <c r="F1503" s="27">
        <v>7.97</v>
      </c>
      <c r="H1503" s="27">
        <v>0.45</v>
      </c>
      <c r="I1503" s="27">
        <v>1.0999999999999999E-2</v>
      </c>
      <c r="K1503" s="28">
        <v>10.39</v>
      </c>
      <c r="M1503" s="27">
        <v>2.57</v>
      </c>
      <c r="N1503" s="27">
        <v>68</v>
      </c>
      <c r="P1503" s="27">
        <v>2112000</v>
      </c>
      <c r="Q1503" s="27">
        <v>1.9</v>
      </c>
    </row>
    <row r="1504" spans="1:24" s="27" customFormat="1" x14ac:dyDescent="0.25">
      <c r="A1504" s="27" t="s">
        <v>2</v>
      </c>
      <c r="B1504" s="5">
        <v>41452</v>
      </c>
      <c r="C1504" s="27">
        <f t="shared" si="21"/>
        <v>3.6576000000000004</v>
      </c>
      <c r="D1504" s="27">
        <v>1651</v>
      </c>
      <c r="E1504" s="27">
        <v>12.1</v>
      </c>
      <c r="F1504" s="27">
        <v>7.33</v>
      </c>
      <c r="H1504" s="27">
        <v>0.25</v>
      </c>
      <c r="I1504" s="27">
        <v>6.3E-2</v>
      </c>
      <c r="K1504" s="28">
        <v>8.7799999999999994</v>
      </c>
      <c r="M1504" s="27">
        <v>1.28</v>
      </c>
      <c r="N1504" s="27">
        <v>36</v>
      </c>
      <c r="P1504" s="27">
        <v>1465000</v>
      </c>
      <c r="Q1504" s="27">
        <v>2</v>
      </c>
    </row>
    <row r="1505" spans="1:24" s="27" customFormat="1" x14ac:dyDescent="0.25">
      <c r="A1505" s="27" t="s">
        <v>2</v>
      </c>
      <c r="B1505" s="5">
        <v>41452</v>
      </c>
      <c r="C1505" s="27">
        <f t="shared" si="21"/>
        <v>6.0960000000000001</v>
      </c>
      <c r="D1505" s="27">
        <v>1643</v>
      </c>
      <c r="E1505" s="27">
        <v>11.4</v>
      </c>
      <c r="F1505" s="27">
        <v>7.13</v>
      </c>
      <c r="H1505" s="27">
        <v>0.26</v>
      </c>
      <c r="I1505" s="27">
        <v>7.6999999999999999E-2</v>
      </c>
      <c r="K1505" s="28">
        <v>9.42</v>
      </c>
      <c r="M1505" s="27">
        <v>1.3</v>
      </c>
      <c r="N1505" s="27">
        <v>32</v>
      </c>
      <c r="P1505" s="27">
        <v>1353000</v>
      </c>
      <c r="Q1505" s="27">
        <v>1.9</v>
      </c>
    </row>
    <row r="1506" spans="1:24" s="27" customFormat="1" x14ac:dyDescent="0.25">
      <c r="A1506" s="27" t="s">
        <v>2</v>
      </c>
      <c r="B1506" s="5">
        <v>41458</v>
      </c>
      <c r="C1506" s="27">
        <f t="shared" si="21"/>
        <v>0</v>
      </c>
      <c r="D1506" s="27">
        <v>1663</v>
      </c>
      <c r="E1506" s="27">
        <v>23.2</v>
      </c>
      <c r="F1506" s="27">
        <v>6.4</v>
      </c>
      <c r="H1506" s="27">
        <v>0.61</v>
      </c>
      <c r="I1506" s="27">
        <v>3.9E-2</v>
      </c>
      <c r="K1506" s="28">
        <v>7.9</v>
      </c>
      <c r="M1506" s="27">
        <v>2.89</v>
      </c>
      <c r="N1506" s="27">
        <v>61</v>
      </c>
      <c r="P1506" s="27">
        <v>869000</v>
      </c>
      <c r="Q1506" s="27">
        <v>4</v>
      </c>
      <c r="R1506" s="30" t="s">
        <v>307</v>
      </c>
      <c r="S1506" s="30"/>
      <c r="T1506" s="30"/>
      <c r="U1506" s="30"/>
      <c r="V1506" s="30"/>
      <c r="W1506" s="30"/>
      <c r="X1506" s="30"/>
    </row>
    <row r="1507" spans="1:24" s="27" customFormat="1" x14ac:dyDescent="0.25">
      <c r="A1507" s="27" t="s">
        <v>2</v>
      </c>
      <c r="B1507" s="5">
        <v>41458</v>
      </c>
      <c r="C1507" s="27">
        <f t="shared" si="21"/>
        <v>1.524</v>
      </c>
      <c r="D1507" s="27">
        <v>1658</v>
      </c>
      <c r="E1507" s="27">
        <v>20</v>
      </c>
      <c r="F1507" s="27">
        <v>6.6</v>
      </c>
      <c r="H1507" s="27">
        <v>0.6</v>
      </c>
      <c r="I1507" s="27">
        <v>0</v>
      </c>
      <c r="K1507" s="28">
        <v>8.94</v>
      </c>
      <c r="M1507" s="27">
        <v>3.36</v>
      </c>
      <c r="N1507" s="27">
        <v>66</v>
      </c>
      <c r="P1507" s="27">
        <v>147400</v>
      </c>
      <c r="Q1507" s="27">
        <v>1.9</v>
      </c>
    </row>
    <row r="1508" spans="1:24" s="27" customFormat="1" x14ac:dyDescent="0.25">
      <c r="A1508" s="27" t="s">
        <v>2</v>
      </c>
      <c r="B1508" s="5">
        <v>41458</v>
      </c>
      <c r="C1508" s="27">
        <f t="shared" si="21"/>
        <v>3.6576000000000004</v>
      </c>
      <c r="D1508" s="27">
        <v>1651</v>
      </c>
      <c r="E1508" s="27">
        <v>14.2</v>
      </c>
      <c r="F1508" s="27">
        <v>6.4</v>
      </c>
      <c r="H1508" s="27">
        <v>0.3</v>
      </c>
      <c r="I1508" s="27">
        <v>6.8000000000000005E-2</v>
      </c>
      <c r="K1508" s="28">
        <v>8.3699999999999992</v>
      </c>
      <c r="M1508" s="27">
        <v>1.82</v>
      </c>
      <c r="N1508" s="27">
        <v>39</v>
      </c>
      <c r="P1508" s="27">
        <v>1617000</v>
      </c>
      <c r="Q1508" s="27">
        <v>1.9</v>
      </c>
    </row>
    <row r="1509" spans="1:24" s="27" customFormat="1" x14ac:dyDescent="0.25">
      <c r="A1509" s="27" t="s">
        <v>2</v>
      </c>
      <c r="B1509" s="5">
        <v>41458</v>
      </c>
      <c r="C1509" s="27">
        <f t="shared" si="21"/>
        <v>6.0960000000000001</v>
      </c>
      <c r="D1509" s="27">
        <v>1643</v>
      </c>
      <c r="E1509" s="27">
        <v>12.3</v>
      </c>
      <c r="F1509" s="27">
        <v>6.4</v>
      </c>
      <c r="H1509" s="27">
        <v>0.28999999999999998</v>
      </c>
      <c r="I1509" s="27">
        <v>7.9000000000000001E-2</v>
      </c>
      <c r="K1509" s="28">
        <v>9</v>
      </c>
      <c r="M1509" s="27">
        <v>1.62</v>
      </c>
      <c r="N1509" s="27">
        <v>33</v>
      </c>
      <c r="P1509" s="27">
        <v>1045000</v>
      </c>
      <c r="Q1509" s="27">
        <v>2</v>
      </c>
    </row>
    <row r="1510" spans="1:24" s="27" customFormat="1" x14ac:dyDescent="0.25">
      <c r="A1510" s="27" t="s">
        <v>2</v>
      </c>
      <c r="B1510" s="5">
        <v>41466</v>
      </c>
      <c r="C1510" s="27">
        <f t="shared" si="21"/>
        <v>0</v>
      </c>
      <c r="D1510" s="27">
        <v>1663</v>
      </c>
      <c r="E1510" s="27">
        <v>21.3</v>
      </c>
      <c r="F1510" s="27">
        <v>6.92</v>
      </c>
      <c r="H1510" s="27">
        <v>0.47</v>
      </c>
      <c r="I1510" s="27">
        <v>1.9E-2</v>
      </c>
      <c r="K1510" s="28">
        <v>7.99</v>
      </c>
      <c r="M1510" s="27">
        <v>7.46</v>
      </c>
      <c r="N1510" s="27">
        <v>111</v>
      </c>
      <c r="P1510" s="27">
        <v>638000</v>
      </c>
      <c r="Q1510" s="27">
        <v>4</v>
      </c>
      <c r="R1510" s="30" t="s">
        <v>308</v>
      </c>
      <c r="S1510" s="30"/>
      <c r="T1510" s="30"/>
      <c r="U1510" s="30"/>
      <c r="V1510" s="30"/>
      <c r="W1510" s="30"/>
      <c r="X1510" s="30"/>
    </row>
    <row r="1511" spans="1:24" s="27" customFormat="1" x14ac:dyDescent="0.25">
      <c r="A1511" s="27" t="s">
        <v>2</v>
      </c>
      <c r="B1511" s="5">
        <v>41466</v>
      </c>
      <c r="C1511" s="27">
        <f t="shared" si="21"/>
        <v>1.524</v>
      </c>
      <c r="D1511" s="27">
        <v>1658</v>
      </c>
      <c r="E1511" s="27">
        <v>19.600000000000001</v>
      </c>
      <c r="F1511" s="27">
        <v>6.84</v>
      </c>
      <c r="H1511" s="27">
        <v>0.56999999999999995</v>
      </c>
      <c r="I1511" s="27">
        <v>1.9E-2</v>
      </c>
      <c r="K1511" s="28">
        <v>7.57</v>
      </c>
      <c r="M1511" s="27">
        <v>4.8</v>
      </c>
      <c r="N1511" s="27">
        <v>78</v>
      </c>
      <c r="P1511" s="27">
        <v>759000</v>
      </c>
      <c r="Q1511" s="27">
        <v>3</v>
      </c>
    </row>
    <row r="1512" spans="1:24" s="27" customFormat="1" x14ac:dyDescent="0.25">
      <c r="A1512" s="27" t="s">
        <v>2</v>
      </c>
      <c r="B1512" s="5">
        <v>41466</v>
      </c>
      <c r="C1512" s="27">
        <f t="shared" si="21"/>
        <v>3.6576000000000004</v>
      </c>
      <c r="D1512" s="27">
        <v>1651</v>
      </c>
      <c r="E1512" s="27">
        <v>12.7</v>
      </c>
      <c r="F1512" s="27">
        <v>6.85</v>
      </c>
      <c r="H1512" s="27">
        <v>0.31</v>
      </c>
      <c r="I1512" s="27">
        <v>0.09</v>
      </c>
      <c r="K1512" s="28">
        <v>7.84</v>
      </c>
      <c r="M1512" s="27">
        <v>2.04</v>
      </c>
      <c r="N1512" s="27">
        <v>37</v>
      </c>
      <c r="P1512" s="27">
        <v>1309000</v>
      </c>
      <c r="Q1512" s="27">
        <v>4</v>
      </c>
    </row>
    <row r="1513" spans="1:24" s="27" customFormat="1" x14ac:dyDescent="0.25">
      <c r="A1513" s="27" t="s">
        <v>2</v>
      </c>
      <c r="B1513" s="5">
        <v>41466</v>
      </c>
      <c r="C1513" s="27">
        <f t="shared" si="21"/>
        <v>6.0960000000000001</v>
      </c>
      <c r="D1513" s="27">
        <v>1643</v>
      </c>
      <c r="E1513" s="27">
        <v>11.5</v>
      </c>
      <c r="F1513" s="27">
        <v>6.92</v>
      </c>
      <c r="H1513" s="27">
        <v>0.45</v>
      </c>
      <c r="I1513" s="27">
        <v>0.318</v>
      </c>
      <c r="K1513" s="28">
        <v>7.72</v>
      </c>
      <c r="M1513" s="27">
        <v>1.85</v>
      </c>
      <c r="N1513" s="27">
        <v>41</v>
      </c>
      <c r="P1513" s="27">
        <v>858000</v>
      </c>
      <c r="Q1513" s="27">
        <v>2</v>
      </c>
    </row>
    <row r="1514" spans="1:24" s="27" customFormat="1" x14ac:dyDescent="0.25">
      <c r="A1514" s="27" t="s">
        <v>2</v>
      </c>
      <c r="B1514" s="5">
        <v>41474</v>
      </c>
      <c r="C1514" s="27">
        <f t="shared" si="21"/>
        <v>0</v>
      </c>
      <c r="D1514" s="27">
        <v>1663</v>
      </c>
      <c r="E1514" s="27">
        <v>21.7</v>
      </c>
      <c r="F1514" s="27">
        <v>6.7</v>
      </c>
      <c r="H1514" s="27">
        <v>0.54</v>
      </c>
      <c r="I1514" s="27">
        <v>1.9E-2</v>
      </c>
      <c r="K1514" s="28">
        <v>8.34</v>
      </c>
      <c r="M1514" s="27">
        <v>5.22</v>
      </c>
      <c r="N1514" s="27">
        <v>74</v>
      </c>
      <c r="P1514" s="27">
        <v>1111000</v>
      </c>
      <c r="Q1514" s="27">
        <v>8</v>
      </c>
      <c r="R1514" s="30" t="s">
        <v>307</v>
      </c>
      <c r="S1514" s="30"/>
      <c r="T1514" s="30"/>
      <c r="U1514" s="30"/>
      <c r="V1514" s="30"/>
      <c r="W1514" s="30"/>
      <c r="X1514" s="30"/>
    </row>
    <row r="1515" spans="1:24" s="27" customFormat="1" x14ac:dyDescent="0.25">
      <c r="A1515" s="27" t="s">
        <v>2</v>
      </c>
      <c r="B1515" s="5">
        <v>41474</v>
      </c>
      <c r="C1515" s="27">
        <f t="shared" si="21"/>
        <v>1.524</v>
      </c>
      <c r="D1515" s="27">
        <v>1658</v>
      </c>
      <c r="E1515" s="27">
        <v>19.8</v>
      </c>
      <c r="F1515" s="27">
        <v>6.7</v>
      </c>
      <c r="H1515" s="27">
        <v>0.73</v>
      </c>
      <c r="I1515" s="27">
        <v>1.7000000000000001E-2</v>
      </c>
      <c r="K1515" s="28">
        <v>5.83</v>
      </c>
      <c r="M1515" s="27">
        <v>4.38</v>
      </c>
      <c r="N1515" s="27">
        <v>64</v>
      </c>
      <c r="P1515" s="27">
        <v>1056000</v>
      </c>
      <c r="Q1515" s="27">
        <v>2</v>
      </c>
    </row>
    <row r="1516" spans="1:24" s="27" customFormat="1" x14ac:dyDescent="0.25">
      <c r="A1516" s="27" t="s">
        <v>2</v>
      </c>
      <c r="B1516" s="5">
        <v>41474</v>
      </c>
      <c r="C1516" s="27">
        <f t="shared" si="21"/>
        <v>3.6576000000000004</v>
      </c>
      <c r="D1516" s="27">
        <v>1651</v>
      </c>
      <c r="E1516" s="27">
        <v>13.9</v>
      </c>
      <c r="F1516" s="27">
        <v>6.8</v>
      </c>
      <c r="H1516" s="27">
        <v>0.64</v>
      </c>
      <c r="I1516" s="27">
        <v>0.373</v>
      </c>
      <c r="K1516" s="28">
        <v>6.6</v>
      </c>
      <c r="M1516" s="27">
        <v>2.86</v>
      </c>
      <c r="N1516" s="27">
        <v>48</v>
      </c>
      <c r="P1516" s="27">
        <v>825000</v>
      </c>
      <c r="Q1516" s="27">
        <v>8</v>
      </c>
    </row>
    <row r="1517" spans="1:24" s="27" customFormat="1" x14ac:dyDescent="0.25">
      <c r="A1517" s="27" t="s">
        <v>2</v>
      </c>
      <c r="B1517" s="5">
        <v>41474</v>
      </c>
      <c r="C1517" s="27">
        <f t="shared" si="21"/>
        <v>6.0960000000000001</v>
      </c>
      <c r="D1517" s="27">
        <v>1643</v>
      </c>
      <c r="E1517" s="27">
        <v>15.5</v>
      </c>
      <c r="F1517" s="27">
        <v>6.9</v>
      </c>
      <c r="H1517" s="27">
        <v>0.62</v>
      </c>
      <c r="I1517" s="27">
        <v>0.123</v>
      </c>
      <c r="K1517" s="28">
        <v>6</v>
      </c>
      <c r="M1517" s="27">
        <v>3.49</v>
      </c>
      <c r="N1517" s="27">
        <v>59</v>
      </c>
      <c r="P1517" s="27">
        <v>737000</v>
      </c>
      <c r="Q1517" s="27">
        <v>2</v>
      </c>
    </row>
    <row r="1518" spans="1:24" s="27" customFormat="1" x14ac:dyDescent="0.25">
      <c r="A1518" s="27" t="s">
        <v>2</v>
      </c>
      <c r="B1518" s="5">
        <v>41480</v>
      </c>
      <c r="C1518" s="27">
        <f t="shared" si="21"/>
        <v>0</v>
      </c>
      <c r="D1518" s="27">
        <v>1663</v>
      </c>
      <c r="E1518" s="27">
        <v>21.6</v>
      </c>
      <c r="F1518" s="27">
        <v>7.4</v>
      </c>
      <c r="H1518" s="27">
        <v>0.56000000000000005</v>
      </c>
      <c r="I1518" s="27">
        <v>1.2999999999999999E-2</v>
      </c>
      <c r="K1518" s="28">
        <v>10.54</v>
      </c>
      <c r="M1518" s="27">
        <v>3.66</v>
      </c>
      <c r="N1518" s="27">
        <v>69</v>
      </c>
      <c r="P1518" s="27">
        <v>2442000</v>
      </c>
      <c r="Q1518" s="27">
        <v>6</v>
      </c>
      <c r="R1518" s="30" t="s">
        <v>309</v>
      </c>
      <c r="S1518" s="30"/>
      <c r="T1518" s="30"/>
      <c r="U1518" s="30"/>
      <c r="V1518" s="30"/>
      <c r="W1518" s="30"/>
      <c r="X1518" s="30"/>
    </row>
    <row r="1519" spans="1:24" s="27" customFormat="1" x14ac:dyDescent="0.25">
      <c r="A1519" s="27" t="s">
        <v>2</v>
      </c>
      <c r="B1519" s="5">
        <v>41480</v>
      </c>
      <c r="C1519" s="27">
        <f t="shared" si="21"/>
        <v>1.524</v>
      </c>
      <c r="D1519" s="27">
        <v>1658</v>
      </c>
      <c r="E1519" s="27">
        <v>17.600000000000001</v>
      </c>
      <c r="F1519" s="27">
        <v>7.4</v>
      </c>
      <c r="H1519" s="27">
        <v>0.6</v>
      </c>
      <c r="I1519" s="27">
        <v>4.2000000000000003E-2</v>
      </c>
      <c r="K1519" s="28">
        <v>4.22</v>
      </c>
      <c r="M1519" s="27">
        <v>3.37</v>
      </c>
      <c r="N1519" s="27">
        <v>55</v>
      </c>
      <c r="P1519" s="27">
        <v>2530000</v>
      </c>
      <c r="Q1519" s="27">
        <v>2</v>
      </c>
    </row>
    <row r="1520" spans="1:24" s="27" customFormat="1" x14ac:dyDescent="0.25">
      <c r="A1520" s="27" t="s">
        <v>2</v>
      </c>
      <c r="B1520" s="5">
        <v>41480</v>
      </c>
      <c r="C1520" s="27">
        <f t="shared" si="21"/>
        <v>3.6576000000000004</v>
      </c>
      <c r="D1520" s="27">
        <v>1651</v>
      </c>
      <c r="E1520" s="27">
        <v>13.5</v>
      </c>
      <c r="F1520" s="27">
        <v>7</v>
      </c>
      <c r="H1520" s="27">
        <v>0.93</v>
      </c>
      <c r="I1520" s="27">
        <v>0.68600000000000005</v>
      </c>
      <c r="K1520" s="28">
        <v>5.64</v>
      </c>
      <c r="M1520" s="27">
        <v>3.18</v>
      </c>
      <c r="N1520" s="27">
        <v>58</v>
      </c>
      <c r="P1520" s="27">
        <v>737000</v>
      </c>
      <c r="Q1520" s="27">
        <v>8</v>
      </c>
    </row>
    <row r="1521" spans="1:24" s="27" customFormat="1" x14ac:dyDescent="0.25">
      <c r="A1521" s="27" t="s">
        <v>2</v>
      </c>
      <c r="B1521" s="5">
        <v>41480</v>
      </c>
      <c r="C1521" s="27">
        <f t="shared" si="21"/>
        <v>6.0960000000000001</v>
      </c>
      <c r="D1521" s="27">
        <v>1643</v>
      </c>
      <c r="E1521" s="27">
        <v>11.5</v>
      </c>
      <c r="F1521" s="27">
        <v>6.8</v>
      </c>
      <c r="H1521" s="27">
        <v>1.06</v>
      </c>
      <c r="I1521" s="27">
        <v>1.05</v>
      </c>
      <c r="K1521" s="28">
        <v>4.41</v>
      </c>
      <c r="M1521" s="27">
        <v>4.0199999999999996</v>
      </c>
      <c r="N1521" s="27">
        <v>63</v>
      </c>
      <c r="P1521" s="27">
        <v>1122000</v>
      </c>
      <c r="Q1521" s="27">
        <v>2</v>
      </c>
    </row>
    <row r="1522" spans="1:24" s="27" customFormat="1" x14ac:dyDescent="0.25">
      <c r="A1522" s="27" t="s">
        <v>2</v>
      </c>
      <c r="B1522" s="5">
        <v>41487</v>
      </c>
      <c r="C1522" s="27">
        <f t="shared" si="21"/>
        <v>0</v>
      </c>
      <c r="D1522" s="27">
        <v>1663</v>
      </c>
      <c r="E1522" s="27">
        <v>21.5</v>
      </c>
      <c r="F1522" s="27">
        <v>6.5</v>
      </c>
      <c r="H1522" s="27">
        <v>0.35</v>
      </c>
      <c r="I1522" s="27">
        <v>2.8000000000000001E-2</v>
      </c>
      <c r="K1522" s="28">
        <v>10.32</v>
      </c>
      <c r="M1522" s="27">
        <v>2.08</v>
      </c>
      <c r="N1522" s="27">
        <v>46</v>
      </c>
      <c r="P1522" s="27">
        <v>1859000</v>
      </c>
      <c r="Q1522" s="27">
        <v>3</v>
      </c>
      <c r="R1522" s="30" t="s">
        <v>310</v>
      </c>
      <c r="S1522" s="30"/>
      <c r="T1522" s="30"/>
      <c r="U1522" s="30"/>
      <c r="V1522" s="30"/>
      <c r="W1522" s="30"/>
      <c r="X1522" s="30"/>
    </row>
    <row r="1523" spans="1:24" s="27" customFormat="1" x14ac:dyDescent="0.25">
      <c r="A1523" s="27" t="s">
        <v>2</v>
      </c>
      <c r="B1523" s="5">
        <v>41487</v>
      </c>
      <c r="C1523" s="27">
        <f t="shared" si="21"/>
        <v>1.524</v>
      </c>
      <c r="D1523" s="27">
        <v>1658</v>
      </c>
      <c r="E1523" s="27">
        <v>15.8</v>
      </c>
      <c r="F1523" s="27">
        <v>6.24</v>
      </c>
      <c r="H1523" s="27">
        <v>0.6</v>
      </c>
      <c r="I1523" s="27">
        <v>7.9000000000000001E-2</v>
      </c>
      <c r="K1523" s="28">
        <v>3.05</v>
      </c>
      <c r="M1523" s="27">
        <v>2.31</v>
      </c>
      <c r="N1523" s="27">
        <v>48</v>
      </c>
      <c r="P1523" s="27">
        <v>2794000</v>
      </c>
      <c r="Q1523" s="27">
        <v>2</v>
      </c>
    </row>
    <row r="1524" spans="1:24" s="27" customFormat="1" x14ac:dyDescent="0.25">
      <c r="A1524" s="27" t="s">
        <v>2</v>
      </c>
      <c r="B1524" s="5">
        <v>41487</v>
      </c>
      <c r="C1524" s="27">
        <f t="shared" si="21"/>
        <v>3.6576000000000004</v>
      </c>
      <c r="D1524" s="27">
        <v>1651</v>
      </c>
      <c r="E1524" s="27">
        <v>11.6</v>
      </c>
      <c r="F1524" s="27">
        <v>6.33</v>
      </c>
      <c r="H1524" s="27">
        <v>2.96</v>
      </c>
      <c r="I1524" s="27">
        <v>1.34</v>
      </c>
      <c r="K1524" s="28">
        <v>3.6</v>
      </c>
      <c r="M1524" s="27">
        <v>7.01</v>
      </c>
      <c r="N1524" s="27">
        <v>130</v>
      </c>
      <c r="P1524" s="27">
        <v>1408000</v>
      </c>
      <c r="Q1524" s="27">
        <v>17</v>
      </c>
    </row>
    <row r="1525" spans="1:24" s="27" customFormat="1" x14ac:dyDescent="0.25">
      <c r="A1525" s="27" t="s">
        <v>2</v>
      </c>
      <c r="B1525" s="5">
        <v>41487</v>
      </c>
      <c r="C1525" s="27">
        <f t="shared" si="21"/>
        <v>6.0960000000000001</v>
      </c>
      <c r="D1525" s="27">
        <v>1643</v>
      </c>
      <c r="E1525" s="27">
        <v>11.2</v>
      </c>
      <c r="F1525" s="27">
        <v>6.2</v>
      </c>
      <c r="H1525" s="27">
        <v>4.88</v>
      </c>
      <c r="I1525" s="27">
        <v>2</v>
      </c>
      <c r="K1525" s="28">
        <v>1.59</v>
      </c>
      <c r="M1525" s="27">
        <v>14.6</v>
      </c>
      <c r="N1525" s="27">
        <v>212</v>
      </c>
      <c r="P1525" s="27">
        <v>1980000</v>
      </c>
      <c r="Q1525" s="27">
        <v>17</v>
      </c>
    </row>
    <row r="1526" spans="1:24" s="27" customFormat="1" x14ac:dyDescent="0.25">
      <c r="A1526" s="27" t="s">
        <v>2</v>
      </c>
      <c r="B1526" s="5">
        <v>41494</v>
      </c>
      <c r="C1526" s="27">
        <f t="shared" si="21"/>
        <v>0</v>
      </c>
      <c r="D1526" s="27">
        <v>1663</v>
      </c>
      <c r="E1526" s="27">
        <v>21.8</v>
      </c>
      <c r="F1526" s="27">
        <v>6.6</v>
      </c>
      <c r="H1526" s="27">
        <v>0.47</v>
      </c>
      <c r="I1526" s="27">
        <v>1.7000000000000001E-2</v>
      </c>
      <c r="K1526" s="28">
        <v>9.84</v>
      </c>
      <c r="M1526" s="27">
        <v>2.0699999999999998</v>
      </c>
      <c r="N1526" s="27">
        <v>51</v>
      </c>
      <c r="P1526" s="27">
        <v>1210000</v>
      </c>
      <c r="Q1526" s="27">
        <v>3</v>
      </c>
      <c r="R1526" s="30" t="s">
        <v>311</v>
      </c>
      <c r="S1526" s="30"/>
      <c r="T1526" s="30"/>
      <c r="U1526" s="30"/>
      <c r="V1526" s="30"/>
      <c r="W1526" s="30"/>
      <c r="X1526" s="30"/>
    </row>
    <row r="1527" spans="1:24" s="27" customFormat="1" x14ac:dyDescent="0.25">
      <c r="A1527" s="27" t="s">
        <v>2</v>
      </c>
      <c r="B1527" s="5">
        <v>41494</v>
      </c>
      <c r="C1527" s="27">
        <f t="shared" si="21"/>
        <v>1.524</v>
      </c>
      <c r="D1527" s="27">
        <v>1658</v>
      </c>
      <c r="E1527" s="27">
        <v>18.7</v>
      </c>
      <c r="F1527" s="27">
        <v>6.5</v>
      </c>
      <c r="H1527" s="27">
        <v>0.48</v>
      </c>
      <c r="I1527" s="27">
        <v>5.8999999999999997E-2</v>
      </c>
      <c r="K1527" s="28">
        <v>4.51</v>
      </c>
      <c r="M1527" s="27">
        <v>2.6</v>
      </c>
      <c r="N1527" s="27">
        <v>59</v>
      </c>
      <c r="P1527" s="27">
        <v>1993000</v>
      </c>
      <c r="Q1527" s="27">
        <v>3</v>
      </c>
    </row>
    <row r="1528" spans="1:24" s="27" customFormat="1" x14ac:dyDescent="0.25">
      <c r="A1528" s="27" t="s">
        <v>2</v>
      </c>
      <c r="B1528" s="5">
        <v>41494</v>
      </c>
      <c r="C1528" s="27">
        <f t="shared" si="21"/>
        <v>3.6576000000000004</v>
      </c>
      <c r="D1528" s="27">
        <v>1651</v>
      </c>
      <c r="E1528" s="27">
        <v>13.6</v>
      </c>
      <c r="F1528" s="27">
        <v>6.5</v>
      </c>
      <c r="H1528" s="27">
        <v>1.59</v>
      </c>
      <c r="I1528" s="27">
        <v>0.85</v>
      </c>
      <c r="K1528" s="28">
        <v>5.53</v>
      </c>
      <c r="M1528" s="27">
        <v>4.99</v>
      </c>
      <c r="N1528" s="27">
        <v>102</v>
      </c>
      <c r="P1528" s="27">
        <v>1298000</v>
      </c>
      <c r="Q1528" s="27">
        <v>12</v>
      </c>
    </row>
    <row r="1529" spans="1:24" s="27" customFormat="1" x14ac:dyDescent="0.25">
      <c r="A1529" s="27" t="s">
        <v>2</v>
      </c>
      <c r="B1529" s="5">
        <v>41494</v>
      </c>
      <c r="C1529" s="27">
        <f t="shared" si="21"/>
        <v>6.0960000000000001</v>
      </c>
      <c r="D1529" s="27">
        <v>1643</v>
      </c>
      <c r="E1529" s="27">
        <v>12.9</v>
      </c>
      <c r="F1529" s="27">
        <v>6.7</v>
      </c>
      <c r="H1529" s="27">
        <v>1.66</v>
      </c>
      <c r="I1529" s="27">
        <v>0.90200000000000002</v>
      </c>
      <c r="K1529" s="28">
        <v>5.42</v>
      </c>
      <c r="M1529" s="27">
        <v>5.28</v>
      </c>
      <c r="N1529" s="27">
        <v>94</v>
      </c>
      <c r="P1529" s="27">
        <v>2266000</v>
      </c>
      <c r="Q1529" s="27">
        <v>4</v>
      </c>
    </row>
    <row r="1530" spans="1:24" s="27" customFormat="1" x14ac:dyDescent="0.25">
      <c r="A1530" s="27" t="s">
        <v>2</v>
      </c>
      <c r="B1530" s="5">
        <v>41501</v>
      </c>
      <c r="C1530" s="27">
        <f t="shared" si="21"/>
        <v>0</v>
      </c>
      <c r="D1530" s="27">
        <v>1663</v>
      </c>
      <c r="E1530" s="27">
        <v>22</v>
      </c>
      <c r="F1530" s="27">
        <v>7.9</v>
      </c>
      <c r="H1530" s="27">
        <v>0.46</v>
      </c>
      <c r="I1530" s="27">
        <v>0.02</v>
      </c>
      <c r="K1530" s="28">
        <v>8.06</v>
      </c>
      <c r="M1530" s="27">
        <v>1.65</v>
      </c>
      <c r="N1530" s="27">
        <v>41</v>
      </c>
      <c r="P1530" s="27">
        <v>363000</v>
      </c>
      <c r="Q1530" s="27">
        <v>3</v>
      </c>
      <c r="R1530" s="27" t="s">
        <v>313</v>
      </c>
    </row>
    <row r="1531" spans="1:24" s="27" customFormat="1" x14ac:dyDescent="0.25">
      <c r="A1531" s="27" t="s">
        <v>2</v>
      </c>
      <c r="B1531" s="5">
        <v>41501</v>
      </c>
      <c r="C1531" s="27">
        <f t="shared" si="21"/>
        <v>1.524</v>
      </c>
      <c r="D1531" s="27">
        <v>1658</v>
      </c>
      <c r="E1531" s="27">
        <v>19.3</v>
      </c>
      <c r="F1531" s="27">
        <v>7.7</v>
      </c>
      <c r="H1531" s="27">
        <v>0.56999999999999995</v>
      </c>
      <c r="I1531" s="27">
        <v>7.6999999999999999E-2</v>
      </c>
      <c r="K1531" s="28">
        <v>5.65</v>
      </c>
      <c r="M1531" s="27">
        <v>2.7</v>
      </c>
      <c r="N1531" s="27">
        <v>37</v>
      </c>
      <c r="P1531" s="27">
        <v>512000</v>
      </c>
      <c r="Q1531" s="27">
        <v>2</v>
      </c>
    </row>
    <row r="1532" spans="1:24" s="27" customFormat="1" x14ac:dyDescent="0.25">
      <c r="A1532" s="27" t="s">
        <v>2</v>
      </c>
      <c r="B1532" s="5">
        <v>41501</v>
      </c>
      <c r="C1532" s="27">
        <f t="shared" si="21"/>
        <v>3.6576000000000004</v>
      </c>
      <c r="D1532" s="27">
        <v>1651</v>
      </c>
      <c r="E1532" s="27">
        <v>14.9</v>
      </c>
      <c r="F1532" s="27">
        <v>7.4</v>
      </c>
      <c r="H1532" s="27">
        <v>1.45</v>
      </c>
      <c r="I1532" s="27">
        <v>0.68100000000000005</v>
      </c>
      <c r="K1532" s="28">
        <v>5.67</v>
      </c>
      <c r="M1532" s="27">
        <v>4.8099999999999996</v>
      </c>
      <c r="N1532" s="27">
        <v>67</v>
      </c>
      <c r="P1532" s="27">
        <v>330000</v>
      </c>
      <c r="Q1532" s="27">
        <v>2</v>
      </c>
    </row>
    <row r="1533" spans="1:24" s="27" customFormat="1" x14ac:dyDescent="0.25">
      <c r="A1533" s="27" t="s">
        <v>2</v>
      </c>
      <c r="B1533" s="5">
        <v>41501</v>
      </c>
      <c r="C1533" s="27">
        <f t="shared" si="21"/>
        <v>6.0960000000000001</v>
      </c>
      <c r="D1533" s="27">
        <v>1643</v>
      </c>
      <c r="E1533" s="27">
        <v>12.1</v>
      </c>
      <c r="F1533" s="27">
        <v>7.3</v>
      </c>
      <c r="H1533" s="27">
        <v>1.65</v>
      </c>
      <c r="I1533" s="27">
        <v>0.97299999999999998</v>
      </c>
      <c r="K1533" s="28">
        <v>6.21</v>
      </c>
      <c r="M1533" s="27">
        <v>6.46</v>
      </c>
      <c r="N1533" s="27">
        <v>108</v>
      </c>
      <c r="P1533" s="27">
        <v>748000</v>
      </c>
      <c r="Q1533" s="27">
        <v>2.9</v>
      </c>
    </row>
    <row r="1534" spans="1:24" s="27" customFormat="1" x14ac:dyDescent="0.25">
      <c r="A1534" s="27" t="s">
        <v>2</v>
      </c>
      <c r="B1534" s="5">
        <v>41507</v>
      </c>
      <c r="C1534" s="27">
        <f t="shared" si="21"/>
        <v>0</v>
      </c>
      <c r="D1534" s="27">
        <v>1663</v>
      </c>
      <c r="E1534" s="27">
        <v>20.9</v>
      </c>
      <c r="F1534" s="27">
        <v>6.3</v>
      </c>
      <c r="H1534" s="27">
        <v>0.47</v>
      </c>
      <c r="I1534" s="27">
        <v>1.4E-2</v>
      </c>
      <c r="K1534" s="28">
        <v>7.28</v>
      </c>
      <c r="M1534" s="27">
        <v>1.1200000000000001</v>
      </c>
      <c r="N1534" s="27">
        <v>37</v>
      </c>
      <c r="P1534" s="27">
        <v>374000</v>
      </c>
      <c r="Q1534" s="27">
        <v>1.9</v>
      </c>
      <c r="R1534" s="30" t="s">
        <v>312</v>
      </c>
      <c r="S1534" s="30"/>
      <c r="T1534" s="30"/>
      <c r="U1534" s="30"/>
      <c r="V1534" s="30"/>
      <c r="W1534" s="30"/>
      <c r="X1534" s="30"/>
    </row>
    <row r="1535" spans="1:24" s="27" customFormat="1" x14ac:dyDescent="0.25">
      <c r="A1535" s="27" t="s">
        <v>2</v>
      </c>
      <c r="B1535" s="5">
        <v>41507</v>
      </c>
      <c r="C1535" s="27">
        <f t="shared" si="21"/>
        <v>1.524</v>
      </c>
      <c r="D1535" s="27">
        <v>1658</v>
      </c>
      <c r="E1535" s="27">
        <v>22.2</v>
      </c>
      <c r="F1535" s="27">
        <v>6.4</v>
      </c>
      <c r="H1535" s="27">
        <v>0.46</v>
      </c>
      <c r="I1535" s="27">
        <v>1.2999999999999999E-2</v>
      </c>
      <c r="K1535" s="28">
        <v>4.96</v>
      </c>
      <c r="M1535" s="27">
        <v>1.22</v>
      </c>
      <c r="N1535" s="27">
        <v>36</v>
      </c>
      <c r="P1535" s="27">
        <v>561000</v>
      </c>
      <c r="Q1535" s="27">
        <v>1.9</v>
      </c>
    </row>
    <row r="1536" spans="1:24" s="27" customFormat="1" x14ac:dyDescent="0.25">
      <c r="A1536" s="27" t="s">
        <v>2</v>
      </c>
      <c r="B1536" s="5">
        <v>41507</v>
      </c>
      <c r="C1536" s="27">
        <f t="shared" si="21"/>
        <v>3.6576000000000004</v>
      </c>
      <c r="D1536" s="27">
        <v>1651</v>
      </c>
      <c r="E1536" s="27">
        <v>19.100000000000001</v>
      </c>
      <c r="F1536" s="27">
        <v>6.3</v>
      </c>
      <c r="H1536" s="27">
        <v>0.79</v>
      </c>
      <c r="I1536" s="27">
        <v>0.17399999999999999</v>
      </c>
      <c r="K1536" s="28">
        <v>4.96</v>
      </c>
      <c r="M1536" s="27">
        <v>3.36</v>
      </c>
      <c r="N1536" s="27">
        <v>71</v>
      </c>
      <c r="P1536" s="27">
        <v>1672000</v>
      </c>
      <c r="Q1536" s="27">
        <v>3</v>
      </c>
    </row>
    <row r="1537" spans="1:24" s="27" customFormat="1" x14ac:dyDescent="0.25">
      <c r="A1537" s="27" t="s">
        <v>2</v>
      </c>
      <c r="B1537" s="5">
        <v>41507</v>
      </c>
      <c r="C1537" s="27">
        <f t="shared" si="21"/>
        <v>6.0960000000000001</v>
      </c>
      <c r="D1537" s="27">
        <v>1643</v>
      </c>
      <c r="E1537" s="27">
        <v>13.3</v>
      </c>
      <c r="F1537" s="27">
        <v>6.2</v>
      </c>
      <c r="H1537" s="27">
        <v>1.64</v>
      </c>
      <c r="I1537" s="27">
        <v>0.90600000000000003</v>
      </c>
      <c r="K1537" s="28">
        <v>6.08</v>
      </c>
      <c r="M1537" s="27">
        <v>5.87</v>
      </c>
      <c r="N1537" s="27">
        <v>103</v>
      </c>
      <c r="P1537" s="27">
        <v>1144000</v>
      </c>
      <c r="Q1537" s="27">
        <v>4</v>
      </c>
    </row>
    <row r="1538" spans="1:24" s="27" customFormat="1" x14ac:dyDescent="0.25">
      <c r="A1538" s="27" t="s">
        <v>2</v>
      </c>
      <c r="B1538" s="5">
        <v>41515</v>
      </c>
      <c r="C1538" s="27">
        <f t="shared" si="21"/>
        <v>0</v>
      </c>
      <c r="D1538" s="27">
        <v>1663</v>
      </c>
      <c r="E1538" s="27">
        <v>22.8</v>
      </c>
      <c r="F1538" s="27">
        <v>6.9</v>
      </c>
      <c r="H1538" s="27">
        <v>0.55000000000000004</v>
      </c>
      <c r="I1538" s="27">
        <v>8.9999999999999993E-3</v>
      </c>
      <c r="K1538" s="28">
        <v>7.84</v>
      </c>
      <c r="M1538" s="27">
        <v>1.55</v>
      </c>
      <c r="N1538" s="27">
        <v>42</v>
      </c>
      <c r="P1538" s="27">
        <v>1771000</v>
      </c>
      <c r="Q1538" s="27">
        <v>6</v>
      </c>
      <c r="R1538" s="30" t="s">
        <v>314</v>
      </c>
      <c r="S1538" s="30"/>
      <c r="T1538" s="30"/>
      <c r="U1538" s="30"/>
      <c r="V1538" s="30"/>
      <c r="W1538" s="30"/>
      <c r="X1538" s="30"/>
    </row>
    <row r="1539" spans="1:24" s="27" customFormat="1" x14ac:dyDescent="0.25">
      <c r="A1539" s="27" t="s">
        <v>2</v>
      </c>
      <c r="B1539" s="5">
        <v>41515</v>
      </c>
      <c r="C1539" s="27">
        <f t="shared" si="21"/>
        <v>1.524</v>
      </c>
      <c r="D1539" s="27">
        <v>1658</v>
      </c>
      <c r="E1539" s="27">
        <v>19</v>
      </c>
      <c r="F1539" s="27">
        <v>6.73</v>
      </c>
      <c r="H1539" s="27">
        <v>1.1000000000000001</v>
      </c>
      <c r="I1539" s="27">
        <v>0.19500000000000001</v>
      </c>
      <c r="K1539" s="28">
        <v>4.95</v>
      </c>
      <c r="M1539" s="27">
        <v>3.68</v>
      </c>
      <c r="N1539" s="27">
        <v>92</v>
      </c>
      <c r="P1539" s="27">
        <v>1804000</v>
      </c>
      <c r="Q1539" s="27">
        <v>1.9</v>
      </c>
    </row>
    <row r="1540" spans="1:24" s="27" customFormat="1" x14ac:dyDescent="0.25">
      <c r="A1540" s="27" t="s">
        <v>2</v>
      </c>
      <c r="B1540" s="5">
        <v>41515</v>
      </c>
      <c r="C1540" s="27">
        <f t="shared" si="21"/>
        <v>3.6576000000000004</v>
      </c>
      <c r="D1540" s="27">
        <v>1651</v>
      </c>
      <c r="E1540" s="27">
        <v>13.9</v>
      </c>
      <c r="F1540" s="27">
        <v>6.74</v>
      </c>
      <c r="H1540" s="27">
        <v>1.49</v>
      </c>
      <c r="I1540" s="27">
        <v>0.78600000000000003</v>
      </c>
      <c r="K1540" s="28">
        <v>6.8</v>
      </c>
      <c r="M1540" s="27">
        <v>5.54</v>
      </c>
      <c r="N1540" s="27">
        <v>100</v>
      </c>
      <c r="P1540" s="27">
        <v>2365000</v>
      </c>
      <c r="Q1540" s="27">
        <v>3</v>
      </c>
    </row>
    <row r="1541" spans="1:24" s="27" customFormat="1" x14ac:dyDescent="0.25">
      <c r="A1541" s="27" t="s">
        <v>2</v>
      </c>
      <c r="B1541" s="5">
        <v>41515</v>
      </c>
      <c r="C1541" s="27">
        <f t="shared" si="21"/>
        <v>6.0960000000000001</v>
      </c>
      <c r="D1541" s="27">
        <v>1643</v>
      </c>
      <c r="E1541" s="27">
        <v>13.3</v>
      </c>
      <c r="F1541" s="27">
        <v>6.74</v>
      </c>
      <c r="H1541" s="27">
        <v>1.54</v>
      </c>
      <c r="I1541" s="27">
        <v>0.86399999999999999</v>
      </c>
      <c r="K1541" s="28">
        <v>6.83</v>
      </c>
      <c r="M1541" s="27">
        <v>5.61</v>
      </c>
      <c r="N1541" s="27">
        <v>105</v>
      </c>
      <c r="P1541" s="27">
        <v>2244000</v>
      </c>
      <c r="Q1541" s="27">
        <v>1.9</v>
      </c>
    </row>
    <row r="1542" spans="1:24" s="27" customFormat="1" x14ac:dyDescent="0.25">
      <c r="A1542" s="27" t="s">
        <v>2</v>
      </c>
      <c r="B1542" s="5">
        <v>41522</v>
      </c>
      <c r="C1542" s="27">
        <f t="shared" si="21"/>
        <v>0</v>
      </c>
      <c r="D1542" s="27">
        <v>1663</v>
      </c>
      <c r="E1542" s="27">
        <v>22.9</v>
      </c>
      <c r="F1542" s="27">
        <v>7.1</v>
      </c>
      <c r="H1542" s="27">
        <v>0.45</v>
      </c>
      <c r="I1542" s="27">
        <v>1.4E-2</v>
      </c>
      <c r="K1542" s="28">
        <v>9.49</v>
      </c>
      <c r="M1542" s="27">
        <v>1.33</v>
      </c>
      <c r="N1542" s="27">
        <v>25</v>
      </c>
      <c r="P1542" s="27">
        <v>715000</v>
      </c>
      <c r="Q1542" s="27">
        <v>3</v>
      </c>
      <c r="R1542" s="30" t="s">
        <v>315</v>
      </c>
      <c r="S1542" s="30"/>
      <c r="T1542" s="30"/>
      <c r="U1542" s="30"/>
      <c r="V1542" s="30"/>
      <c r="W1542" s="30"/>
      <c r="X1542" s="30"/>
    </row>
    <row r="1543" spans="1:24" s="27" customFormat="1" x14ac:dyDescent="0.25">
      <c r="A1543" s="27" t="s">
        <v>2</v>
      </c>
      <c r="B1543" s="5">
        <v>41522</v>
      </c>
      <c r="C1543" s="27">
        <f t="shared" si="21"/>
        <v>1.524</v>
      </c>
      <c r="D1543" s="27">
        <v>1658</v>
      </c>
      <c r="E1543" s="27">
        <v>18.7</v>
      </c>
      <c r="F1543" s="27">
        <v>6.8</v>
      </c>
      <c r="H1543" s="27">
        <v>0.92</v>
      </c>
      <c r="I1543" s="27">
        <v>0.13200000000000001</v>
      </c>
      <c r="K1543" s="28">
        <v>6.81</v>
      </c>
      <c r="M1543" s="27">
        <v>4.34</v>
      </c>
      <c r="N1543" s="27">
        <v>60</v>
      </c>
      <c r="P1543" s="27">
        <v>1334000</v>
      </c>
      <c r="Q1543" s="27">
        <v>1.9</v>
      </c>
    </row>
    <row r="1544" spans="1:24" s="27" customFormat="1" x14ac:dyDescent="0.25">
      <c r="A1544" s="27" t="s">
        <v>2</v>
      </c>
      <c r="B1544" s="5">
        <v>41522</v>
      </c>
      <c r="C1544" s="27">
        <f t="shared" si="21"/>
        <v>3.6576000000000004</v>
      </c>
      <c r="D1544" s="27">
        <v>1651</v>
      </c>
      <c r="E1544" s="27">
        <v>14.1</v>
      </c>
      <c r="F1544" s="27">
        <v>6.8</v>
      </c>
      <c r="H1544" s="27">
        <v>1.3</v>
      </c>
      <c r="I1544" s="27">
        <v>0.83799999999999997</v>
      </c>
      <c r="K1544" s="28">
        <v>9.66</v>
      </c>
      <c r="M1544" s="27">
        <v>5.41</v>
      </c>
      <c r="N1544" s="27">
        <v>66</v>
      </c>
      <c r="P1544" s="27">
        <v>1441000</v>
      </c>
      <c r="Q1544" s="27">
        <v>1.9</v>
      </c>
    </row>
    <row r="1545" spans="1:24" s="27" customFormat="1" x14ac:dyDescent="0.25">
      <c r="A1545" s="27" t="s">
        <v>2</v>
      </c>
      <c r="B1545" s="5">
        <v>41522</v>
      </c>
      <c r="C1545" s="27">
        <f t="shared" si="21"/>
        <v>6.0960000000000001</v>
      </c>
      <c r="D1545" s="27">
        <v>1643</v>
      </c>
      <c r="E1545" s="27">
        <v>13.9</v>
      </c>
      <c r="F1545" s="27">
        <v>6.7</v>
      </c>
      <c r="H1545" s="27">
        <v>1.31</v>
      </c>
      <c r="I1545" s="27">
        <v>0.91400000000000003</v>
      </c>
      <c r="K1545" s="28">
        <v>9.2899999999999991</v>
      </c>
      <c r="M1545" s="27">
        <v>5.61</v>
      </c>
      <c r="N1545" s="27">
        <v>79</v>
      </c>
      <c r="P1545" s="27">
        <v>880000</v>
      </c>
      <c r="Q1545" s="27">
        <v>1.9</v>
      </c>
    </row>
    <row r="1546" spans="1:24" s="27" customFormat="1" x14ac:dyDescent="0.25">
      <c r="A1546" s="27" t="s">
        <v>2</v>
      </c>
      <c r="B1546" s="5">
        <v>41529</v>
      </c>
      <c r="C1546" s="27">
        <f t="shared" si="21"/>
        <v>0</v>
      </c>
      <c r="D1546" s="27">
        <v>1663</v>
      </c>
      <c r="E1546" s="27">
        <v>23.9</v>
      </c>
      <c r="F1546" s="27">
        <v>6.8</v>
      </c>
      <c r="H1546" s="27">
        <v>0.42</v>
      </c>
      <c r="I1546" s="27">
        <v>1.9E-2</v>
      </c>
      <c r="K1546" s="28">
        <v>7.42</v>
      </c>
      <c r="M1546" s="27">
        <v>1.1399999999999999</v>
      </c>
      <c r="N1546" s="27">
        <v>34</v>
      </c>
      <c r="P1546" s="27">
        <v>704000</v>
      </c>
      <c r="Q1546" s="27">
        <v>8</v>
      </c>
      <c r="R1546" s="30" t="s">
        <v>315</v>
      </c>
      <c r="S1546" s="30"/>
      <c r="T1546" s="30"/>
      <c r="U1546" s="30"/>
      <c r="V1546" s="30"/>
      <c r="W1546" s="30"/>
      <c r="X1546" s="30"/>
    </row>
    <row r="1547" spans="1:24" s="27" customFormat="1" x14ac:dyDescent="0.25">
      <c r="A1547" s="27" t="s">
        <v>2</v>
      </c>
      <c r="B1547" s="5">
        <v>41529</v>
      </c>
      <c r="C1547" s="27">
        <f t="shared" si="21"/>
        <v>1.524</v>
      </c>
      <c r="D1547" s="27">
        <v>1658</v>
      </c>
      <c r="E1547" s="27">
        <v>21</v>
      </c>
      <c r="F1547" s="27">
        <v>6.7</v>
      </c>
      <c r="H1547" s="27">
        <v>1.3</v>
      </c>
      <c r="I1547" s="27">
        <v>2.5000000000000001E-2</v>
      </c>
      <c r="K1547" s="28">
        <v>7.15</v>
      </c>
      <c r="M1547" s="27">
        <v>2.3199999999999998</v>
      </c>
      <c r="N1547" s="27">
        <v>127</v>
      </c>
      <c r="P1547" s="27">
        <v>605000</v>
      </c>
      <c r="Q1547" s="27">
        <v>1.9</v>
      </c>
    </row>
    <row r="1548" spans="1:24" s="27" customFormat="1" x14ac:dyDescent="0.25">
      <c r="A1548" s="27" t="s">
        <v>2</v>
      </c>
      <c r="B1548" s="5">
        <v>41529</v>
      </c>
      <c r="C1548" s="27">
        <f t="shared" si="21"/>
        <v>3.6576000000000004</v>
      </c>
      <c r="D1548" s="27">
        <v>1651</v>
      </c>
      <c r="E1548" s="27">
        <v>15.5</v>
      </c>
      <c r="F1548" s="27">
        <v>6.6</v>
      </c>
      <c r="H1548" s="27">
        <v>1.27</v>
      </c>
      <c r="I1548" s="27">
        <v>0.69399999999999995</v>
      </c>
      <c r="K1548" s="28">
        <v>7.89</v>
      </c>
      <c r="M1548" s="27">
        <v>5.31</v>
      </c>
      <c r="N1548" s="27">
        <v>111</v>
      </c>
      <c r="P1548" s="27">
        <v>1441000</v>
      </c>
      <c r="Q1548" s="27">
        <v>1.9</v>
      </c>
    </row>
    <row r="1549" spans="1:24" s="27" customFormat="1" x14ac:dyDescent="0.25">
      <c r="A1549" s="27" t="s">
        <v>2</v>
      </c>
      <c r="B1549" s="5">
        <v>41529</v>
      </c>
      <c r="C1549" s="27">
        <f t="shared" si="21"/>
        <v>6.0960000000000001</v>
      </c>
      <c r="D1549" s="27">
        <v>1643</v>
      </c>
      <c r="E1549" s="27">
        <v>14.3</v>
      </c>
      <c r="F1549" s="27">
        <v>6.7</v>
      </c>
      <c r="H1549" s="27">
        <v>1.37</v>
      </c>
      <c r="I1549" s="27">
        <v>0.91400000000000003</v>
      </c>
      <c r="K1549" s="28">
        <v>8.27</v>
      </c>
      <c r="M1549" s="27">
        <v>5.93</v>
      </c>
      <c r="N1549" s="27">
        <v>103</v>
      </c>
      <c r="P1549" s="27">
        <v>1540000</v>
      </c>
      <c r="Q1549" s="27">
        <v>2</v>
      </c>
    </row>
    <row r="1550" spans="1:24" s="27" customFormat="1" x14ac:dyDescent="0.25">
      <c r="A1550" s="27" t="s">
        <v>2</v>
      </c>
      <c r="B1550" s="5">
        <v>41535</v>
      </c>
      <c r="C1550" s="27">
        <f t="shared" si="21"/>
        <v>0</v>
      </c>
      <c r="D1550" s="27">
        <v>1663</v>
      </c>
      <c r="E1550" s="27">
        <v>20.100000000000001</v>
      </c>
      <c r="F1550" s="27">
        <v>6.8</v>
      </c>
      <c r="H1550" s="27">
        <v>0.43</v>
      </c>
      <c r="I1550" s="27">
        <v>3.0000000000000001E-3</v>
      </c>
      <c r="K1550" s="28">
        <v>7.38</v>
      </c>
      <c r="M1550" s="27">
        <v>1.01</v>
      </c>
      <c r="N1550" s="27">
        <v>35</v>
      </c>
      <c r="P1550" s="27">
        <v>396000</v>
      </c>
      <c r="Q1550" s="27">
        <v>2</v>
      </c>
      <c r="R1550" s="30" t="s">
        <v>311</v>
      </c>
      <c r="S1550" s="30"/>
      <c r="T1550" s="30"/>
      <c r="U1550" s="30"/>
      <c r="V1550" s="30"/>
      <c r="W1550" s="30"/>
      <c r="X1550" s="30"/>
    </row>
    <row r="1551" spans="1:24" s="27" customFormat="1" x14ac:dyDescent="0.25">
      <c r="A1551" s="27" t="s">
        <v>2</v>
      </c>
      <c r="B1551" s="5">
        <v>41535</v>
      </c>
      <c r="C1551" s="27">
        <f t="shared" si="21"/>
        <v>1.524</v>
      </c>
      <c r="D1551" s="27">
        <v>1658</v>
      </c>
      <c r="E1551" s="27">
        <v>19</v>
      </c>
      <c r="F1551" s="27">
        <v>6.7</v>
      </c>
      <c r="H1551" s="27">
        <v>0.67</v>
      </c>
      <c r="I1551" s="27">
        <v>0.11</v>
      </c>
      <c r="K1551" s="28">
        <v>6.43</v>
      </c>
      <c r="M1551" s="27">
        <v>2.67</v>
      </c>
      <c r="N1551" s="27">
        <v>58</v>
      </c>
      <c r="P1551" s="27">
        <v>616000</v>
      </c>
      <c r="Q1551" s="27">
        <v>3</v>
      </c>
    </row>
    <row r="1552" spans="1:24" s="27" customFormat="1" x14ac:dyDescent="0.25">
      <c r="A1552" s="27" t="s">
        <v>2</v>
      </c>
      <c r="B1552" s="5">
        <v>41535</v>
      </c>
      <c r="C1552" s="27">
        <f t="shared" si="21"/>
        <v>3.6576000000000004</v>
      </c>
      <c r="D1552" s="27">
        <v>1651</v>
      </c>
      <c r="E1552" s="27">
        <v>15</v>
      </c>
      <c r="F1552" s="27">
        <v>6.6</v>
      </c>
      <c r="H1552" s="27">
        <v>1.1499999999999999</v>
      </c>
      <c r="I1552" s="27">
        <v>0.66</v>
      </c>
      <c r="K1552" s="28">
        <v>8.42</v>
      </c>
      <c r="M1552" s="27">
        <v>4.88</v>
      </c>
      <c r="N1552" s="27">
        <v>91</v>
      </c>
      <c r="P1552" s="27">
        <v>1804000</v>
      </c>
      <c r="Q1552" s="27">
        <v>2</v>
      </c>
    </row>
    <row r="1553" spans="1:24" s="27" customFormat="1" x14ac:dyDescent="0.25">
      <c r="A1553" s="27" t="s">
        <v>2</v>
      </c>
      <c r="B1553" s="5">
        <v>41535</v>
      </c>
      <c r="C1553" s="27">
        <f t="shared" si="21"/>
        <v>6.0960000000000001</v>
      </c>
      <c r="D1553" s="27">
        <v>1643</v>
      </c>
      <c r="E1553" s="27">
        <v>13.6</v>
      </c>
      <c r="F1553" s="27">
        <v>6.4</v>
      </c>
      <c r="H1553" s="27">
        <v>1.39</v>
      </c>
      <c r="I1553" s="27">
        <v>0.74399999999999999</v>
      </c>
      <c r="K1553" s="28">
        <v>9.02</v>
      </c>
      <c r="M1553" s="27">
        <v>6.01</v>
      </c>
      <c r="N1553" s="27">
        <v>108</v>
      </c>
      <c r="P1553" s="27">
        <v>1947000</v>
      </c>
      <c r="Q1553" s="27">
        <v>1.9</v>
      </c>
    </row>
    <row r="1554" spans="1:24" s="27" customFormat="1" x14ac:dyDescent="0.25">
      <c r="A1554" s="27" t="s">
        <v>2</v>
      </c>
      <c r="B1554" s="5">
        <v>41543</v>
      </c>
      <c r="C1554" s="27">
        <f t="shared" si="21"/>
        <v>0</v>
      </c>
      <c r="D1554" s="27">
        <v>1663</v>
      </c>
      <c r="E1554" s="27">
        <v>19.7</v>
      </c>
      <c r="F1554" s="27">
        <v>6.8</v>
      </c>
      <c r="H1554" s="27">
        <v>0.53</v>
      </c>
      <c r="I1554" s="27">
        <v>0.02</v>
      </c>
      <c r="K1554" s="28">
        <v>5.3</v>
      </c>
      <c r="M1554" s="27">
        <v>1.44</v>
      </c>
      <c r="N1554" s="27">
        <v>50</v>
      </c>
      <c r="P1554" s="27">
        <v>770000</v>
      </c>
      <c r="Q1554" s="27">
        <v>1.9</v>
      </c>
      <c r="R1554" s="30" t="s">
        <v>316</v>
      </c>
      <c r="S1554" s="30"/>
      <c r="T1554" s="30"/>
      <c r="U1554" s="30"/>
      <c r="V1554" s="30"/>
      <c r="W1554" s="30"/>
      <c r="X1554" s="30"/>
    </row>
    <row r="1555" spans="1:24" s="27" customFormat="1" x14ac:dyDescent="0.25">
      <c r="A1555" s="27" t="s">
        <v>2</v>
      </c>
      <c r="B1555" s="5">
        <v>41543</v>
      </c>
      <c r="C1555" s="27">
        <f t="shared" si="21"/>
        <v>1.524</v>
      </c>
      <c r="D1555" s="27">
        <v>1658</v>
      </c>
      <c r="E1555" s="27">
        <v>18.8</v>
      </c>
      <c r="F1555" s="27">
        <v>6.7</v>
      </c>
      <c r="H1555" s="27">
        <v>0.87</v>
      </c>
      <c r="I1555" s="27">
        <v>6.3E-2</v>
      </c>
      <c r="K1555" s="28">
        <v>6.21</v>
      </c>
      <c r="M1555" s="27">
        <v>3.08</v>
      </c>
      <c r="N1555" s="27">
        <v>64</v>
      </c>
      <c r="P1555" s="27">
        <v>1111000</v>
      </c>
      <c r="Q1555" s="27">
        <v>2</v>
      </c>
    </row>
    <row r="1556" spans="1:24" s="27" customFormat="1" x14ac:dyDescent="0.25">
      <c r="A1556" s="27" t="s">
        <v>2</v>
      </c>
      <c r="B1556" s="5">
        <v>41543</v>
      </c>
      <c r="C1556" s="27">
        <f t="shared" si="21"/>
        <v>3.6576000000000004</v>
      </c>
      <c r="D1556" s="27">
        <v>1651</v>
      </c>
      <c r="E1556" s="27">
        <v>13.8</v>
      </c>
      <c r="F1556" s="27">
        <v>6.3</v>
      </c>
      <c r="H1556" s="27">
        <v>1.33</v>
      </c>
      <c r="I1556" s="27">
        <v>0.97</v>
      </c>
      <c r="K1556" s="28">
        <v>8.8800000000000008</v>
      </c>
      <c r="M1556" s="27">
        <v>6.45</v>
      </c>
      <c r="N1556" s="27">
        <v>107</v>
      </c>
      <c r="P1556" s="27">
        <v>2343000</v>
      </c>
      <c r="Q1556" s="27">
        <v>2</v>
      </c>
    </row>
    <row r="1557" spans="1:24" s="27" customFormat="1" x14ac:dyDescent="0.25">
      <c r="A1557" s="27" t="s">
        <v>2</v>
      </c>
      <c r="B1557" s="5">
        <v>41543</v>
      </c>
      <c r="C1557" s="27">
        <f t="shared" si="21"/>
        <v>6.0960000000000001</v>
      </c>
      <c r="D1557" s="27">
        <v>1643</v>
      </c>
      <c r="E1557" s="27">
        <v>13.5</v>
      </c>
      <c r="F1557" s="27">
        <v>6.1</v>
      </c>
      <c r="H1557" s="27">
        <v>1.36</v>
      </c>
      <c r="I1557" s="27">
        <v>1.006</v>
      </c>
      <c r="K1557" s="28">
        <v>9.1300000000000008</v>
      </c>
      <c r="M1557" s="27">
        <v>6.8</v>
      </c>
      <c r="N1557" s="27">
        <v>113</v>
      </c>
      <c r="P1557" s="27">
        <v>979000</v>
      </c>
      <c r="Q1557" s="27">
        <v>1.9</v>
      </c>
    </row>
    <row r="1558" spans="1:24" s="27" customFormat="1" x14ac:dyDescent="0.25">
      <c r="A1558" s="27" t="s">
        <v>2</v>
      </c>
      <c r="B1558" s="5">
        <v>41551</v>
      </c>
      <c r="C1558" s="27">
        <f t="shared" si="21"/>
        <v>0</v>
      </c>
      <c r="D1558" s="27">
        <v>1663</v>
      </c>
      <c r="E1558" s="27">
        <v>19.399999999999999</v>
      </c>
      <c r="F1558" s="27">
        <v>6.7</v>
      </c>
      <c r="H1558" s="27">
        <v>0.51</v>
      </c>
      <c r="I1558" s="27">
        <v>2.1999999999999999E-2</v>
      </c>
      <c r="K1558" s="28">
        <v>8.18</v>
      </c>
      <c r="M1558" s="27">
        <v>1.53</v>
      </c>
      <c r="N1558" s="27">
        <v>32</v>
      </c>
      <c r="P1558" s="27">
        <v>869000</v>
      </c>
      <c r="Q1558" s="27">
        <v>3</v>
      </c>
      <c r="R1558" s="30" t="s">
        <v>315</v>
      </c>
      <c r="S1558" s="30"/>
      <c r="T1558" s="30"/>
      <c r="U1558" s="30"/>
      <c r="V1558" s="30"/>
      <c r="W1558" s="30"/>
      <c r="X1558" s="30"/>
    </row>
    <row r="1559" spans="1:24" s="27" customFormat="1" x14ac:dyDescent="0.25">
      <c r="A1559" s="27" t="s">
        <v>2</v>
      </c>
      <c r="B1559" s="5">
        <v>41551</v>
      </c>
      <c r="C1559" s="27">
        <f t="shared" si="21"/>
        <v>1.524</v>
      </c>
      <c r="D1559" s="27">
        <v>1658</v>
      </c>
      <c r="E1559" s="27">
        <v>18</v>
      </c>
      <c r="F1559" s="27">
        <v>6.7</v>
      </c>
      <c r="H1559" s="27">
        <v>0.89</v>
      </c>
      <c r="I1559" s="27">
        <v>6.6000000000000003E-2</v>
      </c>
      <c r="K1559" s="28">
        <v>6.28</v>
      </c>
      <c r="M1559" s="27">
        <v>3.36</v>
      </c>
      <c r="N1559" s="27">
        <v>58</v>
      </c>
      <c r="P1559" s="27">
        <v>682000</v>
      </c>
      <c r="Q1559" s="27">
        <v>3</v>
      </c>
    </row>
    <row r="1560" spans="1:24" s="27" customFormat="1" x14ac:dyDescent="0.25">
      <c r="A1560" s="27" t="s">
        <v>2</v>
      </c>
      <c r="B1560" s="5">
        <v>41551</v>
      </c>
      <c r="C1560" s="27">
        <f t="shared" si="21"/>
        <v>3.6576000000000004</v>
      </c>
      <c r="D1560" s="27">
        <v>1651</v>
      </c>
      <c r="E1560" s="27">
        <v>13.8</v>
      </c>
      <c r="F1560" s="27">
        <v>6.5</v>
      </c>
      <c r="H1560" s="27">
        <v>1.06</v>
      </c>
      <c r="I1560" s="27">
        <v>0.97399999999999998</v>
      </c>
      <c r="K1560" s="28">
        <v>9.1</v>
      </c>
      <c r="M1560" s="27">
        <v>6.3</v>
      </c>
      <c r="N1560" s="27">
        <v>98</v>
      </c>
      <c r="P1560" s="27">
        <v>1441000</v>
      </c>
      <c r="Q1560" s="27">
        <v>1.9</v>
      </c>
    </row>
    <row r="1561" spans="1:24" s="27" customFormat="1" x14ac:dyDescent="0.25">
      <c r="A1561" s="27" t="s">
        <v>2</v>
      </c>
      <c r="B1561" s="5">
        <v>41551</v>
      </c>
      <c r="C1561" s="27">
        <f t="shared" si="21"/>
        <v>6.0960000000000001</v>
      </c>
      <c r="D1561" s="27">
        <v>1643</v>
      </c>
      <c r="E1561" s="27">
        <v>13.5</v>
      </c>
      <c r="F1561" s="27">
        <v>6.7</v>
      </c>
      <c r="H1561" s="27">
        <v>1.25</v>
      </c>
      <c r="I1561" s="27">
        <v>1.0620000000000001</v>
      </c>
      <c r="K1561" s="28">
        <v>8.48</v>
      </c>
      <c r="M1561" s="27">
        <v>7.19</v>
      </c>
      <c r="N1561" s="27">
        <v>114</v>
      </c>
      <c r="P1561" s="27">
        <v>1881000</v>
      </c>
      <c r="Q1561" s="27">
        <v>2</v>
      </c>
    </row>
    <row r="1562" spans="1:24" s="27" customFormat="1" x14ac:dyDescent="0.25">
      <c r="A1562" s="27" t="s">
        <v>2</v>
      </c>
      <c r="B1562" s="5">
        <v>41557</v>
      </c>
      <c r="C1562" s="27">
        <f t="shared" si="21"/>
        <v>0</v>
      </c>
      <c r="D1562" s="27">
        <v>1663</v>
      </c>
      <c r="E1562" s="27">
        <v>18.100000000000001</v>
      </c>
      <c r="F1562" s="27">
        <v>7.1</v>
      </c>
      <c r="H1562" s="27">
        <v>0.5</v>
      </c>
      <c r="I1562" s="27">
        <v>2.3E-2</v>
      </c>
      <c r="K1562" s="28">
        <v>8.07</v>
      </c>
      <c r="M1562" s="27">
        <v>1.8</v>
      </c>
      <c r="N1562" s="27">
        <v>29</v>
      </c>
      <c r="P1562" s="27">
        <v>1606000</v>
      </c>
      <c r="Q1562" s="27">
        <v>1.9</v>
      </c>
      <c r="R1562" s="30" t="s">
        <v>317</v>
      </c>
      <c r="S1562" s="30"/>
      <c r="T1562" s="30"/>
      <c r="U1562" s="30"/>
      <c r="V1562" s="30"/>
      <c r="W1562" s="30"/>
      <c r="X1562" s="30"/>
    </row>
    <row r="1563" spans="1:24" s="27" customFormat="1" x14ac:dyDescent="0.25">
      <c r="A1563" s="27" t="s">
        <v>2</v>
      </c>
      <c r="B1563" s="5">
        <v>41557</v>
      </c>
      <c r="C1563" s="27">
        <f t="shared" si="21"/>
        <v>1.524</v>
      </c>
      <c r="D1563" s="27">
        <v>1658</v>
      </c>
      <c r="E1563" s="27">
        <v>18</v>
      </c>
      <c r="F1563" s="27">
        <v>7</v>
      </c>
      <c r="H1563" s="27">
        <v>0.51</v>
      </c>
      <c r="I1563" s="27">
        <v>3.3000000000000002E-2</v>
      </c>
      <c r="K1563" s="28">
        <v>8.24</v>
      </c>
      <c r="M1563" s="27">
        <v>1.79</v>
      </c>
      <c r="N1563" s="27">
        <v>40</v>
      </c>
      <c r="P1563" s="27">
        <v>1188000</v>
      </c>
      <c r="Q1563" s="27">
        <v>3</v>
      </c>
    </row>
    <row r="1564" spans="1:24" s="27" customFormat="1" x14ac:dyDescent="0.25">
      <c r="A1564" s="27" t="s">
        <v>2</v>
      </c>
      <c r="B1564" s="5">
        <v>41557</v>
      </c>
      <c r="C1564" s="27">
        <f t="shared" si="21"/>
        <v>3.6576000000000004</v>
      </c>
      <c r="D1564" s="27">
        <v>1651</v>
      </c>
      <c r="E1564" s="27">
        <v>14.6</v>
      </c>
      <c r="F1564" s="27">
        <v>6.8</v>
      </c>
      <c r="H1564" s="27">
        <v>0.76</v>
      </c>
      <c r="I1564" s="27">
        <v>0.63700000000000001</v>
      </c>
      <c r="K1564" s="28">
        <v>9.34</v>
      </c>
      <c r="M1564" s="27">
        <v>3.81</v>
      </c>
      <c r="N1564" s="27">
        <v>31</v>
      </c>
      <c r="P1564" s="27">
        <v>1353000</v>
      </c>
      <c r="Q1564" s="27">
        <v>1.9</v>
      </c>
    </row>
    <row r="1565" spans="1:24" s="27" customFormat="1" x14ac:dyDescent="0.25">
      <c r="A1565" s="27" t="s">
        <v>2</v>
      </c>
      <c r="B1565" s="5">
        <v>41557</v>
      </c>
      <c r="C1565" s="27">
        <f t="shared" si="21"/>
        <v>6.0960000000000001</v>
      </c>
      <c r="D1565" s="27">
        <v>1643</v>
      </c>
      <c r="E1565" s="27">
        <v>12.9</v>
      </c>
      <c r="F1565" s="27">
        <v>6.8</v>
      </c>
      <c r="H1565" s="27">
        <v>1.21</v>
      </c>
      <c r="I1565" s="27">
        <v>1.1379999999999999</v>
      </c>
      <c r="K1565" s="28">
        <v>8.83</v>
      </c>
      <c r="M1565" s="27">
        <v>5.89</v>
      </c>
      <c r="N1565" s="27">
        <v>79</v>
      </c>
      <c r="P1565" s="27">
        <v>1078000</v>
      </c>
      <c r="Q1565" s="27">
        <v>1.9</v>
      </c>
    </row>
    <row r="1566" spans="1:24" s="27" customFormat="1" x14ac:dyDescent="0.25">
      <c r="A1566" s="27" t="s">
        <v>2</v>
      </c>
      <c r="B1566" s="5">
        <v>41564</v>
      </c>
      <c r="C1566" s="27">
        <f t="shared" si="21"/>
        <v>0</v>
      </c>
      <c r="D1566" s="27">
        <v>1663</v>
      </c>
      <c r="E1566" s="27">
        <v>18.5</v>
      </c>
      <c r="F1566" s="27">
        <v>7.6</v>
      </c>
      <c r="H1566" s="27">
        <v>0.52</v>
      </c>
      <c r="I1566" s="27">
        <v>0.04</v>
      </c>
      <c r="K1566" s="28">
        <v>8.14</v>
      </c>
      <c r="M1566" s="27">
        <v>1.69</v>
      </c>
      <c r="N1566" s="27">
        <v>41</v>
      </c>
      <c r="P1566" s="27">
        <v>1650000</v>
      </c>
      <c r="Q1566" s="27">
        <v>1.9</v>
      </c>
      <c r="R1566" s="30" t="s">
        <v>318</v>
      </c>
      <c r="S1566" s="30"/>
      <c r="T1566" s="30"/>
      <c r="U1566" s="30"/>
      <c r="V1566" s="30"/>
      <c r="W1566" s="30"/>
      <c r="X1566" s="30"/>
    </row>
    <row r="1567" spans="1:24" s="27" customFormat="1" x14ac:dyDescent="0.25">
      <c r="A1567" s="27" t="s">
        <v>2</v>
      </c>
      <c r="B1567" s="5">
        <v>41564</v>
      </c>
      <c r="C1567" s="27">
        <f t="shared" si="21"/>
        <v>1.524</v>
      </c>
      <c r="D1567" s="27">
        <v>1658</v>
      </c>
      <c r="E1567" s="27">
        <v>17.899999999999999</v>
      </c>
      <c r="F1567" s="27">
        <v>7.6</v>
      </c>
      <c r="H1567" s="27">
        <v>0.7</v>
      </c>
      <c r="I1567" s="27">
        <v>4.3999999999999997E-2</v>
      </c>
      <c r="K1567" s="28">
        <v>7.28</v>
      </c>
      <c r="M1567" s="27">
        <v>2.39</v>
      </c>
      <c r="N1567" s="27">
        <v>62</v>
      </c>
      <c r="P1567" s="27">
        <v>1232000</v>
      </c>
      <c r="Q1567" s="27">
        <v>3</v>
      </c>
    </row>
    <row r="1568" spans="1:24" s="27" customFormat="1" x14ac:dyDescent="0.25">
      <c r="A1568" s="27" t="s">
        <v>2</v>
      </c>
      <c r="B1568" s="5">
        <v>41564</v>
      </c>
      <c r="C1568" s="27">
        <f t="shared" si="21"/>
        <v>3.6576000000000004</v>
      </c>
      <c r="D1568" s="27">
        <v>1651</v>
      </c>
      <c r="E1568" s="27">
        <v>14.8</v>
      </c>
      <c r="F1568" s="27">
        <v>6.4</v>
      </c>
      <c r="H1568" s="27">
        <v>1.01</v>
      </c>
      <c r="I1568" s="27">
        <v>1.2</v>
      </c>
      <c r="K1568" s="28">
        <v>7.7</v>
      </c>
      <c r="M1568" s="27">
        <v>5.16</v>
      </c>
      <c r="N1568" s="27">
        <v>88</v>
      </c>
      <c r="P1568" s="27">
        <v>1826000</v>
      </c>
      <c r="Q1568" s="27">
        <v>1.9</v>
      </c>
    </row>
    <row r="1569" spans="1:24" s="27" customFormat="1" x14ac:dyDescent="0.25">
      <c r="A1569" s="27" t="s">
        <v>2</v>
      </c>
      <c r="B1569" s="5">
        <v>41564</v>
      </c>
      <c r="C1569" s="27">
        <f t="shared" si="21"/>
        <v>6.0960000000000001</v>
      </c>
      <c r="D1569" s="27">
        <v>1643</v>
      </c>
      <c r="E1569" s="27">
        <v>14.5</v>
      </c>
      <c r="F1569" s="27">
        <v>6.4</v>
      </c>
      <c r="H1569" s="27">
        <v>1.1200000000000001</v>
      </c>
      <c r="I1569" s="27">
        <v>1.456</v>
      </c>
      <c r="K1569" s="28">
        <v>7.67</v>
      </c>
      <c r="M1569" s="27">
        <v>5.67</v>
      </c>
      <c r="N1569" s="27">
        <v>107</v>
      </c>
      <c r="P1569" s="27">
        <v>1636000</v>
      </c>
      <c r="Q1569" s="27">
        <v>1.9</v>
      </c>
    </row>
    <row r="1570" spans="1:24" s="27" customFormat="1" x14ac:dyDescent="0.25">
      <c r="A1570" s="27" t="s">
        <v>2</v>
      </c>
      <c r="B1570" s="5">
        <v>41571</v>
      </c>
      <c r="C1570" s="27">
        <f t="shared" si="21"/>
        <v>0</v>
      </c>
      <c r="D1570" s="27">
        <v>1663</v>
      </c>
      <c r="E1570" s="27">
        <v>14.3</v>
      </c>
      <c r="F1570" s="27">
        <v>7.34</v>
      </c>
      <c r="H1570" s="27">
        <v>0.64</v>
      </c>
      <c r="I1570" s="27">
        <v>8.4000000000000005E-2</v>
      </c>
      <c r="K1570" s="28">
        <v>8.76</v>
      </c>
      <c r="M1570" s="27">
        <v>2.63</v>
      </c>
      <c r="N1570" s="27">
        <v>45</v>
      </c>
      <c r="P1570" s="27">
        <v>1276000</v>
      </c>
      <c r="Q1570" s="27">
        <v>6</v>
      </c>
      <c r="R1570" s="30" t="s">
        <v>319</v>
      </c>
      <c r="S1570" s="30"/>
      <c r="T1570" s="30"/>
      <c r="U1570" s="30"/>
      <c r="V1570" s="30"/>
      <c r="W1570" s="30"/>
      <c r="X1570" s="30"/>
    </row>
    <row r="1571" spans="1:24" s="27" customFormat="1" x14ac:dyDescent="0.25">
      <c r="A1571" s="27" t="s">
        <v>2</v>
      </c>
      <c r="B1571" s="5">
        <v>41571</v>
      </c>
      <c r="C1571" s="27">
        <f t="shared" si="21"/>
        <v>1.524</v>
      </c>
      <c r="D1571" s="27">
        <v>1658</v>
      </c>
      <c r="E1571" s="27">
        <v>13.5</v>
      </c>
      <c r="F1571" s="27">
        <v>7.37</v>
      </c>
      <c r="H1571" s="27">
        <v>0.64</v>
      </c>
      <c r="I1571" s="27">
        <v>7.2999999999999995E-2</v>
      </c>
      <c r="K1571" s="28">
        <v>8.7899999999999991</v>
      </c>
      <c r="M1571" s="27">
        <v>2.68</v>
      </c>
      <c r="N1571" s="27">
        <v>45</v>
      </c>
      <c r="P1571" s="27">
        <v>1210000</v>
      </c>
      <c r="Q1571" s="27">
        <v>3</v>
      </c>
    </row>
    <row r="1572" spans="1:24" s="27" customFormat="1" x14ac:dyDescent="0.25">
      <c r="A1572" s="27" t="s">
        <v>2</v>
      </c>
      <c r="B1572" s="5">
        <v>41571</v>
      </c>
      <c r="C1572" s="27">
        <f t="shared" si="21"/>
        <v>3.6576000000000004</v>
      </c>
      <c r="D1572" s="27">
        <v>1651</v>
      </c>
      <c r="E1572" s="27">
        <v>11.8</v>
      </c>
      <c r="F1572" s="27">
        <v>6.87</v>
      </c>
      <c r="H1572" s="27">
        <v>0.95</v>
      </c>
      <c r="I1572" s="27">
        <v>1.048</v>
      </c>
      <c r="K1572" s="28">
        <v>9.84</v>
      </c>
      <c r="M1572" s="27">
        <v>5.47</v>
      </c>
      <c r="N1572" s="27">
        <v>69</v>
      </c>
      <c r="P1572" s="27">
        <v>715000</v>
      </c>
      <c r="Q1572" s="27">
        <v>2</v>
      </c>
    </row>
    <row r="1573" spans="1:24" s="27" customFormat="1" x14ac:dyDescent="0.25">
      <c r="A1573" s="27" t="s">
        <v>2</v>
      </c>
      <c r="B1573" s="5">
        <v>41571</v>
      </c>
      <c r="C1573" s="27">
        <f t="shared" si="21"/>
        <v>6.0960000000000001</v>
      </c>
      <c r="D1573" s="27">
        <v>1643</v>
      </c>
      <c r="E1573" s="27">
        <v>12.3</v>
      </c>
      <c r="F1573" s="27">
        <v>6.7</v>
      </c>
      <c r="H1573" s="27">
        <v>1</v>
      </c>
      <c r="I1573" s="27">
        <v>0.96799999999999997</v>
      </c>
      <c r="K1573" s="28">
        <v>10.23</v>
      </c>
      <c r="M1573" s="27">
        <v>5.73</v>
      </c>
      <c r="N1573" s="27">
        <v>79</v>
      </c>
      <c r="P1573" s="27">
        <v>671000</v>
      </c>
      <c r="Q1573" s="27">
        <v>2</v>
      </c>
    </row>
    <row r="1574" spans="1:24" s="27" customFormat="1" x14ac:dyDescent="0.25">
      <c r="A1574" s="27" t="s">
        <v>2</v>
      </c>
      <c r="B1574" s="5">
        <v>41575</v>
      </c>
      <c r="C1574" s="27">
        <f t="shared" si="21"/>
        <v>0</v>
      </c>
      <c r="D1574" s="27">
        <v>1663</v>
      </c>
      <c r="E1574" s="27">
        <v>13.2</v>
      </c>
      <c r="F1574" s="27">
        <v>6.6</v>
      </c>
      <c r="H1574" s="27">
        <v>0.56000000000000005</v>
      </c>
      <c r="I1574" s="27">
        <v>0.155</v>
      </c>
      <c r="K1574" s="28">
        <v>9.14</v>
      </c>
      <c r="M1574" s="27">
        <v>2.71</v>
      </c>
      <c r="N1574" s="27">
        <v>60</v>
      </c>
      <c r="R1574" s="30" t="s">
        <v>320</v>
      </c>
      <c r="S1574" s="30"/>
      <c r="T1574" s="30"/>
      <c r="U1574" s="30"/>
      <c r="V1574" s="30"/>
      <c r="W1574" s="30"/>
      <c r="X1574" s="30"/>
    </row>
    <row r="1575" spans="1:24" s="27" customFormat="1" x14ac:dyDescent="0.25">
      <c r="A1575" s="27" t="s">
        <v>2</v>
      </c>
      <c r="B1575" s="5">
        <v>41575</v>
      </c>
      <c r="C1575" s="27">
        <f t="shared" si="21"/>
        <v>1.524</v>
      </c>
      <c r="D1575" s="27">
        <v>1658</v>
      </c>
      <c r="E1575" s="27">
        <v>12.9</v>
      </c>
      <c r="F1575" s="27">
        <v>6.5</v>
      </c>
      <c r="H1575" s="27">
        <v>0.54</v>
      </c>
      <c r="I1575" s="27">
        <v>0.152</v>
      </c>
      <c r="K1575" s="28">
        <v>9.26</v>
      </c>
      <c r="M1575" s="27">
        <v>2.4900000000000002</v>
      </c>
      <c r="N1575" s="27">
        <v>60</v>
      </c>
    </row>
    <row r="1576" spans="1:24" s="27" customFormat="1" x14ac:dyDescent="0.25">
      <c r="A1576" s="27" t="s">
        <v>2</v>
      </c>
      <c r="B1576" s="5">
        <v>41575</v>
      </c>
      <c r="C1576" s="27">
        <f t="shared" si="21"/>
        <v>3.6576000000000004</v>
      </c>
      <c r="D1576" s="27">
        <v>1651</v>
      </c>
      <c r="E1576" s="27">
        <v>12.8</v>
      </c>
      <c r="F1576" s="27">
        <v>6.6</v>
      </c>
      <c r="H1576" s="27">
        <v>0.53</v>
      </c>
      <c r="I1576" s="27">
        <v>0.14599999999999999</v>
      </c>
      <c r="K1576" s="28">
        <v>9.2899999999999991</v>
      </c>
      <c r="M1576" s="27">
        <v>2.5299999999999998</v>
      </c>
      <c r="N1576" s="27">
        <v>99</v>
      </c>
    </row>
    <row r="1577" spans="1:24" s="27" customFormat="1" x14ac:dyDescent="0.25">
      <c r="A1577" s="27" t="s">
        <v>2</v>
      </c>
      <c r="B1577" s="5">
        <v>41575</v>
      </c>
      <c r="C1577" s="27">
        <f t="shared" si="21"/>
        <v>6.0960000000000001</v>
      </c>
      <c r="D1577" s="27">
        <v>1643</v>
      </c>
      <c r="E1577" s="27">
        <v>12.5</v>
      </c>
      <c r="F1577" s="27">
        <v>6.7</v>
      </c>
      <c r="H1577" s="27">
        <v>0.59</v>
      </c>
      <c r="I1577" s="27">
        <v>0.14199999999999999</v>
      </c>
      <c r="K1577" s="28">
        <v>9.33</v>
      </c>
      <c r="M1577" s="27">
        <v>2.78</v>
      </c>
      <c r="N1577" s="27">
        <v>73</v>
      </c>
    </row>
    <row r="1578" spans="1:24" s="27" customFormat="1" x14ac:dyDescent="0.25">
      <c r="A1578" s="27" t="s">
        <v>2</v>
      </c>
      <c r="B1578" s="5">
        <v>41585</v>
      </c>
      <c r="C1578" s="27">
        <f t="shared" si="21"/>
        <v>0</v>
      </c>
      <c r="D1578" s="27">
        <v>1663</v>
      </c>
      <c r="E1578" s="27">
        <v>12.2</v>
      </c>
      <c r="F1578" s="27">
        <v>7.33</v>
      </c>
      <c r="H1578" s="27">
        <v>0.3</v>
      </c>
      <c r="I1578" s="27">
        <v>5.1999999999999998E-2</v>
      </c>
      <c r="K1578" s="28">
        <v>8.7799999999999994</v>
      </c>
      <c r="M1578" s="27">
        <v>1.54</v>
      </c>
      <c r="N1578" s="27">
        <v>31</v>
      </c>
      <c r="P1578" s="27">
        <v>1771000</v>
      </c>
      <c r="Q1578" s="27">
        <v>3</v>
      </c>
      <c r="R1578" s="30" t="s">
        <v>321</v>
      </c>
      <c r="S1578" s="30"/>
      <c r="T1578" s="30"/>
      <c r="U1578" s="30"/>
      <c r="V1578" s="30"/>
      <c r="W1578" s="30"/>
      <c r="X1578" s="30"/>
    </row>
    <row r="1579" spans="1:24" s="27" customFormat="1" x14ac:dyDescent="0.25">
      <c r="A1579" s="27" t="s">
        <v>2</v>
      </c>
      <c r="B1579" s="5">
        <v>41585</v>
      </c>
      <c r="C1579" s="27">
        <f t="shared" si="21"/>
        <v>1.524</v>
      </c>
      <c r="D1579" s="27">
        <v>1658</v>
      </c>
      <c r="E1579" s="27">
        <v>12</v>
      </c>
      <c r="F1579" s="27">
        <v>7.29</v>
      </c>
      <c r="H1579" s="27">
        <v>0.32</v>
      </c>
      <c r="I1579" s="27">
        <v>5.8999999999999997E-2</v>
      </c>
      <c r="K1579" s="28">
        <v>8.7899999999999991</v>
      </c>
      <c r="M1579" s="27">
        <v>1.47</v>
      </c>
      <c r="N1579" s="27">
        <v>17</v>
      </c>
      <c r="P1579" s="27">
        <v>1463000</v>
      </c>
      <c r="Q1579" s="27">
        <v>2</v>
      </c>
    </row>
    <row r="1580" spans="1:24" s="27" customFormat="1" x14ac:dyDescent="0.25">
      <c r="A1580" s="27" t="s">
        <v>2</v>
      </c>
      <c r="B1580" s="5">
        <v>41585</v>
      </c>
      <c r="C1580" s="27">
        <f t="shared" si="21"/>
        <v>3.6576000000000004</v>
      </c>
      <c r="D1580" s="27">
        <v>1651</v>
      </c>
      <c r="E1580" s="27">
        <v>11.7</v>
      </c>
      <c r="F1580" s="27">
        <v>7.26</v>
      </c>
      <c r="H1580" s="27">
        <v>0.32</v>
      </c>
      <c r="I1580" s="27">
        <v>5.7000000000000002E-2</v>
      </c>
      <c r="K1580" s="28">
        <v>8.2899999999999991</v>
      </c>
      <c r="M1580" s="27">
        <v>1.74</v>
      </c>
      <c r="N1580" s="27">
        <v>27</v>
      </c>
      <c r="P1580" s="27">
        <v>1309000</v>
      </c>
      <c r="Q1580" s="27">
        <v>3</v>
      </c>
    </row>
    <row r="1581" spans="1:24" s="27" customFormat="1" x14ac:dyDescent="0.25">
      <c r="A1581" s="27" t="s">
        <v>2</v>
      </c>
      <c r="B1581" s="5">
        <v>41585</v>
      </c>
      <c r="C1581" s="27">
        <f t="shared" si="21"/>
        <v>6.0960000000000001</v>
      </c>
      <c r="D1581" s="27">
        <v>1643</v>
      </c>
      <c r="E1581" s="27">
        <v>11.5</v>
      </c>
      <c r="F1581" s="27">
        <v>7.19</v>
      </c>
      <c r="H1581" s="27">
        <v>0.45</v>
      </c>
      <c r="I1581" s="27">
        <v>0.104</v>
      </c>
      <c r="K1581" s="28">
        <v>7.98</v>
      </c>
      <c r="M1581" s="27">
        <v>2.2599999999999998</v>
      </c>
      <c r="N1581" s="27">
        <v>32</v>
      </c>
      <c r="P1581" s="27">
        <v>902000</v>
      </c>
      <c r="Q1581" s="27">
        <v>3</v>
      </c>
    </row>
    <row r="1582" spans="1:24" s="27" customFormat="1" x14ac:dyDescent="0.25">
      <c r="A1582" s="27" t="s">
        <v>2</v>
      </c>
      <c r="B1582" s="5">
        <v>41592</v>
      </c>
      <c r="C1582" s="27">
        <f t="shared" si="21"/>
        <v>0</v>
      </c>
      <c r="D1582" s="27">
        <v>1663</v>
      </c>
      <c r="E1582" s="27">
        <v>9</v>
      </c>
      <c r="F1582" s="27">
        <v>7.31</v>
      </c>
      <c r="H1582" s="27">
        <v>0.27</v>
      </c>
      <c r="I1582" s="27">
        <v>4.1000000000000002E-2</v>
      </c>
      <c r="K1582" s="28">
        <v>11.29</v>
      </c>
      <c r="M1582" s="27">
        <v>1.53</v>
      </c>
      <c r="N1582" s="27">
        <v>45</v>
      </c>
      <c r="P1582" s="27">
        <v>583000</v>
      </c>
      <c r="Q1582" s="27">
        <v>8</v>
      </c>
      <c r="R1582" s="30" t="s">
        <v>322</v>
      </c>
      <c r="S1582" s="30"/>
      <c r="T1582" s="30"/>
      <c r="U1582" s="30"/>
      <c r="V1582" s="30"/>
      <c r="W1582" s="30"/>
      <c r="X1582" s="30"/>
    </row>
    <row r="1583" spans="1:24" s="27" customFormat="1" x14ac:dyDescent="0.25">
      <c r="A1583" s="27" t="s">
        <v>2</v>
      </c>
      <c r="B1583" s="5">
        <v>41592</v>
      </c>
      <c r="C1583" s="27">
        <f t="shared" si="21"/>
        <v>1.524</v>
      </c>
      <c r="D1583" s="27">
        <v>1658</v>
      </c>
      <c r="E1583" s="27">
        <v>8.6999999999999993</v>
      </c>
      <c r="F1583" s="27">
        <v>7.32</v>
      </c>
      <c r="H1583" s="27">
        <v>0.28999999999999998</v>
      </c>
      <c r="I1583" s="27">
        <v>5.2999999999999999E-2</v>
      </c>
      <c r="K1583" s="28">
        <v>11.31</v>
      </c>
      <c r="M1583" s="27">
        <v>1.55</v>
      </c>
      <c r="N1583" s="27">
        <v>44</v>
      </c>
      <c r="P1583" s="27">
        <v>825000</v>
      </c>
      <c r="Q1583" s="27">
        <v>6</v>
      </c>
    </row>
    <row r="1584" spans="1:24" s="27" customFormat="1" x14ac:dyDescent="0.25">
      <c r="A1584" s="27" t="s">
        <v>2</v>
      </c>
      <c r="B1584" s="5">
        <v>41592</v>
      </c>
      <c r="C1584" s="27">
        <f t="shared" si="21"/>
        <v>3.6576000000000004</v>
      </c>
      <c r="D1584" s="27">
        <v>1651</v>
      </c>
      <c r="E1584" s="27">
        <v>8.5</v>
      </c>
      <c r="F1584" s="27">
        <v>7.32</v>
      </c>
      <c r="H1584" s="27">
        <v>0.28000000000000003</v>
      </c>
      <c r="I1584" s="27">
        <v>3.6999999999999998E-2</v>
      </c>
      <c r="K1584" s="28">
        <v>11.09</v>
      </c>
      <c r="M1584" s="27">
        <v>1.52</v>
      </c>
      <c r="N1584" s="27">
        <v>44</v>
      </c>
      <c r="P1584" s="27">
        <v>825000</v>
      </c>
      <c r="Q1584" s="27">
        <v>6</v>
      </c>
    </row>
    <row r="1585" spans="1:24" s="27" customFormat="1" x14ac:dyDescent="0.25">
      <c r="A1585" s="27" t="s">
        <v>2</v>
      </c>
      <c r="B1585" s="5">
        <v>41592</v>
      </c>
      <c r="C1585" s="27">
        <f t="shared" si="21"/>
        <v>6.0960000000000001</v>
      </c>
      <c r="D1585" s="27">
        <v>1643</v>
      </c>
      <c r="E1585" s="27">
        <v>8.5</v>
      </c>
      <c r="F1585" s="27">
        <v>7.33</v>
      </c>
      <c r="H1585" s="27">
        <v>0.31</v>
      </c>
      <c r="I1585" s="27">
        <v>6.0999999999999999E-2</v>
      </c>
      <c r="K1585" s="28">
        <v>11.41</v>
      </c>
      <c r="M1585" s="27">
        <v>1.56</v>
      </c>
      <c r="N1585" s="27">
        <v>35</v>
      </c>
      <c r="P1585" s="27">
        <v>792000</v>
      </c>
      <c r="Q1585" s="27">
        <v>8</v>
      </c>
    </row>
    <row r="1586" spans="1:24" s="27" customFormat="1" x14ac:dyDescent="0.25">
      <c r="A1586" s="27" t="s">
        <v>2</v>
      </c>
      <c r="B1586" s="5">
        <v>41599</v>
      </c>
      <c r="C1586" s="27">
        <f t="shared" si="21"/>
        <v>0</v>
      </c>
      <c r="D1586" s="27">
        <v>1663</v>
      </c>
      <c r="E1586" s="27">
        <v>8.6999999999999993</v>
      </c>
      <c r="F1586" s="27">
        <v>7.5</v>
      </c>
      <c r="H1586" s="27">
        <v>0.28000000000000003</v>
      </c>
      <c r="I1586" s="27">
        <v>8.3000000000000004E-2</v>
      </c>
      <c r="K1586" s="28">
        <v>10.029999999999999</v>
      </c>
      <c r="M1586" s="27">
        <v>1.36</v>
      </c>
      <c r="N1586" s="27">
        <v>28</v>
      </c>
      <c r="P1586" s="27">
        <v>605000</v>
      </c>
      <c r="Q1586" s="27">
        <v>6</v>
      </c>
      <c r="R1586" s="30" t="s">
        <v>323</v>
      </c>
      <c r="S1586" s="30"/>
      <c r="T1586" s="30"/>
      <c r="U1586" s="30"/>
      <c r="V1586" s="30"/>
      <c r="W1586" s="30"/>
      <c r="X1586" s="30"/>
    </row>
    <row r="1587" spans="1:24" s="27" customFormat="1" x14ac:dyDescent="0.25">
      <c r="A1587" s="27" t="s">
        <v>2</v>
      </c>
      <c r="B1587" s="5">
        <v>41599</v>
      </c>
      <c r="C1587" s="27">
        <f t="shared" si="21"/>
        <v>1.524</v>
      </c>
      <c r="D1587" s="27">
        <v>1658</v>
      </c>
      <c r="E1587" s="27">
        <v>8.5</v>
      </c>
      <c r="F1587" s="27">
        <v>7.6</v>
      </c>
      <c r="H1587" s="27">
        <v>0.3</v>
      </c>
      <c r="I1587" s="27">
        <v>0.04</v>
      </c>
      <c r="K1587" s="28">
        <v>10.130000000000001</v>
      </c>
      <c r="M1587" s="27">
        <v>1.34</v>
      </c>
      <c r="N1587" s="27">
        <v>29</v>
      </c>
      <c r="P1587" s="27">
        <v>418000</v>
      </c>
      <c r="Q1587" s="27">
        <v>8</v>
      </c>
    </row>
    <row r="1588" spans="1:24" s="27" customFormat="1" x14ac:dyDescent="0.25">
      <c r="A1588" s="27" t="s">
        <v>2</v>
      </c>
      <c r="B1588" s="5">
        <v>41599</v>
      </c>
      <c r="C1588" s="27">
        <f t="shared" si="21"/>
        <v>3.6576000000000004</v>
      </c>
      <c r="D1588" s="27">
        <v>1651</v>
      </c>
      <c r="E1588" s="27">
        <v>8.1</v>
      </c>
      <c r="F1588" s="27">
        <v>7.5</v>
      </c>
      <c r="H1588" s="27">
        <v>0.28000000000000003</v>
      </c>
      <c r="I1588" s="27">
        <v>0.05</v>
      </c>
      <c r="K1588" s="28">
        <v>10</v>
      </c>
      <c r="M1588" s="27">
        <v>1.3</v>
      </c>
      <c r="N1588" s="27">
        <v>27</v>
      </c>
      <c r="P1588" s="27">
        <v>506000</v>
      </c>
      <c r="Q1588" s="27">
        <v>6</v>
      </c>
    </row>
    <row r="1589" spans="1:24" s="27" customFormat="1" x14ac:dyDescent="0.25">
      <c r="A1589" s="27" t="s">
        <v>2</v>
      </c>
      <c r="B1589" s="5">
        <v>41599</v>
      </c>
      <c r="C1589" s="27">
        <f t="shared" si="21"/>
        <v>6.0960000000000001</v>
      </c>
      <c r="D1589" s="27">
        <v>1643</v>
      </c>
      <c r="E1589" s="27">
        <v>8.1</v>
      </c>
      <c r="F1589" s="27">
        <v>7.5</v>
      </c>
      <c r="H1589" s="27">
        <v>0.32</v>
      </c>
      <c r="I1589" s="27">
        <v>7.9000000000000001E-2</v>
      </c>
      <c r="K1589" s="28">
        <v>9.7100000000000009</v>
      </c>
      <c r="M1589" s="27">
        <v>1.64</v>
      </c>
      <c r="N1589" s="27">
        <v>31</v>
      </c>
      <c r="P1589" s="27">
        <v>473000</v>
      </c>
      <c r="Q1589" s="27">
        <v>6</v>
      </c>
    </row>
    <row r="1590" spans="1:24" s="27" customFormat="1" x14ac:dyDescent="0.25">
      <c r="A1590" s="27" t="s">
        <v>2</v>
      </c>
      <c r="B1590" s="5">
        <v>41613</v>
      </c>
      <c r="C1590" s="27">
        <f t="shared" si="21"/>
        <v>0</v>
      </c>
      <c r="D1590" s="27">
        <v>1663</v>
      </c>
      <c r="E1590" s="27">
        <v>8.5</v>
      </c>
      <c r="F1590" s="27">
        <v>8</v>
      </c>
      <c r="H1590" s="27">
        <v>0.33</v>
      </c>
      <c r="I1590" s="27">
        <v>1.4999999999999999E-2</v>
      </c>
      <c r="K1590" s="28">
        <v>10.61</v>
      </c>
      <c r="M1590" s="27">
        <v>1.86</v>
      </c>
      <c r="N1590" s="27">
        <v>28</v>
      </c>
      <c r="P1590" s="27">
        <v>2211000</v>
      </c>
      <c r="Q1590" s="27">
        <v>17</v>
      </c>
      <c r="R1590" s="30" t="s">
        <v>324</v>
      </c>
      <c r="S1590" s="30"/>
      <c r="T1590" s="30"/>
      <c r="U1590" s="30"/>
      <c r="V1590" s="30"/>
      <c r="W1590" s="30"/>
      <c r="X1590" s="30"/>
    </row>
    <row r="1591" spans="1:24" s="27" customFormat="1" x14ac:dyDescent="0.25">
      <c r="A1591" s="27" t="s">
        <v>2</v>
      </c>
      <c r="B1591" s="5">
        <v>41613</v>
      </c>
      <c r="C1591" s="27">
        <f t="shared" si="21"/>
        <v>1.524</v>
      </c>
      <c r="D1591" s="27">
        <v>1658</v>
      </c>
      <c r="E1591" s="27">
        <v>7.1</v>
      </c>
      <c r="F1591" s="27">
        <v>8</v>
      </c>
      <c r="H1591" s="27">
        <v>0.32</v>
      </c>
      <c r="I1591" s="27">
        <v>1.2E-2</v>
      </c>
      <c r="K1591" s="28">
        <v>10.6</v>
      </c>
      <c r="M1591" s="27">
        <v>1.77</v>
      </c>
      <c r="N1591" s="27">
        <v>24</v>
      </c>
      <c r="P1591" s="27">
        <v>1331000</v>
      </c>
      <c r="Q1591" s="27">
        <v>17</v>
      </c>
    </row>
    <row r="1592" spans="1:24" s="27" customFormat="1" x14ac:dyDescent="0.25">
      <c r="A1592" s="27" t="s">
        <v>2</v>
      </c>
      <c r="B1592" s="5">
        <v>41613</v>
      </c>
      <c r="C1592" s="27">
        <f t="shared" si="21"/>
        <v>3.6576000000000004</v>
      </c>
      <c r="D1592" s="27">
        <v>1651</v>
      </c>
      <c r="E1592" s="27">
        <v>7.3</v>
      </c>
      <c r="F1592" s="27">
        <v>8</v>
      </c>
      <c r="H1592" s="27">
        <v>0.31</v>
      </c>
      <c r="I1592" s="27">
        <v>5.8000000000000003E-2</v>
      </c>
      <c r="K1592" s="28">
        <v>10.44</v>
      </c>
      <c r="M1592" s="27">
        <v>1.74</v>
      </c>
      <c r="N1592" s="27">
        <v>49</v>
      </c>
      <c r="P1592" s="27">
        <v>902000</v>
      </c>
      <c r="Q1592" s="27">
        <v>8</v>
      </c>
    </row>
    <row r="1593" spans="1:24" s="27" customFormat="1" x14ac:dyDescent="0.25">
      <c r="A1593" s="27" t="s">
        <v>2</v>
      </c>
      <c r="B1593" s="5">
        <v>41613</v>
      </c>
      <c r="C1593" s="27">
        <f t="shared" si="21"/>
        <v>6.0960000000000001</v>
      </c>
      <c r="D1593" s="27">
        <v>1643</v>
      </c>
      <c r="E1593" s="27">
        <v>7</v>
      </c>
      <c r="F1593" s="27">
        <v>7.9</v>
      </c>
      <c r="H1593" s="27">
        <v>0.3</v>
      </c>
      <c r="I1593" s="27">
        <v>1.9E-2</v>
      </c>
      <c r="K1593" s="28">
        <v>10.59</v>
      </c>
      <c r="M1593" s="27">
        <v>1.73</v>
      </c>
      <c r="N1593" s="27">
        <v>29</v>
      </c>
      <c r="P1593" s="27">
        <v>715000</v>
      </c>
      <c r="Q1593" s="27">
        <v>8</v>
      </c>
    </row>
    <row r="1594" spans="1:24" s="27" customFormat="1" x14ac:dyDescent="0.25">
      <c r="A1594" s="27" t="s">
        <v>2</v>
      </c>
      <c r="B1594" s="5">
        <v>41627</v>
      </c>
      <c r="C1594" s="27">
        <f t="shared" si="21"/>
        <v>0</v>
      </c>
      <c r="D1594" s="27">
        <v>1663</v>
      </c>
      <c r="E1594" s="27">
        <v>5.6</v>
      </c>
      <c r="F1594" s="27">
        <v>7.7</v>
      </c>
      <c r="H1594" s="27">
        <v>0.37</v>
      </c>
      <c r="I1594" s="27">
        <v>6.0000000000000001E-3</v>
      </c>
      <c r="K1594" s="28">
        <v>11.77</v>
      </c>
      <c r="M1594" s="27">
        <v>1.84</v>
      </c>
      <c r="N1594" s="27">
        <v>47</v>
      </c>
      <c r="P1594" s="27">
        <v>737000</v>
      </c>
      <c r="Q1594" s="27">
        <v>12</v>
      </c>
      <c r="R1594" s="30" t="s">
        <v>325</v>
      </c>
      <c r="S1594" s="30"/>
      <c r="T1594" s="30"/>
      <c r="U1594" s="30"/>
      <c r="V1594" s="30"/>
      <c r="W1594" s="30"/>
      <c r="X1594" s="30"/>
    </row>
    <row r="1595" spans="1:24" s="27" customFormat="1" x14ac:dyDescent="0.25">
      <c r="A1595" s="27" t="s">
        <v>2</v>
      </c>
      <c r="B1595" s="5">
        <v>41627</v>
      </c>
      <c r="C1595" s="27">
        <f t="shared" si="21"/>
        <v>1.524</v>
      </c>
      <c r="D1595" s="27">
        <v>1658</v>
      </c>
      <c r="E1595" s="27">
        <v>5</v>
      </c>
      <c r="F1595" s="27">
        <v>7.7</v>
      </c>
      <c r="H1595" s="27">
        <v>0.38</v>
      </c>
      <c r="I1595" s="27">
        <v>1.2E-2</v>
      </c>
      <c r="K1595" s="28">
        <v>11.55</v>
      </c>
      <c r="M1595" s="27">
        <v>2.14</v>
      </c>
      <c r="N1595" s="27">
        <v>52</v>
      </c>
      <c r="P1595" s="27">
        <v>649000</v>
      </c>
      <c r="Q1595" s="27">
        <v>17</v>
      </c>
    </row>
    <row r="1596" spans="1:24" s="27" customFormat="1" x14ac:dyDescent="0.25">
      <c r="A1596" s="27" t="s">
        <v>2</v>
      </c>
      <c r="B1596" s="5">
        <v>41627</v>
      </c>
      <c r="C1596" s="27">
        <f t="shared" si="21"/>
        <v>3.6576000000000004</v>
      </c>
      <c r="D1596" s="27">
        <v>1651</v>
      </c>
      <c r="E1596" s="27">
        <v>5.0999999999999996</v>
      </c>
      <c r="F1596" s="27">
        <v>7.6</v>
      </c>
      <c r="H1596" s="27">
        <v>0.38</v>
      </c>
      <c r="I1596" s="27">
        <v>2E-3</v>
      </c>
      <c r="K1596" s="28">
        <v>11.71</v>
      </c>
      <c r="M1596" s="27">
        <v>2.04</v>
      </c>
      <c r="N1596" s="27">
        <v>53</v>
      </c>
      <c r="P1596" s="27">
        <v>715000</v>
      </c>
      <c r="Q1596" s="27">
        <v>8</v>
      </c>
    </row>
    <row r="1597" spans="1:24" s="27" customFormat="1" x14ac:dyDescent="0.25">
      <c r="A1597" s="27" t="s">
        <v>2</v>
      </c>
      <c r="B1597" s="5">
        <v>41627</v>
      </c>
      <c r="C1597" s="27">
        <f t="shared" si="21"/>
        <v>6.0960000000000001</v>
      </c>
      <c r="D1597" s="27">
        <v>1643</v>
      </c>
      <c r="E1597" s="27">
        <v>4.9000000000000004</v>
      </c>
      <c r="F1597" s="27">
        <v>7.6</v>
      </c>
      <c r="H1597" s="27">
        <v>0.42</v>
      </c>
      <c r="I1597" s="27">
        <v>3.5999999999999997E-2</v>
      </c>
      <c r="K1597" s="28">
        <v>11.5</v>
      </c>
      <c r="M1597" s="27">
        <v>2.4</v>
      </c>
      <c r="N1597" s="27">
        <v>53</v>
      </c>
      <c r="P1597" s="27">
        <v>825000</v>
      </c>
      <c r="Q1597" s="27">
        <v>8</v>
      </c>
    </row>
    <row r="1598" spans="1:24" s="27" customFormat="1" x14ac:dyDescent="0.25">
      <c r="A1598" s="27" t="s">
        <v>2</v>
      </c>
      <c r="B1598" s="5">
        <v>41655</v>
      </c>
      <c r="C1598" s="27">
        <f t="shared" si="21"/>
        <v>0</v>
      </c>
      <c r="D1598" s="27">
        <v>1663</v>
      </c>
      <c r="E1598" s="27">
        <v>3.5</v>
      </c>
      <c r="F1598" s="27">
        <v>7.9</v>
      </c>
      <c r="H1598" s="27">
        <v>0.46</v>
      </c>
      <c r="I1598" s="27">
        <v>4.8000000000000001E-2</v>
      </c>
      <c r="K1598" s="28">
        <v>15.31</v>
      </c>
      <c r="M1598" s="27">
        <v>2.31</v>
      </c>
      <c r="N1598" s="27">
        <v>28</v>
      </c>
      <c r="P1598" s="27">
        <v>583000</v>
      </c>
      <c r="Q1598" s="27">
        <v>6</v>
      </c>
      <c r="R1598" s="30" t="s">
        <v>326</v>
      </c>
      <c r="S1598" s="30"/>
      <c r="T1598" s="30"/>
      <c r="U1598" s="30"/>
      <c r="V1598" s="30"/>
      <c r="W1598" s="30"/>
      <c r="X1598" s="30"/>
    </row>
    <row r="1599" spans="1:24" s="27" customFormat="1" x14ac:dyDescent="0.25">
      <c r="A1599" s="27" t="s">
        <v>2</v>
      </c>
      <c r="B1599" s="5">
        <v>41655</v>
      </c>
      <c r="C1599" s="27">
        <f t="shared" si="21"/>
        <v>1.524</v>
      </c>
      <c r="D1599" s="27">
        <v>1658</v>
      </c>
      <c r="E1599" s="27">
        <v>3.2</v>
      </c>
      <c r="F1599" s="27">
        <v>8</v>
      </c>
      <c r="H1599" s="27">
        <v>0.44</v>
      </c>
      <c r="I1599" s="27">
        <v>0.05</v>
      </c>
      <c r="K1599" s="28">
        <v>15.42</v>
      </c>
      <c r="M1599" s="27">
        <v>2.36</v>
      </c>
      <c r="N1599" s="27">
        <v>41</v>
      </c>
      <c r="P1599" s="27">
        <v>517000</v>
      </c>
      <c r="Q1599" s="27">
        <v>3</v>
      </c>
    </row>
    <row r="1600" spans="1:24" s="27" customFormat="1" x14ac:dyDescent="0.25">
      <c r="A1600" s="27" t="s">
        <v>2</v>
      </c>
      <c r="B1600" s="5">
        <v>41655</v>
      </c>
      <c r="C1600" s="27">
        <f t="shared" si="21"/>
        <v>3.6576000000000004</v>
      </c>
      <c r="D1600" s="27">
        <v>1651</v>
      </c>
      <c r="E1600" s="27">
        <v>3.1</v>
      </c>
      <c r="F1600" s="27">
        <v>8</v>
      </c>
      <c r="H1600" s="27">
        <v>0.41</v>
      </c>
      <c r="I1600" s="27">
        <v>7.9000000000000001E-2</v>
      </c>
      <c r="K1600" s="28">
        <v>15.43</v>
      </c>
      <c r="M1600" s="27">
        <v>2.33</v>
      </c>
      <c r="N1600" s="27">
        <v>35</v>
      </c>
      <c r="P1600" s="27">
        <v>517000</v>
      </c>
      <c r="Q1600" s="27">
        <v>6</v>
      </c>
    </row>
    <row r="1601" spans="1:24" s="27" customFormat="1" x14ac:dyDescent="0.25">
      <c r="A1601" s="27" t="s">
        <v>2</v>
      </c>
      <c r="B1601" s="5">
        <v>41655</v>
      </c>
      <c r="C1601" s="27">
        <f t="shared" si="21"/>
        <v>6.0960000000000001</v>
      </c>
      <c r="D1601" s="27">
        <v>1643</v>
      </c>
      <c r="E1601" s="27">
        <v>3.5</v>
      </c>
      <c r="F1601" s="27">
        <v>8</v>
      </c>
      <c r="H1601" s="27">
        <v>0.45</v>
      </c>
      <c r="I1601" s="27">
        <v>0.02</v>
      </c>
      <c r="K1601" s="28">
        <v>12.872629077621522</v>
      </c>
      <c r="M1601" s="27">
        <v>2.31</v>
      </c>
      <c r="N1601" s="27">
        <v>34</v>
      </c>
      <c r="P1601" s="27">
        <v>330000</v>
      </c>
      <c r="Q1601" s="27">
        <v>3</v>
      </c>
    </row>
    <row r="1602" spans="1:24" s="27" customFormat="1" x14ac:dyDescent="0.25">
      <c r="A1602" s="27" t="s">
        <v>2</v>
      </c>
      <c r="B1602" s="5">
        <v>41662</v>
      </c>
      <c r="C1602" s="27">
        <f t="shared" si="21"/>
        <v>0</v>
      </c>
      <c r="D1602" s="27">
        <v>1663</v>
      </c>
      <c r="E1602" s="27">
        <v>4.3</v>
      </c>
      <c r="F1602" s="27">
        <v>7</v>
      </c>
      <c r="H1602" s="27">
        <v>0.45</v>
      </c>
      <c r="I1602" s="27">
        <v>3.4000000000000002E-2</v>
      </c>
      <c r="K1602" s="28">
        <v>9.48</v>
      </c>
      <c r="M1602" s="27">
        <v>2.12</v>
      </c>
      <c r="N1602" s="27">
        <v>31</v>
      </c>
      <c r="P1602" s="27">
        <v>2761000</v>
      </c>
      <c r="Q1602" s="27">
        <v>2</v>
      </c>
    </row>
    <row r="1603" spans="1:24" s="27" customFormat="1" x14ac:dyDescent="0.25">
      <c r="A1603" s="27" t="s">
        <v>2</v>
      </c>
      <c r="B1603" s="5">
        <v>41662</v>
      </c>
      <c r="C1603" s="27">
        <f t="shared" si="21"/>
        <v>1.524</v>
      </c>
      <c r="D1603" s="27">
        <v>1658</v>
      </c>
      <c r="E1603" s="27">
        <v>4.5</v>
      </c>
      <c r="F1603" s="27">
        <v>7</v>
      </c>
      <c r="H1603" s="27">
        <v>0.47</v>
      </c>
      <c r="I1603" s="27">
        <v>3.7999999999999999E-2</v>
      </c>
      <c r="K1603" s="28">
        <v>9.3000000000000007</v>
      </c>
      <c r="M1603" s="27">
        <v>2.21</v>
      </c>
      <c r="N1603" s="27">
        <v>43</v>
      </c>
      <c r="P1603" s="27">
        <v>2068000</v>
      </c>
      <c r="Q1603" s="27">
        <v>4</v>
      </c>
    </row>
    <row r="1604" spans="1:24" s="27" customFormat="1" x14ac:dyDescent="0.25">
      <c r="A1604" s="27" t="s">
        <v>2</v>
      </c>
      <c r="B1604" s="5">
        <v>41662</v>
      </c>
      <c r="C1604" s="27">
        <f t="shared" si="21"/>
        <v>3.6576000000000004</v>
      </c>
      <c r="D1604" s="27">
        <v>1651</v>
      </c>
      <c r="E1604" s="27">
        <v>4.0999999999999996</v>
      </c>
      <c r="F1604" s="27">
        <v>6.8</v>
      </c>
      <c r="H1604" s="27">
        <v>0.52</v>
      </c>
      <c r="I1604" s="27">
        <v>2.5999999999999999E-2</v>
      </c>
      <c r="K1604" s="28">
        <v>9.36</v>
      </c>
      <c r="M1604" s="27">
        <v>2.42</v>
      </c>
      <c r="N1604" s="27">
        <v>40</v>
      </c>
      <c r="P1604" s="27">
        <v>2343000</v>
      </c>
      <c r="Q1604" s="27">
        <v>6</v>
      </c>
    </row>
    <row r="1605" spans="1:24" s="27" customFormat="1" x14ac:dyDescent="0.25">
      <c r="A1605" s="27" t="s">
        <v>2</v>
      </c>
      <c r="B1605" s="5">
        <v>41662</v>
      </c>
      <c r="C1605" s="27">
        <f t="shared" si="21"/>
        <v>6.0960000000000001</v>
      </c>
      <c r="D1605" s="27">
        <v>1643</v>
      </c>
      <c r="E1605" s="27">
        <v>4.2</v>
      </c>
      <c r="F1605" s="27">
        <v>6.7</v>
      </c>
      <c r="H1605" s="27">
        <v>1.17</v>
      </c>
      <c r="I1605" s="27">
        <v>0.44</v>
      </c>
      <c r="K1605" s="28">
        <v>6.15</v>
      </c>
      <c r="M1605" s="27">
        <v>5.16</v>
      </c>
      <c r="N1605" s="27">
        <v>77</v>
      </c>
      <c r="P1605" s="27">
        <v>3344000</v>
      </c>
      <c r="Q1605" s="27">
        <v>6</v>
      </c>
    </row>
    <row r="1606" spans="1:24" s="27" customFormat="1" x14ac:dyDescent="0.25">
      <c r="A1606" s="27" t="s">
        <v>2</v>
      </c>
      <c r="B1606" s="5">
        <v>41718</v>
      </c>
      <c r="C1606" s="27">
        <f t="shared" si="21"/>
        <v>0</v>
      </c>
      <c r="D1606" s="27">
        <v>1663</v>
      </c>
      <c r="E1606" s="27">
        <v>8.1</v>
      </c>
      <c r="F1606" s="27">
        <v>7.93</v>
      </c>
      <c r="H1606" s="27">
        <v>0.46</v>
      </c>
      <c r="I1606" s="27">
        <v>1.6E-2</v>
      </c>
      <c r="K1606" s="28">
        <v>9.01</v>
      </c>
      <c r="M1606" s="27">
        <v>2.46</v>
      </c>
      <c r="N1606" s="27">
        <v>10</v>
      </c>
      <c r="P1606" s="27">
        <v>473000</v>
      </c>
      <c r="Q1606" s="27">
        <v>4</v>
      </c>
    </row>
    <row r="1607" spans="1:24" s="27" customFormat="1" x14ac:dyDescent="0.25">
      <c r="A1607" s="27" t="s">
        <v>2</v>
      </c>
      <c r="B1607" s="5">
        <v>41718</v>
      </c>
      <c r="C1607" s="27">
        <f t="shared" si="21"/>
        <v>1.524</v>
      </c>
      <c r="D1607" s="27">
        <v>1658</v>
      </c>
      <c r="E1607" s="27">
        <v>7.6</v>
      </c>
      <c r="F1607" s="27">
        <v>7.91</v>
      </c>
      <c r="H1607" s="27">
        <v>0.54</v>
      </c>
      <c r="I1607" s="27">
        <v>3.5000000000000003E-2</v>
      </c>
      <c r="K1607" s="28">
        <v>9.18</v>
      </c>
      <c r="M1607" s="27">
        <v>2.4900000000000002</v>
      </c>
      <c r="N1607" s="27">
        <v>16</v>
      </c>
      <c r="P1607" s="27">
        <v>539000</v>
      </c>
      <c r="Q1607" s="27">
        <v>4</v>
      </c>
    </row>
    <row r="1608" spans="1:24" s="27" customFormat="1" x14ac:dyDescent="0.25">
      <c r="A1608" s="27" t="s">
        <v>2</v>
      </c>
      <c r="B1608" s="5">
        <v>41718</v>
      </c>
      <c r="C1608" s="27">
        <f t="shared" si="21"/>
        <v>3.6576000000000004</v>
      </c>
      <c r="D1608" s="27">
        <v>1651</v>
      </c>
      <c r="E1608" s="27">
        <v>7.5</v>
      </c>
      <c r="F1608" s="27">
        <v>7.83</v>
      </c>
      <c r="H1608" s="27">
        <v>0.48</v>
      </c>
      <c r="I1608" s="27">
        <v>2.1999999999999999E-2</v>
      </c>
      <c r="K1608" s="28">
        <v>9.06</v>
      </c>
      <c r="M1608" s="27">
        <v>2.72</v>
      </c>
      <c r="N1608" s="27">
        <v>23</v>
      </c>
      <c r="P1608" s="27">
        <v>572000</v>
      </c>
      <c r="Q1608" s="27">
        <v>3</v>
      </c>
    </row>
    <row r="1609" spans="1:24" s="27" customFormat="1" x14ac:dyDescent="0.25">
      <c r="A1609" s="27" t="s">
        <v>2</v>
      </c>
      <c r="B1609" s="5">
        <v>41718</v>
      </c>
      <c r="C1609" s="27">
        <f t="shared" si="21"/>
        <v>6.0960000000000001</v>
      </c>
      <c r="D1609" s="27">
        <v>1643</v>
      </c>
      <c r="E1609" s="27">
        <v>7</v>
      </c>
      <c r="F1609" s="27">
        <v>7.81</v>
      </c>
      <c r="H1609" s="27">
        <v>0.49</v>
      </c>
      <c r="I1609" s="27">
        <v>1.9E-2</v>
      </c>
      <c r="K1609" s="28">
        <v>9.0500000000000007</v>
      </c>
      <c r="M1609" s="27">
        <v>2.76</v>
      </c>
      <c r="N1609" s="27">
        <v>24</v>
      </c>
      <c r="P1609" s="27">
        <v>330000</v>
      </c>
      <c r="Q1609" s="27">
        <v>3</v>
      </c>
    </row>
    <row r="1610" spans="1:24" s="27" customFormat="1" x14ac:dyDescent="0.25">
      <c r="A1610" s="27" t="s">
        <v>2</v>
      </c>
      <c r="B1610" s="5">
        <v>41739</v>
      </c>
      <c r="C1610" s="27">
        <f t="shared" si="21"/>
        <v>0</v>
      </c>
      <c r="D1610" s="27">
        <v>1663</v>
      </c>
      <c r="E1610" s="27">
        <v>11.5</v>
      </c>
      <c r="F1610" s="27">
        <v>7.72</v>
      </c>
      <c r="H1610" s="27">
        <v>0.28000000000000003</v>
      </c>
      <c r="I1610" s="27">
        <v>1.7000000000000001E-2</v>
      </c>
      <c r="K1610" s="28">
        <v>11.49</v>
      </c>
      <c r="M1610" s="27">
        <v>1.56</v>
      </c>
      <c r="N1610" s="27">
        <v>38</v>
      </c>
      <c r="P1610" s="27">
        <v>440000</v>
      </c>
      <c r="Q1610" s="27">
        <v>17</v>
      </c>
      <c r="R1610" s="30" t="s">
        <v>301</v>
      </c>
      <c r="S1610" s="30"/>
      <c r="T1610" s="30"/>
      <c r="U1610" s="30"/>
      <c r="V1610" s="30"/>
      <c r="W1610" s="30"/>
      <c r="X1610" s="30"/>
    </row>
    <row r="1611" spans="1:24" s="27" customFormat="1" x14ac:dyDescent="0.25">
      <c r="A1611" s="27" t="s">
        <v>2</v>
      </c>
      <c r="B1611" s="5">
        <v>41739</v>
      </c>
      <c r="C1611" s="27">
        <f t="shared" si="21"/>
        <v>1.524</v>
      </c>
      <c r="D1611" s="27">
        <v>1658</v>
      </c>
      <c r="E1611" s="27">
        <v>9.6</v>
      </c>
      <c r="F1611" s="27">
        <v>7.64</v>
      </c>
      <c r="H1611" s="27">
        <v>0.27</v>
      </c>
      <c r="I1611" s="27">
        <v>1.4E-2</v>
      </c>
      <c r="K1611" s="28">
        <v>11.49</v>
      </c>
      <c r="M1611" s="27">
        <v>1.61</v>
      </c>
      <c r="N1611" s="27">
        <v>42</v>
      </c>
      <c r="P1611" s="27">
        <v>550000</v>
      </c>
      <c r="Q1611" s="27">
        <v>12</v>
      </c>
    </row>
    <row r="1612" spans="1:24" s="27" customFormat="1" x14ac:dyDescent="0.25">
      <c r="A1612" s="27" t="s">
        <v>2</v>
      </c>
      <c r="B1612" s="5">
        <v>41739</v>
      </c>
      <c r="C1612" s="27">
        <f t="shared" si="21"/>
        <v>3.6576000000000004</v>
      </c>
      <c r="D1612" s="27">
        <v>1651</v>
      </c>
      <c r="E1612" s="27">
        <v>8.6999999999999993</v>
      </c>
      <c r="F1612" s="27">
        <v>7.6</v>
      </c>
      <c r="H1612" s="27">
        <v>0.37</v>
      </c>
      <c r="I1612" s="27">
        <v>1.4999999999999999E-2</v>
      </c>
      <c r="K1612" s="28">
        <v>10.84</v>
      </c>
      <c r="M1612" s="27">
        <v>1.48</v>
      </c>
      <c r="N1612" s="27">
        <v>33</v>
      </c>
      <c r="P1612" s="27">
        <v>198000</v>
      </c>
      <c r="Q1612" s="27">
        <v>17</v>
      </c>
    </row>
    <row r="1613" spans="1:24" s="27" customFormat="1" x14ac:dyDescent="0.25">
      <c r="A1613" s="27" t="s">
        <v>2</v>
      </c>
      <c r="B1613" s="5">
        <v>41739</v>
      </c>
      <c r="C1613" s="27">
        <f t="shared" si="21"/>
        <v>6.0960000000000001</v>
      </c>
      <c r="D1613" s="27">
        <v>1643</v>
      </c>
      <c r="E1613" s="27">
        <v>8.1</v>
      </c>
      <c r="F1613" s="27">
        <v>7.49</v>
      </c>
      <c r="H1613" s="27">
        <v>0.34</v>
      </c>
      <c r="I1613" s="27">
        <v>0.03</v>
      </c>
      <c r="K1613" s="28">
        <v>10.5</v>
      </c>
      <c r="M1613" s="27">
        <v>1.67</v>
      </c>
      <c r="N1613" s="27">
        <v>29</v>
      </c>
      <c r="P1613" s="27">
        <v>308000</v>
      </c>
      <c r="Q1613" s="27">
        <v>12</v>
      </c>
    </row>
    <row r="1614" spans="1:24" s="27" customFormat="1" x14ac:dyDescent="0.25">
      <c r="A1614" s="27" t="s">
        <v>2</v>
      </c>
      <c r="B1614" s="5">
        <v>41753</v>
      </c>
      <c r="C1614" s="27">
        <f t="shared" si="21"/>
        <v>0</v>
      </c>
      <c r="D1614" s="27">
        <v>1663</v>
      </c>
      <c r="E1614" s="27">
        <v>14.6</v>
      </c>
      <c r="F1614" s="27">
        <v>6.8</v>
      </c>
      <c r="H1614" s="27">
        <v>0.33</v>
      </c>
      <c r="I1614" s="27">
        <v>3.1E-2</v>
      </c>
      <c r="K1614" s="28">
        <v>9.02</v>
      </c>
      <c r="M1614" s="27">
        <v>1.39</v>
      </c>
      <c r="N1614" s="27">
        <v>32</v>
      </c>
      <c r="P1614" s="27">
        <v>308000</v>
      </c>
      <c r="Q1614" s="27">
        <v>8</v>
      </c>
      <c r="R1614" s="30" t="s">
        <v>327</v>
      </c>
      <c r="S1614" s="30"/>
      <c r="T1614" s="30"/>
      <c r="U1614" s="30"/>
      <c r="V1614" s="30"/>
      <c r="W1614" s="30"/>
      <c r="X1614" s="30"/>
    </row>
    <row r="1615" spans="1:24" s="27" customFormat="1" x14ac:dyDescent="0.25">
      <c r="A1615" s="27" t="s">
        <v>2</v>
      </c>
      <c r="B1615" s="5">
        <v>41753</v>
      </c>
      <c r="C1615" s="27">
        <f t="shared" si="21"/>
        <v>1.524</v>
      </c>
      <c r="D1615" s="27">
        <v>1658</v>
      </c>
      <c r="E1615" s="27">
        <v>12.6</v>
      </c>
      <c r="F1615" s="27">
        <v>6.8</v>
      </c>
      <c r="H1615" s="27">
        <v>0.39</v>
      </c>
      <c r="I1615" s="27">
        <v>1.7000000000000001E-2</v>
      </c>
      <c r="K1615" s="28">
        <v>9.34</v>
      </c>
      <c r="M1615" s="27">
        <v>1.54</v>
      </c>
      <c r="N1615" s="27">
        <v>28</v>
      </c>
      <c r="P1615" s="27">
        <v>231000</v>
      </c>
      <c r="Q1615" s="27">
        <v>8</v>
      </c>
    </row>
    <row r="1616" spans="1:24" s="27" customFormat="1" x14ac:dyDescent="0.25">
      <c r="A1616" s="27" t="s">
        <v>2</v>
      </c>
      <c r="B1616" s="5">
        <v>41753</v>
      </c>
      <c r="C1616" s="27">
        <f t="shared" si="21"/>
        <v>3.6576000000000004</v>
      </c>
      <c r="D1616" s="27">
        <v>1651</v>
      </c>
      <c r="E1616" s="27">
        <v>9.6</v>
      </c>
      <c r="F1616" s="27">
        <v>6.7</v>
      </c>
      <c r="H1616" s="27">
        <v>0.47</v>
      </c>
      <c r="I1616" s="27">
        <v>9.6000000000000002E-2</v>
      </c>
      <c r="K1616" s="28">
        <v>8.34</v>
      </c>
      <c r="M1616" s="27">
        <v>2.15</v>
      </c>
      <c r="N1616" s="27">
        <v>44</v>
      </c>
      <c r="P1616" s="27">
        <v>517000</v>
      </c>
      <c r="Q1616" s="27">
        <v>8</v>
      </c>
    </row>
    <row r="1617" spans="1:24" s="27" customFormat="1" x14ac:dyDescent="0.25">
      <c r="A1617" s="27" t="s">
        <v>2</v>
      </c>
      <c r="B1617" s="5">
        <v>41753</v>
      </c>
      <c r="C1617" s="27">
        <f t="shared" si="21"/>
        <v>6.0960000000000001</v>
      </c>
      <c r="D1617" s="27">
        <v>1643</v>
      </c>
      <c r="E1617" s="27">
        <v>8.5</v>
      </c>
      <c r="F1617" s="27">
        <v>6.81</v>
      </c>
      <c r="H1617" s="27">
        <v>0.34</v>
      </c>
      <c r="I1617" s="27">
        <v>0.13700000000000001</v>
      </c>
      <c r="K1617" s="28">
        <v>7.42</v>
      </c>
      <c r="M1617" s="27">
        <v>1.66</v>
      </c>
      <c r="N1617" s="27">
        <v>33</v>
      </c>
      <c r="P1617" s="27">
        <v>319000</v>
      </c>
      <c r="Q1617" s="27">
        <v>6</v>
      </c>
    </row>
    <row r="1618" spans="1:24" s="27" customFormat="1" x14ac:dyDescent="0.25">
      <c r="A1618" s="27" t="s">
        <v>2</v>
      </c>
      <c r="B1618" s="5">
        <v>41767</v>
      </c>
      <c r="C1618" s="27">
        <f t="shared" si="21"/>
        <v>0</v>
      </c>
      <c r="D1618" s="27">
        <v>1663</v>
      </c>
      <c r="E1618" s="27">
        <v>18.8</v>
      </c>
      <c r="F1618" s="27">
        <v>7.2</v>
      </c>
      <c r="H1618" s="27">
        <v>0.36</v>
      </c>
      <c r="I1618" s="27">
        <v>2.4E-2</v>
      </c>
      <c r="K1618" s="28">
        <v>8.9600000000000009</v>
      </c>
      <c r="M1618" s="27">
        <v>1.55</v>
      </c>
      <c r="N1618" s="27">
        <v>39</v>
      </c>
      <c r="P1618" s="27">
        <v>649000</v>
      </c>
      <c r="Q1618" s="27">
        <v>2</v>
      </c>
      <c r="R1618" s="30" t="s">
        <v>328</v>
      </c>
      <c r="S1618" s="30"/>
      <c r="T1618" s="30"/>
      <c r="U1618" s="30"/>
      <c r="V1618" s="30"/>
      <c r="W1618" s="30"/>
      <c r="X1618" s="30"/>
    </row>
    <row r="1619" spans="1:24" s="27" customFormat="1" x14ac:dyDescent="0.25">
      <c r="A1619" s="27" t="s">
        <v>2</v>
      </c>
      <c r="B1619" s="5">
        <v>41767</v>
      </c>
      <c r="C1619" s="27">
        <f t="shared" si="21"/>
        <v>1.524</v>
      </c>
      <c r="D1619" s="27">
        <v>1658</v>
      </c>
      <c r="E1619" s="27">
        <v>15.2</v>
      </c>
      <c r="F1619" s="27">
        <v>7.2</v>
      </c>
      <c r="H1619" s="27">
        <v>0.26</v>
      </c>
      <c r="I1619" s="27">
        <v>2.7E-2</v>
      </c>
      <c r="K1619" s="28">
        <v>8.57</v>
      </c>
      <c r="M1619" s="27">
        <v>1.42</v>
      </c>
      <c r="N1619" s="27">
        <v>26</v>
      </c>
      <c r="P1619" s="27">
        <v>1045000</v>
      </c>
      <c r="Q1619" s="27">
        <v>2</v>
      </c>
    </row>
    <row r="1620" spans="1:24" s="27" customFormat="1" x14ac:dyDescent="0.25">
      <c r="A1620" s="27" t="s">
        <v>2</v>
      </c>
      <c r="B1620" s="5">
        <v>41767</v>
      </c>
      <c r="C1620" s="27">
        <f t="shared" si="21"/>
        <v>3.6576000000000004</v>
      </c>
      <c r="D1620" s="27">
        <v>1651</v>
      </c>
      <c r="E1620" s="27">
        <v>12.9</v>
      </c>
      <c r="F1620" s="27">
        <v>7.26</v>
      </c>
      <c r="H1620" s="27">
        <v>0.32</v>
      </c>
      <c r="I1620" s="27">
        <v>0.106</v>
      </c>
      <c r="K1620" s="28">
        <v>7.82</v>
      </c>
      <c r="M1620" s="27">
        <v>1.49</v>
      </c>
      <c r="N1620" s="27">
        <v>29</v>
      </c>
      <c r="P1620" s="27">
        <v>869000</v>
      </c>
      <c r="Q1620" s="27">
        <v>1.9</v>
      </c>
    </row>
    <row r="1621" spans="1:24" s="27" customFormat="1" x14ac:dyDescent="0.25">
      <c r="A1621" s="27" t="s">
        <v>2</v>
      </c>
      <c r="B1621" s="5">
        <v>41767</v>
      </c>
      <c r="C1621" s="27">
        <f t="shared" si="21"/>
        <v>6.0960000000000001</v>
      </c>
      <c r="D1621" s="27">
        <v>1643</v>
      </c>
      <c r="E1621" s="27">
        <v>10.199999999999999</v>
      </c>
      <c r="F1621" s="27">
        <v>7.24</v>
      </c>
      <c r="H1621" s="27">
        <v>0.31</v>
      </c>
      <c r="I1621" s="27">
        <v>0.13600000000000001</v>
      </c>
      <c r="K1621" s="28">
        <v>7.08</v>
      </c>
      <c r="M1621" s="27">
        <v>1.46</v>
      </c>
      <c r="N1621" s="27">
        <v>30</v>
      </c>
      <c r="P1621" s="27">
        <v>704000</v>
      </c>
      <c r="Q1621" s="27">
        <v>1.9</v>
      </c>
    </row>
    <row r="1622" spans="1:24" s="27" customFormat="1" x14ac:dyDescent="0.25">
      <c r="A1622" s="27" t="s">
        <v>2</v>
      </c>
      <c r="B1622" s="5">
        <v>41789</v>
      </c>
      <c r="C1622" s="27">
        <f t="shared" si="21"/>
        <v>0</v>
      </c>
      <c r="D1622" s="27">
        <v>1663</v>
      </c>
      <c r="E1622" s="27">
        <v>19.5</v>
      </c>
      <c r="F1622" s="27">
        <v>7.42</v>
      </c>
      <c r="H1622" s="27">
        <v>0.41</v>
      </c>
      <c r="I1622" s="27">
        <v>1.0999999999999999E-2</v>
      </c>
      <c r="K1622" s="28">
        <v>8.86</v>
      </c>
      <c r="M1622" s="27">
        <v>1.44</v>
      </c>
      <c r="N1622" s="27">
        <v>36</v>
      </c>
      <c r="P1622" s="27">
        <v>869000</v>
      </c>
      <c r="Q1622" s="27">
        <v>2</v>
      </c>
    </row>
    <row r="1623" spans="1:24" s="27" customFormat="1" x14ac:dyDescent="0.25">
      <c r="A1623" s="27" t="s">
        <v>2</v>
      </c>
      <c r="B1623" s="5">
        <v>41789</v>
      </c>
      <c r="C1623" s="27">
        <f t="shared" si="21"/>
        <v>1.524</v>
      </c>
      <c r="D1623" s="27">
        <v>1658</v>
      </c>
      <c r="E1623" s="27">
        <v>15.2</v>
      </c>
      <c r="F1623" s="27">
        <v>7.36</v>
      </c>
      <c r="H1623" s="27">
        <v>0.44</v>
      </c>
      <c r="I1623" s="27">
        <v>3.4000000000000002E-2</v>
      </c>
      <c r="K1623" s="28">
        <v>8.32</v>
      </c>
      <c r="M1623" s="27">
        <v>1.68</v>
      </c>
      <c r="N1623" s="27">
        <v>37</v>
      </c>
      <c r="P1623" s="27">
        <v>1177000</v>
      </c>
      <c r="Q1623" s="27">
        <v>2</v>
      </c>
    </row>
    <row r="1624" spans="1:24" s="27" customFormat="1" x14ac:dyDescent="0.25">
      <c r="A1624" s="27" t="s">
        <v>2</v>
      </c>
      <c r="B1624" s="5">
        <v>41789</v>
      </c>
      <c r="C1624" s="27">
        <f t="shared" si="21"/>
        <v>3.6576000000000004</v>
      </c>
      <c r="D1624" s="27">
        <v>1651</v>
      </c>
      <c r="E1624" s="27">
        <v>11.1</v>
      </c>
      <c r="F1624" s="27">
        <v>7.4</v>
      </c>
      <c r="H1624" s="27">
        <v>0.39</v>
      </c>
      <c r="I1624" s="27">
        <v>0.14299999999999999</v>
      </c>
      <c r="K1624" s="28">
        <v>9.23</v>
      </c>
      <c r="M1624" s="27">
        <v>1.66</v>
      </c>
      <c r="N1624" s="27">
        <v>41</v>
      </c>
      <c r="P1624" s="27">
        <v>1287000</v>
      </c>
      <c r="Q1624" s="27">
        <v>2</v>
      </c>
    </row>
    <row r="1625" spans="1:24" s="27" customFormat="1" x14ac:dyDescent="0.25">
      <c r="A1625" s="27" t="s">
        <v>2</v>
      </c>
      <c r="B1625" s="5">
        <v>41789</v>
      </c>
      <c r="C1625" s="27">
        <f t="shared" si="21"/>
        <v>6.0960000000000001</v>
      </c>
      <c r="D1625" s="27">
        <v>1643</v>
      </c>
      <c r="E1625" s="27">
        <v>10.6</v>
      </c>
      <c r="F1625" s="27">
        <v>7.35</v>
      </c>
      <c r="H1625" s="27">
        <v>0.35</v>
      </c>
      <c r="I1625" s="27">
        <v>0.157</v>
      </c>
      <c r="K1625" s="28">
        <v>8.91</v>
      </c>
      <c r="M1625" s="27">
        <v>1.61</v>
      </c>
      <c r="N1625" s="27">
        <v>68</v>
      </c>
      <c r="P1625" s="27">
        <v>1496000</v>
      </c>
      <c r="Q1625" s="27">
        <v>2</v>
      </c>
    </row>
    <row r="1626" spans="1:24" s="27" customFormat="1" x14ac:dyDescent="0.25">
      <c r="A1626" s="27" t="s">
        <v>2</v>
      </c>
      <c r="B1626" s="5">
        <v>41809</v>
      </c>
      <c r="C1626" s="27">
        <f t="shared" si="21"/>
        <v>0</v>
      </c>
      <c r="D1626" s="27">
        <v>1663</v>
      </c>
      <c r="E1626" s="27">
        <v>21.6</v>
      </c>
      <c r="F1626" s="27">
        <v>6.82</v>
      </c>
      <c r="H1626" s="27">
        <v>0.39</v>
      </c>
      <c r="I1626" s="27">
        <v>1.4E-2</v>
      </c>
      <c r="K1626" s="28">
        <v>8.75</v>
      </c>
      <c r="M1626" s="27">
        <v>1.56</v>
      </c>
      <c r="N1626" s="27">
        <v>39</v>
      </c>
      <c r="P1626" s="27">
        <v>825000</v>
      </c>
      <c r="Q1626" s="27">
        <v>3</v>
      </c>
      <c r="R1626" s="30" t="s">
        <v>329</v>
      </c>
      <c r="S1626" s="30"/>
      <c r="T1626" s="30"/>
      <c r="U1626" s="30"/>
      <c r="V1626" s="30"/>
      <c r="W1626" s="30"/>
      <c r="X1626" s="30"/>
    </row>
    <row r="1627" spans="1:24" s="27" customFormat="1" x14ac:dyDescent="0.25">
      <c r="A1627" s="27" t="s">
        <v>2</v>
      </c>
      <c r="B1627" s="5">
        <v>41809</v>
      </c>
      <c r="C1627" s="27">
        <f t="shared" si="21"/>
        <v>1.524</v>
      </c>
      <c r="D1627" s="27">
        <v>1658</v>
      </c>
      <c r="E1627" s="27">
        <v>15</v>
      </c>
      <c r="F1627" s="27">
        <v>6.82</v>
      </c>
      <c r="H1627" s="27">
        <v>0.56000000000000005</v>
      </c>
      <c r="I1627" s="27">
        <v>0.14299999999999999</v>
      </c>
      <c r="K1627" s="28">
        <v>5.54</v>
      </c>
      <c r="M1627" s="27">
        <v>2.02</v>
      </c>
      <c r="N1627" s="27">
        <v>48</v>
      </c>
      <c r="P1627" s="27">
        <v>1336000</v>
      </c>
      <c r="Q1627" s="27">
        <v>2</v>
      </c>
    </row>
    <row r="1628" spans="1:24" s="27" customFormat="1" x14ac:dyDescent="0.25">
      <c r="A1628" s="27" t="s">
        <v>2</v>
      </c>
      <c r="B1628" s="5">
        <v>41809</v>
      </c>
      <c r="C1628" s="27">
        <f t="shared" si="21"/>
        <v>3.6576000000000004</v>
      </c>
      <c r="D1628" s="27">
        <v>1651</v>
      </c>
      <c r="E1628" s="27">
        <v>11.9</v>
      </c>
      <c r="F1628" s="27">
        <v>6.78</v>
      </c>
      <c r="H1628" s="27">
        <v>1.1499999999999999</v>
      </c>
      <c r="I1628" s="27">
        <v>0.55900000000000005</v>
      </c>
      <c r="K1628" s="28">
        <v>6.16</v>
      </c>
      <c r="M1628" s="27">
        <v>3.46</v>
      </c>
      <c r="N1628" s="27">
        <v>51</v>
      </c>
      <c r="P1628" s="27">
        <v>803000</v>
      </c>
      <c r="Q1628" s="27">
        <v>3</v>
      </c>
    </row>
    <row r="1629" spans="1:24" s="27" customFormat="1" x14ac:dyDescent="0.25">
      <c r="A1629" s="27" t="s">
        <v>2</v>
      </c>
      <c r="B1629" s="5">
        <v>41809</v>
      </c>
      <c r="C1629" s="27">
        <f t="shared" si="21"/>
        <v>6.0960000000000001</v>
      </c>
      <c r="D1629" s="27">
        <v>1643</v>
      </c>
      <c r="E1629" s="27">
        <v>13</v>
      </c>
      <c r="F1629" s="27">
        <v>6.79</v>
      </c>
      <c r="H1629" s="27">
        <v>2.2599999999999998</v>
      </c>
      <c r="I1629" s="27">
        <v>1.0660000000000001</v>
      </c>
      <c r="K1629" s="28">
        <v>5.33</v>
      </c>
      <c r="M1629" s="27">
        <v>8.74</v>
      </c>
      <c r="N1629" s="27">
        <v>116</v>
      </c>
      <c r="P1629" s="27">
        <v>935000</v>
      </c>
      <c r="Q1629" s="27">
        <v>2</v>
      </c>
    </row>
    <row r="1630" spans="1:24" s="27" customFormat="1" x14ac:dyDescent="0.25">
      <c r="A1630" s="27" t="s">
        <v>2</v>
      </c>
      <c r="B1630" s="5">
        <v>41823</v>
      </c>
      <c r="C1630" s="27">
        <f t="shared" si="21"/>
        <v>0</v>
      </c>
      <c r="D1630" s="27">
        <v>1663</v>
      </c>
      <c r="E1630" s="27">
        <v>24</v>
      </c>
      <c r="F1630" s="27">
        <v>6.9</v>
      </c>
      <c r="H1630" s="27">
        <v>0.35</v>
      </c>
      <c r="I1630" s="27">
        <v>0.02</v>
      </c>
      <c r="K1630" s="28">
        <v>7.96</v>
      </c>
      <c r="M1630" s="27">
        <v>1.29</v>
      </c>
      <c r="N1630" s="27">
        <v>19</v>
      </c>
      <c r="P1630" s="27">
        <v>814000</v>
      </c>
      <c r="Q1630" s="27">
        <v>3</v>
      </c>
      <c r="R1630" s="30" t="s">
        <v>330</v>
      </c>
      <c r="S1630" s="30"/>
      <c r="T1630" s="30"/>
      <c r="U1630" s="30"/>
      <c r="V1630" s="30"/>
      <c r="W1630" s="30"/>
      <c r="X1630" s="30"/>
    </row>
    <row r="1631" spans="1:24" s="27" customFormat="1" x14ac:dyDescent="0.25">
      <c r="A1631" s="27" t="s">
        <v>2</v>
      </c>
      <c r="B1631" s="5">
        <v>41823</v>
      </c>
      <c r="C1631" s="27">
        <f t="shared" si="21"/>
        <v>1.524</v>
      </c>
      <c r="D1631" s="27">
        <v>1658</v>
      </c>
      <c r="E1631" s="27">
        <v>20.3</v>
      </c>
      <c r="F1631" s="27">
        <v>6.82</v>
      </c>
      <c r="H1631" s="27">
        <v>0.4</v>
      </c>
      <c r="I1631" s="27">
        <v>6.4000000000000001E-2</v>
      </c>
      <c r="K1631" s="28">
        <v>6.27</v>
      </c>
      <c r="M1631" s="27">
        <v>1.51</v>
      </c>
      <c r="N1631" s="27">
        <v>24</v>
      </c>
      <c r="P1631" s="27">
        <v>1254000</v>
      </c>
      <c r="Q1631" s="27">
        <v>2</v>
      </c>
    </row>
    <row r="1632" spans="1:24" s="27" customFormat="1" x14ac:dyDescent="0.25">
      <c r="A1632" s="27" t="s">
        <v>2</v>
      </c>
      <c r="B1632" s="5">
        <v>41823</v>
      </c>
      <c r="C1632" s="27">
        <f t="shared" si="21"/>
        <v>3.6576000000000004</v>
      </c>
      <c r="D1632" s="27">
        <v>1651</v>
      </c>
      <c r="E1632" s="27">
        <v>16</v>
      </c>
      <c r="F1632" s="27">
        <v>6.78</v>
      </c>
      <c r="H1632" s="27">
        <v>1.96</v>
      </c>
      <c r="I1632" s="27">
        <v>0.75600000000000001</v>
      </c>
      <c r="K1632" s="28">
        <v>5.2</v>
      </c>
      <c r="M1632" s="27">
        <v>6.52</v>
      </c>
      <c r="N1632" s="27">
        <v>208</v>
      </c>
      <c r="P1632" s="27">
        <v>1463000</v>
      </c>
      <c r="Q1632" s="27">
        <v>1.9</v>
      </c>
    </row>
    <row r="1633" spans="1:24" s="27" customFormat="1" x14ac:dyDescent="0.25">
      <c r="A1633" s="27" t="s">
        <v>2</v>
      </c>
      <c r="B1633" s="5">
        <v>41823</v>
      </c>
      <c r="C1633" s="27">
        <f t="shared" si="21"/>
        <v>6.0960000000000001</v>
      </c>
      <c r="D1633" s="27">
        <v>1643</v>
      </c>
      <c r="E1633" s="27">
        <v>14.1</v>
      </c>
      <c r="F1633" s="27">
        <v>6.8</v>
      </c>
      <c r="H1633" s="27">
        <v>2.15</v>
      </c>
      <c r="I1633" s="27">
        <v>0.94</v>
      </c>
      <c r="K1633" s="28">
        <v>4.93</v>
      </c>
      <c r="M1633" s="27">
        <v>8.36</v>
      </c>
      <c r="N1633" s="27">
        <v>103</v>
      </c>
      <c r="P1633" s="27">
        <v>1936000</v>
      </c>
      <c r="Q1633" s="27">
        <v>2</v>
      </c>
    </row>
    <row r="1634" spans="1:24" s="27" customFormat="1" x14ac:dyDescent="0.25">
      <c r="A1634" s="27" t="s">
        <v>2</v>
      </c>
      <c r="B1634" s="5">
        <v>41837</v>
      </c>
      <c r="C1634" s="27">
        <f t="shared" si="21"/>
        <v>0</v>
      </c>
      <c r="D1634" s="27">
        <v>1663</v>
      </c>
      <c r="E1634" s="27">
        <v>24.8</v>
      </c>
      <c r="F1634" s="27">
        <v>6.39</v>
      </c>
      <c r="H1634" s="27">
        <v>0.33</v>
      </c>
      <c r="I1634" s="27">
        <v>1.4999999999999999E-2</v>
      </c>
      <c r="K1634" s="28">
        <v>7.56</v>
      </c>
      <c r="M1634" s="27">
        <v>0.92900000000000005</v>
      </c>
      <c r="N1634" s="27">
        <v>28</v>
      </c>
      <c r="P1634" s="27">
        <v>627000</v>
      </c>
      <c r="Q1634" s="27">
        <v>4</v>
      </c>
      <c r="R1634" s="30" t="s">
        <v>331</v>
      </c>
      <c r="S1634" s="30"/>
      <c r="T1634" s="30"/>
      <c r="U1634" s="30"/>
      <c r="V1634" s="30"/>
      <c r="W1634" s="30"/>
      <c r="X1634" s="30"/>
    </row>
    <row r="1635" spans="1:24" s="27" customFormat="1" x14ac:dyDescent="0.25">
      <c r="A1635" s="27" t="s">
        <v>2</v>
      </c>
      <c r="B1635" s="5">
        <v>41837</v>
      </c>
      <c r="C1635" s="27">
        <f t="shared" si="21"/>
        <v>1.524</v>
      </c>
      <c r="D1635" s="27">
        <v>1658</v>
      </c>
      <c r="E1635" s="27">
        <v>21.4</v>
      </c>
      <c r="F1635" s="27">
        <v>6.41</v>
      </c>
      <c r="H1635" s="27">
        <v>0.31</v>
      </c>
      <c r="I1635" s="27">
        <v>6.3E-2</v>
      </c>
      <c r="K1635" s="28">
        <v>6.49</v>
      </c>
      <c r="M1635" s="27">
        <v>1.51</v>
      </c>
      <c r="N1635" s="27">
        <v>46</v>
      </c>
      <c r="P1635" s="27">
        <v>1133000</v>
      </c>
      <c r="Q1635" s="27">
        <v>6</v>
      </c>
    </row>
    <row r="1636" spans="1:24" s="27" customFormat="1" x14ac:dyDescent="0.25">
      <c r="A1636" s="27" t="s">
        <v>2</v>
      </c>
      <c r="B1636" s="5">
        <v>41837</v>
      </c>
      <c r="C1636" s="27">
        <f t="shared" si="21"/>
        <v>3.6576000000000004</v>
      </c>
      <c r="D1636" s="27">
        <v>1651</v>
      </c>
      <c r="E1636" s="27">
        <v>12.5</v>
      </c>
      <c r="F1636" s="27">
        <v>6.33</v>
      </c>
      <c r="H1636" s="27">
        <v>3.34</v>
      </c>
      <c r="I1636" s="27">
        <v>1.27</v>
      </c>
      <c r="K1636" s="28">
        <v>6.37</v>
      </c>
      <c r="M1636" s="27">
        <v>12.6</v>
      </c>
      <c r="N1636" s="27">
        <v>175</v>
      </c>
      <c r="P1636" s="27">
        <v>935000</v>
      </c>
      <c r="Q1636" s="27">
        <v>6</v>
      </c>
    </row>
    <row r="1637" spans="1:24" s="27" customFormat="1" x14ac:dyDescent="0.25">
      <c r="A1637" s="27" t="s">
        <v>2</v>
      </c>
      <c r="B1637" s="5">
        <v>41837</v>
      </c>
      <c r="C1637" s="27">
        <f t="shared" si="21"/>
        <v>6.0960000000000001</v>
      </c>
      <c r="D1637" s="27">
        <v>1643</v>
      </c>
      <c r="E1637" s="27">
        <v>12.1</v>
      </c>
      <c r="F1637" s="27">
        <v>6.16</v>
      </c>
      <c r="H1637" s="27">
        <v>3.32</v>
      </c>
      <c r="I1637" s="27">
        <v>1.1000000000000001</v>
      </c>
      <c r="K1637" s="28">
        <v>6.69</v>
      </c>
      <c r="M1637" s="27">
        <v>13.5</v>
      </c>
      <c r="N1637" s="27">
        <v>178</v>
      </c>
      <c r="P1637" s="27">
        <v>528000</v>
      </c>
      <c r="Q1637" s="27">
        <v>6</v>
      </c>
    </row>
    <row r="1638" spans="1:24" s="27" customFormat="1" x14ac:dyDescent="0.25">
      <c r="A1638" s="27" t="s">
        <v>2</v>
      </c>
      <c r="B1638" s="5">
        <v>41844</v>
      </c>
      <c r="C1638" s="27">
        <f t="shared" si="21"/>
        <v>0</v>
      </c>
      <c r="D1638" s="27">
        <v>1663</v>
      </c>
      <c r="E1638" s="27">
        <v>25.1</v>
      </c>
      <c r="F1638" s="27">
        <v>6.7</v>
      </c>
      <c r="H1638" s="27">
        <v>0.32</v>
      </c>
      <c r="I1638" s="27">
        <v>2.7E-2</v>
      </c>
      <c r="K1638" s="28">
        <v>6.33</v>
      </c>
      <c r="M1638" s="27">
        <v>1.2</v>
      </c>
      <c r="N1638" s="27">
        <v>31</v>
      </c>
      <c r="P1638" s="27">
        <v>627000</v>
      </c>
      <c r="Q1638" s="27">
        <v>6</v>
      </c>
      <c r="R1638" s="30" t="s">
        <v>332</v>
      </c>
      <c r="S1638" s="30"/>
      <c r="T1638" s="30"/>
      <c r="U1638" s="30"/>
      <c r="V1638" s="30"/>
      <c r="W1638" s="30"/>
      <c r="X1638" s="30"/>
    </row>
    <row r="1639" spans="1:24" s="27" customFormat="1" x14ac:dyDescent="0.25">
      <c r="A1639" s="27" t="s">
        <v>2</v>
      </c>
      <c r="B1639" s="5">
        <v>41844</v>
      </c>
      <c r="C1639" s="27">
        <f t="shared" si="21"/>
        <v>1.524</v>
      </c>
      <c r="D1639" s="27">
        <v>1658</v>
      </c>
      <c r="E1639" s="27">
        <v>20.6</v>
      </c>
      <c r="F1639" s="27">
        <v>6.5</v>
      </c>
      <c r="H1639" s="27">
        <v>0.41</v>
      </c>
      <c r="I1639" s="27">
        <v>0.16</v>
      </c>
      <c r="K1639" s="28">
        <v>4.92</v>
      </c>
      <c r="M1639" s="27">
        <v>1.98</v>
      </c>
      <c r="N1639" s="27">
        <v>50</v>
      </c>
      <c r="P1639" s="27">
        <v>1243000</v>
      </c>
      <c r="Q1639" s="27">
        <v>4</v>
      </c>
    </row>
    <row r="1640" spans="1:24" s="27" customFormat="1" x14ac:dyDescent="0.25">
      <c r="A1640" s="27" t="s">
        <v>2</v>
      </c>
      <c r="B1640" s="5">
        <v>41844</v>
      </c>
      <c r="C1640" s="27">
        <f t="shared" si="21"/>
        <v>3.6576000000000004</v>
      </c>
      <c r="D1640" s="27">
        <v>1651</v>
      </c>
      <c r="E1640" s="27">
        <v>13.3</v>
      </c>
      <c r="F1640" s="27">
        <v>6.5</v>
      </c>
      <c r="H1640" s="27">
        <v>3.9</v>
      </c>
      <c r="I1640" s="27">
        <v>1.3540000000000001</v>
      </c>
      <c r="K1640" s="28">
        <v>5.37</v>
      </c>
      <c r="M1640" s="27">
        <v>15.1</v>
      </c>
      <c r="N1640" s="27">
        <v>202</v>
      </c>
      <c r="P1640" s="27">
        <v>1573000</v>
      </c>
      <c r="Q1640" s="27">
        <v>6</v>
      </c>
    </row>
    <row r="1641" spans="1:24" s="27" customFormat="1" x14ac:dyDescent="0.25">
      <c r="A1641" s="27" t="s">
        <v>2</v>
      </c>
      <c r="B1641" s="5">
        <v>41844</v>
      </c>
      <c r="C1641" s="27">
        <f t="shared" si="21"/>
        <v>6.0960000000000001</v>
      </c>
      <c r="D1641" s="27">
        <v>1643</v>
      </c>
      <c r="E1641" s="27">
        <v>12.9</v>
      </c>
      <c r="F1641" s="27">
        <v>6.5</v>
      </c>
      <c r="H1641" s="27">
        <v>4</v>
      </c>
      <c r="I1641" s="27">
        <v>1.298</v>
      </c>
      <c r="K1641" s="28">
        <v>5.51</v>
      </c>
      <c r="M1641" s="27">
        <v>15.1</v>
      </c>
      <c r="N1641" s="27">
        <v>212</v>
      </c>
      <c r="P1641" s="27">
        <v>1133000</v>
      </c>
      <c r="Q1641" s="27">
        <v>4</v>
      </c>
    </row>
    <row r="1642" spans="1:24" s="27" customFormat="1" x14ac:dyDescent="0.25">
      <c r="A1642" s="27" t="s">
        <v>2</v>
      </c>
      <c r="B1642" s="5">
        <v>41850</v>
      </c>
      <c r="C1642" s="27">
        <f t="shared" si="21"/>
        <v>0</v>
      </c>
      <c r="D1642" s="27">
        <v>1663</v>
      </c>
      <c r="E1642" s="27">
        <v>23.7</v>
      </c>
      <c r="F1642" s="27">
        <v>6.8</v>
      </c>
      <c r="H1642" s="27">
        <v>0.02</v>
      </c>
      <c r="I1642" s="27">
        <v>2.5000000000000001E-2</v>
      </c>
      <c r="K1642" s="28">
        <v>5.95</v>
      </c>
      <c r="M1642" s="27">
        <v>1.1000000000000001</v>
      </c>
      <c r="N1642" s="27">
        <v>33</v>
      </c>
      <c r="P1642" s="27">
        <v>682000</v>
      </c>
      <c r="Q1642" s="27">
        <v>3</v>
      </c>
      <c r="R1642" s="30" t="s">
        <v>330</v>
      </c>
      <c r="S1642" s="30"/>
      <c r="T1642" s="30"/>
      <c r="U1642" s="30"/>
      <c r="V1642" s="30"/>
      <c r="W1642" s="30"/>
      <c r="X1642" s="30"/>
    </row>
    <row r="1643" spans="1:24" s="27" customFormat="1" x14ac:dyDescent="0.25">
      <c r="A1643" s="27" t="s">
        <v>2</v>
      </c>
      <c r="B1643" s="5">
        <v>41850</v>
      </c>
      <c r="C1643" s="27">
        <f t="shared" si="21"/>
        <v>1.524</v>
      </c>
      <c r="D1643" s="27">
        <v>1658</v>
      </c>
      <c r="E1643" s="27">
        <v>22</v>
      </c>
      <c r="F1643" s="27">
        <v>6.7</v>
      </c>
      <c r="H1643" s="27">
        <v>0.32</v>
      </c>
      <c r="I1643" s="27">
        <v>3.2000000000000001E-2</v>
      </c>
      <c r="K1643" s="28">
        <v>5.3</v>
      </c>
      <c r="M1643" s="27">
        <v>1.68</v>
      </c>
      <c r="N1643" s="27">
        <v>47</v>
      </c>
      <c r="P1643" s="27">
        <v>1221000</v>
      </c>
      <c r="Q1643" s="27">
        <v>12</v>
      </c>
    </row>
    <row r="1644" spans="1:24" s="27" customFormat="1" x14ac:dyDescent="0.25">
      <c r="A1644" s="27" t="s">
        <v>2</v>
      </c>
      <c r="B1644" s="5">
        <v>41850</v>
      </c>
      <c r="C1644" s="27">
        <f t="shared" si="21"/>
        <v>3.6576000000000004</v>
      </c>
      <c r="D1644" s="27">
        <v>1651</v>
      </c>
      <c r="E1644" s="27">
        <v>15.3</v>
      </c>
      <c r="F1644" s="27">
        <v>6.5</v>
      </c>
      <c r="H1644" s="27">
        <v>3.5</v>
      </c>
      <c r="I1644" s="27">
        <v>1.256</v>
      </c>
      <c r="K1644" s="28">
        <v>5.86</v>
      </c>
      <c r="M1644" s="27">
        <v>14.1</v>
      </c>
      <c r="N1644" s="27">
        <v>204</v>
      </c>
      <c r="P1644" s="27">
        <v>1034000</v>
      </c>
      <c r="Q1644" s="27">
        <v>8</v>
      </c>
    </row>
    <row r="1645" spans="1:24" s="27" customFormat="1" x14ac:dyDescent="0.25">
      <c r="A1645" s="27" t="s">
        <v>2</v>
      </c>
      <c r="B1645" s="5">
        <v>41850</v>
      </c>
      <c r="C1645" s="27">
        <f t="shared" si="21"/>
        <v>6.0960000000000001</v>
      </c>
      <c r="D1645" s="27">
        <v>1643</v>
      </c>
      <c r="E1645" s="27">
        <v>14.2</v>
      </c>
      <c r="F1645" s="27">
        <v>6.6</v>
      </c>
      <c r="H1645" s="27">
        <v>4.38</v>
      </c>
      <c r="I1645" s="27">
        <v>1.3919999999999999</v>
      </c>
      <c r="K1645" s="28">
        <v>6.07</v>
      </c>
      <c r="M1645" s="27">
        <v>16</v>
      </c>
      <c r="N1645" s="27">
        <v>212</v>
      </c>
      <c r="P1645" s="27">
        <v>1045000</v>
      </c>
      <c r="Q1645" s="27">
        <v>6</v>
      </c>
    </row>
    <row r="1646" spans="1:24" s="27" customFormat="1" x14ac:dyDescent="0.25">
      <c r="A1646" s="27" t="s">
        <v>2</v>
      </c>
      <c r="B1646" s="5">
        <v>41858</v>
      </c>
      <c r="C1646" s="27">
        <f t="shared" si="21"/>
        <v>0</v>
      </c>
      <c r="D1646" s="27">
        <v>1663</v>
      </c>
      <c r="E1646" s="27">
        <v>24.3</v>
      </c>
      <c r="F1646" s="27">
        <v>8.0399999999999991</v>
      </c>
      <c r="H1646" s="27">
        <v>0.27</v>
      </c>
      <c r="I1646" s="27">
        <v>1.7999999999999999E-2</v>
      </c>
      <c r="K1646" s="28">
        <v>7.92</v>
      </c>
      <c r="M1646" s="27">
        <v>1.03</v>
      </c>
      <c r="N1646" s="27">
        <v>11</v>
      </c>
      <c r="P1646" s="27">
        <v>440000</v>
      </c>
      <c r="Q1646" s="27">
        <v>1.9</v>
      </c>
      <c r="R1646" s="30" t="s">
        <v>333</v>
      </c>
      <c r="S1646" s="30"/>
      <c r="T1646" s="30"/>
      <c r="U1646" s="30"/>
      <c r="V1646" s="30"/>
      <c r="W1646" s="30"/>
      <c r="X1646" s="30"/>
    </row>
    <row r="1647" spans="1:24" s="27" customFormat="1" x14ac:dyDescent="0.25">
      <c r="A1647" s="27" t="s">
        <v>2</v>
      </c>
      <c r="B1647" s="5">
        <v>41858</v>
      </c>
      <c r="C1647" s="27">
        <f t="shared" si="21"/>
        <v>1.524</v>
      </c>
      <c r="D1647" s="27">
        <v>1658</v>
      </c>
      <c r="E1647" s="27">
        <v>21.6</v>
      </c>
      <c r="F1647" s="27">
        <v>7.55</v>
      </c>
      <c r="H1647" s="27">
        <v>0.48</v>
      </c>
      <c r="I1647" s="27">
        <v>5.3999999999999999E-2</v>
      </c>
      <c r="K1647" s="28">
        <v>5.75</v>
      </c>
      <c r="M1647" s="27">
        <v>1.72</v>
      </c>
      <c r="N1647" s="27">
        <v>119</v>
      </c>
      <c r="P1647" s="27">
        <v>1166000</v>
      </c>
      <c r="Q1647" s="27">
        <v>1.69</v>
      </c>
    </row>
    <row r="1648" spans="1:24" s="27" customFormat="1" x14ac:dyDescent="0.25">
      <c r="A1648" s="27" t="s">
        <v>2</v>
      </c>
      <c r="B1648" s="5">
        <v>41858</v>
      </c>
      <c r="C1648" s="27">
        <f t="shared" si="21"/>
        <v>3.6576000000000004</v>
      </c>
      <c r="D1648" s="27">
        <v>1651</v>
      </c>
      <c r="E1648" s="27">
        <v>14.9</v>
      </c>
      <c r="F1648" s="27">
        <v>6.7</v>
      </c>
      <c r="H1648" s="27">
        <v>4.26</v>
      </c>
      <c r="I1648" s="27">
        <v>1.59</v>
      </c>
      <c r="K1648" s="28">
        <v>5.17</v>
      </c>
      <c r="M1648" s="27">
        <v>18.100000000000001</v>
      </c>
      <c r="N1648" s="27">
        <v>215</v>
      </c>
      <c r="P1648" s="27">
        <v>627000</v>
      </c>
      <c r="Q1648" s="27">
        <v>6</v>
      </c>
    </row>
    <row r="1649" spans="1:24" s="27" customFormat="1" x14ac:dyDescent="0.25">
      <c r="A1649" s="27" t="s">
        <v>2</v>
      </c>
      <c r="B1649" s="5">
        <v>41858</v>
      </c>
      <c r="C1649" s="27">
        <f t="shared" si="21"/>
        <v>6.0960000000000001</v>
      </c>
      <c r="D1649" s="27">
        <v>1643</v>
      </c>
      <c r="E1649" s="27">
        <v>14.3</v>
      </c>
      <c r="F1649" s="27">
        <v>6.67</v>
      </c>
      <c r="H1649" s="27">
        <v>5.94</v>
      </c>
      <c r="I1649" s="27">
        <v>2.1080000000000001</v>
      </c>
      <c r="K1649" s="28">
        <v>2.8</v>
      </c>
      <c r="M1649" s="27">
        <v>25.2</v>
      </c>
      <c r="N1649" s="27">
        <v>311</v>
      </c>
      <c r="P1649" s="27">
        <v>2926000</v>
      </c>
      <c r="Q1649" s="27">
        <v>6</v>
      </c>
    </row>
    <row r="1650" spans="1:24" s="27" customFormat="1" x14ac:dyDescent="0.25">
      <c r="A1650" s="27" t="s">
        <v>2</v>
      </c>
      <c r="B1650" s="5">
        <v>41865</v>
      </c>
      <c r="C1650" s="27">
        <f t="shared" si="21"/>
        <v>0</v>
      </c>
      <c r="D1650" s="27">
        <v>1663</v>
      </c>
      <c r="E1650" s="27">
        <v>21.8</v>
      </c>
      <c r="F1650" s="27">
        <v>7.09</v>
      </c>
      <c r="H1650" s="27">
        <v>0.5</v>
      </c>
      <c r="I1650" s="27">
        <v>7.0000000000000001E-3</v>
      </c>
      <c r="K1650" s="28">
        <v>8.2799999999999994</v>
      </c>
      <c r="M1650" s="27">
        <v>1.43</v>
      </c>
      <c r="N1650" s="27">
        <v>35</v>
      </c>
      <c r="P1650" s="27">
        <v>1276000</v>
      </c>
      <c r="Q1650" s="27">
        <v>3</v>
      </c>
      <c r="R1650" s="30" t="s">
        <v>334</v>
      </c>
      <c r="S1650" s="30"/>
      <c r="T1650" s="30"/>
      <c r="U1650" s="30"/>
      <c r="V1650" s="30"/>
      <c r="W1650" s="30"/>
      <c r="X1650" s="30"/>
    </row>
    <row r="1651" spans="1:24" s="27" customFormat="1" x14ac:dyDescent="0.25">
      <c r="A1651" s="27" t="s">
        <v>2</v>
      </c>
      <c r="B1651" s="5">
        <v>41865</v>
      </c>
      <c r="C1651" s="27">
        <f t="shared" si="21"/>
        <v>1.524</v>
      </c>
      <c r="D1651" s="27">
        <v>1658</v>
      </c>
      <c r="E1651" s="27">
        <v>19.7</v>
      </c>
      <c r="F1651" s="27">
        <v>6.62</v>
      </c>
      <c r="H1651" s="27">
        <v>0.51</v>
      </c>
      <c r="I1651" s="27">
        <v>7.0000000000000007E-2</v>
      </c>
      <c r="K1651" s="28">
        <v>4.38</v>
      </c>
      <c r="M1651" s="27">
        <v>3.1</v>
      </c>
      <c r="N1651" s="27">
        <v>55</v>
      </c>
      <c r="P1651" s="27">
        <v>891000</v>
      </c>
      <c r="Q1651" s="27">
        <v>2</v>
      </c>
    </row>
    <row r="1652" spans="1:24" s="27" customFormat="1" x14ac:dyDescent="0.25">
      <c r="A1652" s="27" t="s">
        <v>2</v>
      </c>
      <c r="B1652" s="5">
        <v>41865</v>
      </c>
      <c r="C1652" s="27">
        <f t="shared" si="21"/>
        <v>3.6576000000000004</v>
      </c>
      <c r="D1652" s="27">
        <v>1651</v>
      </c>
      <c r="E1652" s="27">
        <v>13.7</v>
      </c>
      <c r="F1652" s="27">
        <v>6.58</v>
      </c>
      <c r="H1652" s="27">
        <v>5.5</v>
      </c>
      <c r="I1652" s="27">
        <v>2.1280000000000001</v>
      </c>
      <c r="K1652" s="28">
        <v>3.88</v>
      </c>
      <c r="M1652" s="27">
        <v>27.4</v>
      </c>
      <c r="N1652" s="27">
        <v>322</v>
      </c>
      <c r="P1652" s="27">
        <v>2761000</v>
      </c>
      <c r="Q1652" s="27">
        <v>12</v>
      </c>
    </row>
    <row r="1653" spans="1:24" s="27" customFormat="1" x14ac:dyDescent="0.25">
      <c r="A1653" s="27" t="s">
        <v>2</v>
      </c>
      <c r="B1653" s="5">
        <v>41865</v>
      </c>
      <c r="C1653" s="27">
        <f t="shared" si="21"/>
        <v>6.0960000000000001</v>
      </c>
      <c r="D1653" s="27">
        <v>1643</v>
      </c>
      <c r="E1653" s="27">
        <v>13</v>
      </c>
      <c r="F1653" s="27">
        <v>6.56</v>
      </c>
      <c r="H1653" s="27">
        <v>7.88</v>
      </c>
      <c r="I1653" s="27">
        <v>2.7679999999999998</v>
      </c>
      <c r="K1653" s="28">
        <v>1.23</v>
      </c>
      <c r="M1653" s="27">
        <v>34.700000000000003</v>
      </c>
      <c r="N1653" s="27">
        <v>472</v>
      </c>
      <c r="P1653" s="27">
        <v>3069000</v>
      </c>
      <c r="Q1653" s="27">
        <v>17</v>
      </c>
    </row>
    <row r="1654" spans="1:24" s="27" customFormat="1" x14ac:dyDescent="0.25">
      <c r="A1654" s="27" t="s">
        <v>2</v>
      </c>
      <c r="B1654" s="5">
        <v>41872</v>
      </c>
      <c r="C1654" s="27">
        <f t="shared" si="21"/>
        <v>0</v>
      </c>
      <c r="D1654" s="27">
        <v>1663</v>
      </c>
      <c r="E1654" s="27">
        <v>22.7</v>
      </c>
      <c r="F1654" s="27">
        <v>6.77</v>
      </c>
      <c r="H1654" s="27">
        <v>0.24</v>
      </c>
      <c r="I1654" s="27">
        <v>7.0000000000000001E-3</v>
      </c>
      <c r="K1654" s="28">
        <v>7.77</v>
      </c>
      <c r="M1654" s="27">
        <v>1.41</v>
      </c>
      <c r="N1654" s="27">
        <v>32</v>
      </c>
      <c r="P1654" s="27">
        <v>990000</v>
      </c>
      <c r="Q1654" s="27">
        <v>3</v>
      </c>
      <c r="R1654" s="30" t="s">
        <v>335</v>
      </c>
      <c r="S1654" s="30"/>
      <c r="T1654" s="30"/>
      <c r="U1654" s="30"/>
      <c r="V1654" s="30"/>
      <c r="W1654" s="30"/>
      <c r="X1654" s="30"/>
    </row>
    <row r="1655" spans="1:24" s="27" customFormat="1" x14ac:dyDescent="0.25">
      <c r="A1655" s="27" t="s">
        <v>2</v>
      </c>
      <c r="B1655" s="5">
        <v>41872</v>
      </c>
      <c r="C1655" s="27">
        <f t="shared" si="21"/>
        <v>1.524</v>
      </c>
      <c r="D1655" s="27">
        <v>1658</v>
      </c>
      <c r="E1655" s="27">
        <v>21.5</v>
      </c>
      <c r="F1655" s="27">
        <v>6.68</v>
      </c>
      <c r="H1655" s="27">
        <v>0.38</v>
      </c>
      <c r="I1655" s="27">
        <v>7.0000000000000001E-3</v>
      </c>
      <c r="K1655" s="28">
        <v>6.14</v>
      </c>
      <c r="M1655" s="27">
        <v>1.94</v>
      </c>
      <c r="N1655" s="27">
        <v>44</v>
      </c>
      <c r="P1655" s="27">
        <v>891000</v>
      </c>
      <c r="Q1655" s="27">
        <v>2</v>
      </c>
    </row>
    <row r="1656" spans="1:24" s="27" customFormat="1" x14ac:dyDescent="0.25">
      <c r="A1656" s="27" t="s">
        <v>2</v>
      </c>
      <c r="B1656" s="5">
        <v>41872</v>
      </c>
      <c r="C1656" s="27">
        <f t="shared" si="21"/>
        <v>3.6576000000000004</v>
      </c>
      <c r="D1656" s="27">
        <v>1651</v>
      </c>
      <c r="E1656" s="27">
        <v>14.5</v>
      </c>
      <c r="F1656" s="27">
        <v>6.43</v>
      </c>
      <c r="H1656" s="27">
        <v>3.64</v>
      </c>
      <c r="I1656" s="27">
        <v>1.4039999999999999</v>
      </c>
      <c r="K1656" s="28">
        <v>2.88</v>
      </c>
      <c r="M1656" s="27">
        <v>17.8</v>
      </c>
      <c r="N1656" s="27">
        <v>242</v>
      </c>
      <c r="P1656" s="27">
        <v>1749000</v>
      </c>
      <c r="Q1656" s="27">
        <v>2</v>
      </c>
    </row>
    <row r="1657" spans="1:24" s="27" customFormat="1" x14ac:dyDescent="0.25">
      <c r="A1657" s="27" t="s">
        <v>2</v>
      </c>
      <c r="B1657" s="5">
        <v>41872</v>
      </c>
      <c r="C1657" s="27">
        <f t="shared" si="21"/>
        <v>6.0960000000000001</v>
      </c>
      <c r="D1657" s="27">
        <v>1643</v>
      </c>
      <c r="E1657" s="27">
        <v>14.4</v>
      </c>
      <c r="F1657" s="27">
        <v>6.89</v>
      </c>
      <c r="H1657" s="27">
        <v>4.28</v>
      </c>
      <c r="I1657" s="27">
        <v>1.92</v>
      </c>
      <c r="K1657" s="28">
        <v>3.03</v>
      </c>
      <c r="M1657" s="27">
        <v>23.1</v>
      </c>
      <c r="N1657" s="27">
        <v>298</v>
      </c>
      <c r="P1657" s="27">
        <v>2310000</v>
      </c>
      <c r="Q1657" s="27">
        <v>8</v>
      </c>
    </row>
    <row r="1658" spans="1:24" s="27" customFormat="1" x14ac:dyDescent="0.25">
      <c r="A1658" s="27" t="s">
        <v>2</v>
      </c>
      <c r="B1658" s="5">
        <v>41879</v>
      </c>
      <c r="C1658" s="27">
        <f t="shared" si="21"/>
        <v>0</v>
      </c>
      <c r="D1658" s="27">
        <v>1663</v>
      </c>
      <c r="E1658" s="27">
        <v>22.9</v>
      </c>
      <c r="F1658" s="27">
        <v>7.3</v>
      </c>
      <c r="H1658" s="27">
        <v>0.16</v>
      </c>
      <c r="I1658" s="27">
        <v>1.0999999999999999E-2</v>
      </c>
      <c r="K1658" s="28">
        <v>7.05</v>
      </c>
      <c r="M1658" s="27">
        <v>2.0499999999999998</v>
      </c>
      <c r="N1658" s="27">
        <v>48</v>
      </c>
      <c r="P1658" s="27">
        <v>2046000</v>
      </c>
      <c r="Q1658" s="27">
        <v>4</v>
      </c>
      <c r="R1658" s="30" t="s">
        <v>335</v>
      </c>
      <c r="S1658" s="30"/>
      <c r="T1658" s="30"/>
      <c r="U1658" s="30"/>
      <c r="V1658" s="30"/>
      <c r="W1658" s="30"/>
      <c r="X1658" s="30"/>
    </row>
    <row r="1659" spans="1:24" s="27" customFormat="1" x14ac:dyDescent="0.25">
      <c r="A1659" s="27" t="s">
        <v>2</v>
      </c>
      <c r="B1659" s="5">
        <v>41879</v>
      </c>
      <c r="C1659" s="27">
        <f t="shared" si="21"/>
        <v>1.524</v>
      </c>
      <c r="D1659" s="27">
        <v>1658</v>
      </c>
      <c r="E1659" s="27">
        <v>22</v>
      </c>
      <c r="F1659" s="27">
        <v>6.9</v>
      </c>
      <c r="H1659" s="27">
        <v>0.22</v>
      </c>
      <c r="I1659" s="27">
        <v>3.9E-2</v>
      </c>
      <c r="K1659" s="28">
        <v>3.89</v>
      </c>
      <c r="M1659" s="27">
        <v>2.38</v>
      </c>
      <c r="N1659" s="27">
        <v>58</v>
      </c>
      <c r="P1659" s="27">
        <v>1771000</v>
      </c>
      <c r="Q1659" s="27">
        <v>3</v>
      </c>
    </row>
    <row r="1660" spans="1:24" s="27" customFormat="1" x14ac:dyDescent="0.25">
      <c r="A1660" s="27" t="s">
        <v>2</v>
      </c>
      <c r="B1660" s="5">
        <v>41879</v>
      </c>
      <c r="C1660" s="27">
        <f t="shared" si="21"/>
        <v>3.6576000000000004</v>
      </c>
      <c r="D1660" s="27">
        <v>1651</v>
      </c>
      <c r="E1660" s="27">
        <v>15.4</v>
      </c>
      <c r="F1660" s="27">
        <v>6.44</v>
      </c>
      <c r="H1660" s="27">
        <v>2.72</v>
      </c>
      <c r="I1660" s="27">
        <v>1.6719999999999999</v>
      </c>
      <c r="K1660" s="28">
        <v>3.8</v>
      </c>
      <c r="M1660" s="27">
        <v>17</v>
      </c>
      <c r="N1660" s="27">
        <v>215</v>
      </c>
      <c r="P1660" s="27">
        <v>2783000</v>
      </c>
      <c r="Q1660" s="27">
        <v>6</v>
      </c>
    </row>
    <row r="1661" spans="1:24" s="27" customFormat="1" x14ac:dyDescent="0.25">
      <c r="A1661" s="27" t="s">
        <v>2</v>
      </c>
      <c r="B1661" s="5">
        <v>41879</v>
      </c>
      <c r="C1661" s="27">
        <f t="shared" si="21"/>
        <v>6.0960000000000001</v>
      </c>
      <c r="D1661" s="27">
        <v>1643</v>
      </c>
      <c r="E1661" s="27">
        <v>14.7</v>
      </c>
      <c r="F1661" s="27">
        <v>6.46</v>
      </c>
      <c r="H1661" s="27">
        <v>2.92</v>
      </c>
      <c r="I1661" s="27">
        <v>1.8120000000000001</v>
      </c>
      <c r="K1661" s="28">
        <v>3.71</v>
      </c>
      <c r="M1661" s="27">
        <v>19.7</v>
      </c>
      <c r="N1661" s="27">
        <v>229</v>
      </c>
      <c r="P1661" s="27">
        <v>3113000</v>
      </c>
      <c r="Q1661" s="27">
        <v>3.9</v>
      </c>
    </row>
    <row r="1662" spans="1:24" s="27" customFormat="1" x14ac:dyDescent="0.25">
      <c r="A1662" s="27" t="s">
        <v>2</v>
      </c>
      <c r="B1662" s="5">
        <v>41886</v>
      </c>
      <c r="C1662" s="27">
        <f t="shared" ref="C1662:C1737" si="22">(1663-D1662)*0.3048</f>
        <v>0</v>
      </c>
      <c r="D1662" s="27">
        <v>1663</v>
      </c>
      <c r="E1662" s="27">
        <v>25.1</v>
      </c>
      <c r="F1662" s="27">
        <v>7.26</v>
      </c>
      <c r="H1662" s="27">
        <v>0.23</v>
      </c>
      <c r="I1662" s="27">
        <v>1.0999999999999999E-2</v>
      </c>
      <c r="K1662" s="28">
        <v>7.49</v>
      </c>
      <c r="M1662" s="27">
        <v>1.1599999999999999</v>
      </c>
      <c r="N1662" s="27">
        <v>13</v>
      </c>
      <c r="P1662" s="27">
        <v>792000</v>
      </c>
      <c r="Q1662" s="27">
        <v>1.9</v>
      </c>
      <c r="R1662" s="30" t="s">
        <v>336</v>
      </c>
      <c r="S1662" s="30"/>
      <c r="T1662" s="30"/>
      <c r="U1662" s="30"/>
      <c r="V1662" s="30"/>
      <c r="W1662" s="30"/>
      <c r="X1662" s="30"/>
    </row>
    <row r="1663" spans="1:24" s="27" customFormat="1" x14ac:dyDescent="0.25">
      <c r="A1663" s="27" t="s">
        <v>2</v>
      </c>
      <c r="B1663" s="5">
        <v>41886</v>
      </c>
      <c r="C1663" s="27">
        <f t="shared" si="22"/>
        <v>1.524</v>
      </c>
      <c r="D1663" s="27">
        <v>1658</v>
      </c>
      <c r="E1663" s="27">
        <v>22.3</v>
      </c>
      <c r="F1663" s="27">
        <v>6.58</v>
      </c>
      <c r="H1663" s="27">
        <v>0.33</v>
      </c>
      <c r="I1663" s="27">
        <v>0.1</v>
      </c>
      <c r="K1663" s="28">
        <v>4.55</v>
      </c>
      <c r="M1663" s="27">
        <v>1.67</v>
      </c>
      <c r="N1663" s="27">
        <v>50</v>
      </c>
      <c r="P1663" s="27">
        <v>2277000</v>
      </c>
      <c r="Q1663" s="27">
        <v>2</v>
      </c>
    </row>
    <row r="1664" spans="1:24" s="27" customFormat="1" x14ac:dyDescent="0.25">
      <c r="A1664" s="27" t="s">
        <v>2</v>
      </c>
      <c r="B1664" s="5">
        <v>41886</v>
      </c>
      <c r="C1664" s="27">
        <f t="shared" si="22"/>
        <v>3.6576000000000004</v>
      </c>
      <c r="D1664" s="27">
        <v>1651</v>
      </c>
      <c r="E1664" s="27">
        <v>16.5</v>
      </c>
      <c r="F1664" s="27">
        <v>6.38</v>
      </c>
      <c r="H1664" s="27">
        <v>3.68</v>
      </c>
      <c r="I1664" s="27">
        <v>1.96</v>
      </c>
      <c r="K1664" s="28">
        <v>4</v>
      </c>
      <c r="M1664" s="27">
        <v>19.600000000000001</v>
      </c>
      <c r="N1664" s="27">
        <v>217</v>
      </c>
      <c r="P1664" s="27">
        <v>1804000</v>
      </c>
      <c r="Q1664" s="27">
        <v>2</v>
      </c>
    </row>
    <row r="1665" spans="1:24" s="27" customFormat="1" x14ac:dyDescent="0.25">
      <c r="A1665" s="27" t="s">
        <v>2</v>
      </c>
      <c r="B1665" s="5">
        <v>41886</v>
      </c>
      <c r="C1665" s="27">
        <f t="shared" si="22"/>
        <v>6.0960000000000001</v>
      </c>
      <c r="D1665" s="27">
        <v>1643</v>
      </c>
      <c r="E1665" s="27">
        <v>15.1</v>
      </c>
      <c r="F1665" s="27">
        <v>6.49</v>
      </c>
      <c r="H1665" s="27">
        <v>3</v>
      </c>
      <c r="I1665" s="27">
        <v>1.9239999999999999</v>
      </c>
      <c r="K1665" s="28">
        <v>4.8099999999999996</v>
      </c>
      <c r="M1665" s="27">
        <v>20.7</v>
      </c>
      <c r="N1665" s="27">
        <v>222</v>
      </c>
      <c r="P1665" s="27">
        <v>1331000</v>
      </c>
      <c r="Q1665" s="27">
        <v>8</v>
      </c>
    </row>
    <row r="1666" spans="1:24" s="27" customFormat="1" x14ac:dyDescent="0.25">
      <c r="A1666" s="27" t="s">
        <v>2</v>
      </c>
      <c r="B1666" s="5">
        <v>41893</v>
      </c>
      <c r="C1666" s="27">
        <f t="shared" si="22"/>
        <v>0</v>
      </c>
      <c r="D1666" s="27">
        <v>1663</v>
      </c>
      <c r="E1666" s="27">
        <v>23.3</v>
      </c>
      <c r="F1666" s="27">
        <v>7.03</v>
      </c>
      <c r="H1666" s="27">
        <v>0.39</v>
      </c>
      <c r="I1666" s="27">
        <v>1.4999999999999999E-2</v>
      </c>
      <c r="K1666" s="28">
        <v>6.78</v>
      </c>
      <c r="M1666" s="27">
        <v>1.81</v>
      </c>
      <c r="N1666" s="27">
        <v>35</v>
      </c>
      <c r="P1666" s="27">
        <v>1936000</v>
      </c>
      <c r="Q1666" s="27">
        <v>1.9</v>
      </c>
      <c r="R1666" s="30" t="s">
        <v>337</v>
      </c>
      <c r="S1666" s="30"/>
      <c r="T1666" s="30"/>
      <c r="U1666" s="30"/>
      <c r="V1666" s="30"/>
      <c r="W1666" s="30"/>
      <c r="X1666" s="30"/>
    </row>
    <row r="1667" spans="1:24" s="27" customFormat="1" x14ac:dyDescent="0.25">
      <c r="A1667" s="27" t="s">
        <v>2</v>
      </c>
      <c r="B1667" s="5">
        <v>41893</v>
      </c>
      <c r="C1667" s="27">
        <f t="shared" si="22"/>
        <v>1.524</v>
      </c>
      <c r="D1667" s="27">
        <v>1658</v>
      </c>
      <c r="E1667" s="27">
        <v>20.5</v>
      </c>
      <c r="F1667" s="27">
        <v>6.38</v>
      </c>
      <c r="H1667" s="27">
        <v>0.57999999999999996</v>
      </c>
      <c r="I1667" s="27">
        <v>0.247</v>
      </c>
      <c r="K1667" s="28">
        <v>4.18</v>
      </c>
      <c r="M1667" s="27">
        <v>2.76</v>
      </c>
      <c r="N1667" s="27">
        <v>107</v>
      </c>
      <c r="P1667" s="27">
        <v>2240000</v>
      </c>
      <c r="Q1667" s="27">
        <v>4</v>
      </c>
    </row>
    <row r="1668" spans="1:24" s="27" customFormat="1" x14ac:dyDescent="0.25">
      <c r="A1668" s="27" t="s">
        <v>2</v>
      </c>
      <c r="B1668" s="5">
        <v>41893</v>
      </c>
      <c r="C1668" s="27">
        <f t="shared" si="22"/>
        <v>3.6576000000000004</v>
      </c>
      <c r="D1668" s="27">
        <v>1651</v>
      </c>
      <c r="E1668" s="27">
        <v>15.3</v>
      </c>
      <c r="F1668" s="27">
        <v>6.32</v>
      </c>
      <c r="H1668" s="27">
        <v>3.34</v>
      </c>
      <c r="I1668" s="27">
        <v>1.8720000000000001</v>
      </c>
      <c r="K1668" s="28">
        <v>3.78</v>
      </c>
      <c r="M1668" s="27">
        <v>22.1</v>
      </c>
      <c r="N1668" s="27">
        <v>334</v>
      </c>
      <c r="P1668" s="27">
        <v>2849000</v>
      </c>
      <c r="Q1668" s="27">
        <v>3</v>
      </c>
    </row>
    <row r="1669" spans="1:24" s="27" customFormat="1" x14ac:dyDescent="0.25">
      <c r="A1669" s="27" t="s">
        <v>2</v>
      </c>
      <c r="B1669" s="5">
        <v>41893</v>
      </c>
      <c r="C1669" s="27">
        <f t="shared" si="22"/>
        <v>6.0960000000000001</v>
      </c>
      <c r="D1669" s="27">
        <v>1643</v>
      </c>
      <c r="E1669" s="27">
        <v>14</v>
      </c>
      <c r="F1669" s="27">
        <v>6.46</v>
      </c>
      <c r="H1669" s="27">
        <v>3.58</v>
      </c>
      <c r="I1669" s="27">
        <v>2.0840000000000001</v>
      </c>
      <c r="K1669" s="28">
        <v>4.05</v>
      </c>
      <c r="M1669" s="27">
        <v>23.3</v>
      </c>
      <c r="N1669" s="27">
        <v>264</v>
      </c>
      <c r="P1669" s="27">
        <v>891000</v>
      </c>
      <c r="Q1669" s="27">
        <v>2.9</v>
      </c>
    </row>
    <row r="1670" spans="1:24" s="27" customFormat="1" x14ac:dyDescent="0.25">
      <c r="A1670" s="27" t="s">
        <v>2</v>
      </c>
      <c r="B1670" s="5">
        <v>41969</v>
      </c>
      <c r="C1670" s="27">
        <f t="shared" si="22"/>
        <v>0</v>
      </c>
      <c r="D1670" s="27">
        <v>1663</v>
      </c>
      <c r="E1670" s="27">
        <v>7.9</v>
      </c>
      <c r="F1670" s="27">
        <v>8.1999999999999993</v>
      </c>
      <c r="H1670" s="27">
        <v>0.21</v>
      </c>
      <c r="I1670" s="27">
        <v>2.9000000000000001E-2</v>
      </c>
      <c r="K1670" s="28">
        <v>10.55</v>
      </c>
      <c r="M1670" s="27">
        <v>2.94</v>
      </c>
      <c r="N1670" s="27">
        <v>47</v>
      </c>
      <c r="P1670" s="27">
        <v>21274000</v>
      </c>
      <c r="R1670" s="27" t="s">
        <v>338</v>
      </c>
    </row>
    <row r="1671" spans="1:24" s="27" customFormat="1" x14ac:dyDescent="0.25">
      <c r="A1671" s="27" t="s">
        <v>2</v>
      </c>
      <c r="B1671" s="5">
        <v>41969</v>
      </c>
      <c r="C1671" s="27">
        <f t="shared" si="22"/>
        <v>1.524</v>
      </c>
      <c r="D1671" s="27">
        <v>1658</v>
      </c>
      <c r="E1671" s="27">
        <v>6.6</v>
      </c>
      <c r="F1671" s="27">
        <v>8.1</v>
      </c>
      <c r="H1671" s="27">
        <v>0.22</v>
      </c>
      <c r="I1671" s="27">
        <v>3.1E-2</v>
      </c>
      <c r="K1671" s="28">
        <v>10.85</v>
      </c>
      <c r="M1671" s="27">
        <v>2.59</v>
      </c>
      <c r="N1671" s="27">
        <v>53</v>
      </c>
      <c r="P1671" s="27">
        <v>17083000</v>
      </c>
    </row>
    <row r="1672" spans="1:24" s="27" customFormat="1" x14ac:dyDescent="0.25">
      <c r="A1672" s="27" t="s">
        <v>2</v>
      </c>
      <c r="B1672" s="5">
        <v>41969</v>
      </c>
      <c r="C1672" s="27">
        <f t="shared" si="22"/>
        <v>3.6576000000000004</v>
      </c>
      <c r="D1672" s="27">
        <v>1651</v>
      </c>
      <c r="E1672" s="27">
        <v>6.1</v>
      </c>
      <c r="F1672" s="27">
        <v>8.1</v>
      </c>
      <c r="H1672" s="27">
        <v>0.2</v>
      </c>
      <c r="I1672" s="27">
        <v>2.9000000000000001E-2</v>
      </c>
      <c r="K1672" s="28">
        <v>10.62</v>
      </c>
      <c r="M1672" s="27">
        <v>2.52</v>
      </c>
      <c r="N1672" s="27">
        <v>42</v>
      </c>
      <c r="P1672" s="27">
        <v>23419000</v>
      </c>
    </row>
    <row r="1673" spans="1:24" s="27" customFormat="1" x14ac:dyDescent="0.25">
      <c r="A1673" s="27" t="s">
        <v>2</v>
      </c>
      <c r="B1673" s="5">
        <v>41969</v>
      </c>
      <c r="C1673" s="27">
        <f t="shared" si="22"/>
        <v>6.0960000000000001</v>
      </c>
      <c r="D1673" s="27">
        <v>1643</v>
      </c>
      <c r="E1673" s="27">
        <v>5.7</v>
      </c>
      <c r="F1673" s="27">
        <v>7.9</v>
      </c>
      <c r="H1673" s="27">
        <v>0.2</v>
      </c>
      <c r="I1673" s="27">
        <v>3.7999999999999999E-2</v>
      </c>
      <c r="K1673" s="28">
        <v>10.59</v>
      </c>
      <c r="M1673" s="27">
        <v>2.57</v>
      </c>
      <c r="N1673" s="27">
        <v>49</v>
      </c>
      <c r="P1673" s="27">
        <v>15400000</v>
      </c>
    </row>
    <row r="1674" spans="1:24" s="27" customFormat="1" x14ac:dyDescent="0.25">
      <c r="A1674" s="27" t="s">
        <v>2</v>
      </c>
      <c r="B1674" s="5">
        <v>41978</v>
      </c>
      <c r="C1674" s="27">
        <f t="shared" si="22"/>
        <v>0</v>
      </c>
      <c r="D1674" s="27">
        <v>1663</v>
      </c>
      <c r="E1674" s="27">
        <v>6.5</v>
      </c>
      <c r="F1674" s="27">
        <v>7.11</v>
      </c>
      <c r="H1674" s="27">
        <v>0.2</v>
      </c>
      <c r="I1674" s="27">
        <v>3.1E-2</v>
      </c>
      <c r="K1674" s="28">
        <v>10.84</v>
      </c>
      <c r="M1674" s="27">
        <v>3.38</v>
      </c>
      <c r="N1674" s="27">
        <v>32</v>
      </c>
      <c r="P1674" s="27">
        <v>19657000</v>
      </c>
      <c r="Q1674" s="27">
        <v>3</v>
      </c>
      <c r="R1674" s="30" t="s">
        <v>339</v>
      </c>
      <c r="S1674" s="30"/>
      <c r="T1674" s="30"/>
      <c r="U1674" s="30"/>
      <c r="V1674" s="30"/>
      <c r="W1674" s="30"/>
      <c r="X1674" s="30"/>
    </row>
    <row r="1675" spans="1:24" s="27" customFormat="1" x14ac:dyDescent="0.25">
      <c r="A1675" s="27" t="s">
        <v>2</v>
      </c>
      <c r="B1675" s="5">
        <v>41978</v>
      </c>
      <c r="C1675" s="27">
        <f t="shared" si="22"/>
        <v>1.524</v>
      </c>
      <c r="D1675" s="27">
        <v>1658</v>
      </c>
      <c r="E1675" s="27">
        <v>6.3</v>
      </c>
      <c r="F1675" s="27">
        <v>7.13</v>
      </c>
      <c r="H1675" s="27">
        <v>0.22</v>
      </c>
      <c r="I1675" s="27">
        <v>3.3000000000000002E-2</v>
      </c>
      <c r="K1675" s="28">
        <v>10.59</v>
      </c>
      <c r="M1675" s="27">
        <v>3.61</v>
      </c>
      <c r="N1675" s="27">
        <v>47</v>
      </c>
      <c r="P1675" s="27">
        <v>11847000</v>
      </c>
      <c r="Q1675" s="27">
        <v>6</v>
      </c>
    </row>
    <row r="1676" spans="1:24" s="27" customFormat="1" x14ac:dyDescent="0.25">
      <c r="A1676" s="27" t="s">
        <v>2</v>
      </c>
      <c r="B1676" s="5">
        <v>41978</v>
      </c>
      <c r="C1676" s="27">
        <f t="shared" si="22"/>
        <v>3.6576000000000004</v>
      </c>
      <c r="D1676" s="27">
        <v>1651</v>
      </c>
      <c r="E1676" s="27">
        <v>6.4</v>
      </c>
      <c r="F1676" s="27">
        <v>7.12</v>
      </c>
      <c r="H1676" s="27">
        <v>0.18</v>
      </c>
      <c r="I1676" s="27">
        <v>4.2000000000000003E-2</v>
      </c>
      <c r="K1676" s="28">
        <v>10.64</v>
      </c>
      <c r="M1676" s="27">
        <v>3.67</v>
      </c>
      <c r="N1676" s="27">
        <v>50</v>
      </c>
      <c r="P1676" s="27">
        <v>8921000</v>
      </c>
      <c r="Q1676" s="27">
        <v>8</v>
      </c>
    </row>
    <row r="1677" spans="1:24" s="27" customFormat="1" x14ac:dyDescent="0.25">
      <c r="A1677" s="27" t="s">
        <v>2</v>
      </c>
      <c r="B1677" s="5">
        <v>41978</v>
      </c>
      <c r="C1677" s="27">
        <f t="shared" si="22"/>
        <v>6.0960000000000001</v>
      </c>
      <c r="D1677" s="27">
        <v>1643</v>
      </c>
      <c r="E1677" s="27">
        <v>6.3</v>
      </c>
      <c r="F1677" s="27">
        <v>7.11</v>
      </c>
      <c r="H1677" s="27">
        <v>0.22</v>
      </c>
      <c r="I1677" s="27">
        <v>6.3E-2</v>
      </c>
      <c r="K1677" s="28">
        <v>10.89</v>
      </c>
      <c r="M1677" s="27">
        <v>3.73</v>
      </c>
      <c r="N1677" s="27">
        <v>50</v>
      </c>
      <c r="P1677" s="27">
        <v>13167000</v>
      </c>
      <c r="Q1677" s="27">
        <v>8</v>
      </c>
    </row>
    <row r="1678" spans="1:24" s="27" customFormat="1" x14ac:dyDescent="0.25">
      <c r="A1678" s="27" t="s">
        <v>2</v>
      </c>
      <c r="B1678" s="5">
        <v>41991</v>
      </c>
      <c r="C1678" s="27">
        <f t="shared" si="22"/>
        <v>0</v>
      </c>
      <c r="D1678" s="27">
        <v>1663</v>
      </c>
      <c r="E1678" s="27">
        <v>5.4</v>
      </c>
      <c r="F1678" s="27">
        <v>7.38</v>
      </c>
      <c r="H1678" s="27">
        <v>0.23</v>
      </c>
      <c r="I1678" s="27">
        <v>2.1999999999999999E-2</v>
      </c>
      <c r="K1678" s="28">
        <v>11.28</v>
      </c>
      <c r="M1678" s="27">
        <v>2.44</v>
      </c>
      <c r="N1678" s="27">
        <v>36</v>
      </c>
      <c r="P1678" s="27">
        <v>8646000</v>
      </c>
      <c r="Q1678" s="27">
        <v>8</v>
      </c>
      <c r="R1678" s="30" t="s">
        <v>340</v>
      </c>
      <c r="S1678" s="30"/>
      <c r="T1678" s="30"/>
      <c r="U1678" s="30"/>
      <c r="V1678" s="30"/>
      <c r="W1678" s="30"/>
      <c r="X1678" s="30"/>
    </row>
    <row r="1679" spans="1:24" s="27" customFormat="1" x14ac:dyDescent="0.25">
      <c r="A1679" s="27" t="s">
        <v>2</v>
      </c>
      <c r="B1679" s="5">
        <v>41991</v>
      </c>
      <c r="C1679" s="27">
        <f t="shared" si="22"/>
        <v>1.524</v>
      </c>
      <c r="D1679" s="27">
        <v>1658</v>
      </c>
      <c r="E1679" s="27">
        <v>4.8</v>
      </c>
      <c r="F1679" s="27">
        <v>7.39</v>
      </c>
      <c r="H1679" s="27">
        <v>0.24</v>
      </c>
      <c r="I1679" s="27">
        <v>1.7999999999999999E-2</v>
      </c>
      <c r="K1679" s="28">
        <v>11.34</v>
      </c>
      <c r="M1679" s="27">
        <v>2.79</v>
      </c>
      <c r="N1679" s="27">
        <v>29</v>
      </c>
      <c r="P1679" s="27">
        <v>9284000</v>
      </c>
      <c r="Q1679" s="27">
        <v>6</v>
      </c>
    </row>
    <row r="1680" spans="1:24" s="27" customFormat="1" x14ac:dyDescent="0.25">
      <c r="A1680" s="27" t="s">
        <v>2</v>
      </c>
      <c r="B1680" s="5">
        <v>41991</v>
      </c>
      <c r="C1680" s="27">
        <f t="shared" si="22"/>
        <v>3.6576000000000004</v>
      </c>
      <c r="D1680" s="27">
        <v>1651</v>
      </c>
      <c r="E1680" s="27">
        <v>4.5999999999999996</v>
      </c>
      <c r="F1680" s="27">
        <v>7.38</v>
      </c>
      <c r="H1680" s="27">
        <v>0.25</v>
      </c>
      <c r="I1680" s="27">
        <v>1.4E-2</v>
      </c>
      <c r="K1680" s="28">
        <v>11.45</v>
      </c>
      <c r="M1680" s="27">
        <v>2.83</v>
      </c>
      <c r="N1680" s="27">
        <v>59</v>
      </c>
      <c r="P1680" s="27">
        <v>5852000</v>
      </c>
      <c r="Q1680" s="27">
        <v>12</v>
      </c>
    </row>
    <row r="1681" spans="1:24" s="27" customFormat="1" x14ac:dyDescent="0.25">
      <c r="A1681" s="27" t="s">
        <v>2</v>
      </c>
      <c r="B1681" s="5">
        <v>41991</v>
      </c>
      <c r="C1681" s="27">
        <f t="shared" si="22"/>
        <v>6.0960000000000001</v>
      </c>
      <c r="D1681" s="27">
        <v>1643</v>
      </c>
      <c r="E1681" s="27">
        <v>4.2</v>
      </c>
      <c r="F1681" s="27">
        <v>7.3</v>
      </c>
      <c r="H1681" s="27">
        <v>0.24</v>
      </c>
      <c r="I1681" s="27">
        <v>2.1999999999999999E-2</v>
      </c>
      <c r="K1681" s="28">
        <v>11.56</v>
      </c>
      <c r="M1681" s="27">
        <v>2.5299999999999998</v>
      </c>
      <c r="N1681" s="27">
        <v>32</v>
      </c>
      <c r="P1681" s="27">
        <v>5808000</v>
      </c>
      <c r="Q1681" s="27">
        <v>12</v>
      </c>
    </row>
    <row r="1682" spans="1:24" s="27" customFormat="1" x14ac:dyDescent="0.25">
      <c r="A1682" s="27" t="s">
        <v>2</v>
      </c>
      <c r="B1682" s="5">
        <v>42090</v>
      </c>
      <c r="C1682" s="27">
        <f t="shared" si="22"/>
        <v>0</v>
      </c>
      <c r="D1682" s="27">
        <v>1663</v>
      </c>
      <c r="E1682" s="27">
        <v>10.8</v>
      </c>
      <c r="F1682" s="27">
        <v>7.1</v>
      </c>
      <c r="H1682" s="27">
        <v>0.44</v>
      </c>
      <c r="I1682" s="27">
        <v>0.03</v>
      </c>
      <c r="K1682" s="28">
        <v>11.56</v>
      </c>
      <c r="M1682" s="27">
        <v>2.15</v>
      </c>
      <c r="N1682" s="27">
        <v>53</v>
      </c>
      <c r="P1682" s="27">
        <v>2288000</v>
      </c>
      <c r="Q1682" s="27">
        <v>2</v>
      </c>
      <c r="R1682" s="30" t="s">
        <v>341</v>
      </c>
      <c r="S1682" s="30"/>
      <c r="T1682" s="30"/>
      <c r="U1682" s="30"/>
      <c r="V1682" s="30"/>
      <c r="W1682" s="30"/>
      <c r="X1682" s="30"/>
    </row>
    <row r="1683" spans="1:24" s="27" customFormat="1" x14ac:dyDescent="0.25">
      <c r="A1683" s="27" t="s">
        <v>2</v>
      </c>
      <c r="B1683" s="5">
        <v>42090</v>
      </c>
      <c r="C1683" s="27">
        <f t="shared" si="22"/>
        <v>1.524</v>
      </c>
      <c r="D1683" s="27">
        <v>1658</v>
      </c>
      <c r="E1683" s="27">
        <v>8.3000000000000007</v>
      </c>
      <c r="F1683" s="27">
        <v>7.1</v>
      </c>
      <c r="H1683" s="27">
        <v>0.45</v>
      </c>
      <c r="I1683" s="27">
        <v>4.1000000000000002E-2</v>
      </c>
      <c r="K1683" s="28">
        <v>12.3</v>
      </c>
      <c r="M1683" s="27">
        <v>2.5</v>
      </c>
      <c r="N1683" s="27">
        <v>57</v>
      </c>
      <c r="P1683" s="27">
        <v>2915000</v>
      </c>
      <c r="Q1683" s="27">
        <v>3</v>
      </c>
    </row>
    <row r="1684" spans="1:24" s="27" customFormat="1" x14ac:dyDescent="0.25">
      <c r="A1684" s="27" t="s">
        <v>2</v>
      </c>
      <c r="B1684" s="5">
        <v>42090</v>
      </c>
      <c r="C1684" s="27">
        <f t="shared" si="22"/>
        <v>3.6576000000000004</v>
      </c>
      <c r="D1684" s="27">
        <v>1651</v>
      </c>
      <c r="E1684" s="27">
        <v>6.9</v>
      </c>
      <c r="F1684" s="27">
        <v>7.1</v>
      </c>
      <c r="H1684" s="27">
        <v>0.51</v>
      </c>
      <c r="I1684" s="27">
        <v>5.0999999999999997E-2</v>
      </c>
      <c r="K1684" s="28">
        <v>11.65</v>
      </c>
      <c r="M1684" s="27">
        <v>3.44</v>
      </c>
      <c r="N1684" s="27">
        <v>53</v>
      </c>
      <c r="P1684" s="27">
        <v>3113000</v>
      </c>
      <c r="Q1684" s="27">
        <v>4</v>
      </c>
    </row>
    <row r="1685" spans="1:24" s="27" customFormat="1" x14ac:dyDescent="0.25">
      <c r="A1685" s="27" t="s">
        <v>2</v>
      </c>
      <c r="B1685" s="5">
        <v>42090</v>
      </c>
      <c r="C1685" s="27">
        <f t="shared" si="22"/>
        <v>6.0960000000000001</v>
      </c>
      <c r="D1685" s="27">
        <v>1643</v>
      </c>
      <c r="E1685" s="27">
        <v>6.5</v>
      </c>
      <c r="F1685" s="27">
        <v>7</v>
      </c>
      <c r="H1685" s="27">
        <v>0.66</v>
      </c>
      <c r="I1685" s="27">
        <v>0.126</v>
      </c>
      <c r="K1685" s="28">
        <v>10.5</v>
      </c>
      <c r="M1685" s="27">
        <v>3.78</v>
      </c>
      <c r="N1685" s="27">
        <v>62</v>
      </c>
      <c r="P1685" s="27">
        <v>1430000</v>
      </c>
      <c r="Q1685" s="27">
        <v>2</v>
      </c>
    </row>
    <row r="1686" spans="1:24" s="27" customFormat="1" x14ac:dyDescent="0.25">
      <c r="A1686" s="27" t="s">
        <v>2</v>
      </c>
      <c r="B1686" s="5">
        <v>42145</v>
      </c>
      <c r="C1686" s="27">
        <f t="shared" si="22"/>
        <v>0</v>
      </c>
      <c r="D1686" s="27">
        <v>1663</v>
      </c>
      <c r="E1686" s="27">
        <v>21.4</v>
      </c>
      <c r="F1686" s="27">
        <v>7</v>
      </c>
      <c r="H1686" s="27">
        <v>0.21</v>
      </c>
      <c r="I1686" s="27">
        <v>0.02</v>
      </c>
      <c r="K1686" s="28">
        <v>7.36</v>
      </c>
      <c r="M1686" s="27">
        <v>1</v>
      </c>
      <c r="N1686" s="27">
        <v>39</v>
      </c>
      <c r="P1686" s="27">
        <v>1133000</v>
      </c>
      <c r="Q1686" s="27">
        <v>1.9</v>
      </c>
      <c r="R1686" s="30" t="s">
        <v>342</v>
      </c>
      <c r="S1686" s="30"/>
      <c r="T1686" s="30"/>
      <c r="U1686" s="30"/>
      <c r="V1686" s="30"/>
      <c r="W1686" s="30"/>
      <c r="X1686" s="30"/>
    </row>
    <row r="1687" spans="1:24" s="27" customFormat="1" x14ac:dyDescent="0.25">
      <c r="A1687" s="27" t="s">
        <v>2</v>
      </c>
      <c r="B1687" s="5">
        <v>42145</v>
      </c>
      <c r="C1687" s="27">
        <f t="shared" si="22"/>
        <v>1.524</v>
      </c>
      <c r="D1687" s="27">
        <v>1658</v>
      </c>
      <c r="E1687" s="27">
        <v>14.6</v>
      </c>
      <c r="F1687" s="27">
        <v>6.9</v>
      </c>
      <c r="H1687" s="27">
        <v>0.37</v>
      </c>
      <c r="I1687" s="27">
        <v>0.03</v>
      </c>
      <c r="K1687" s="28">
        <v>8.34</v>
      </c>
      <c r="M1687" s="27">
        <v>1.72</v>
      </c>
      <c r="N1687" s="27">
        <v>48</v>
      </c>
      <c r="P1687" s="27">
        <v>1397000</v>
      </c>
      <c r="Q1687" s="27">
        <v>2</v>
      </c>
    </row>
    <row r="1688" spans="1:24" s="27" customFormat="1" x14ac:dyDescent="0.25">
      <c r="A1688" s="27" t="s">
        <v>2</v>
      </c>
      <c r="B1688" s="5">
        <v>42145</v>
      </c>
      <c r="C1688" s="27">
        <f t="shared" si="22"/>
        <v>3.6576000000000004</v>
      </c>
      <c r="D1688" s="27">
        <v>1651</v>
      </c>
      <c r="E1688" s="27">
        <v>10.6</v>
      </c>
      <c r="F1688" s="27">
        <v>6.7</v>
      </c>
      <c r="H1688" s="27">
        <v>0.75</v>
      </c>
      <c r="I1688" s="27">
        <v>0.29399999999999998</v>
      </c>
      <c r="K1688" s="28">
        <v>6.84</v>
      </c>
      <c r="M1688" s="27">
        <v>3.73</v>
      </c>
      <c r="N1688" s="27">
        <v>70</v>
      </c>
      <c r="P1688" s="27">
        <v>1045000</v>
      </c>
      <c r="Q1688" s="27">
        <v>1.9</v>
      </c>
    </row>
    <row r="1689" spans="1:24" s="27" customFormat="1" x14ac:dyDescent="0.25">
      <c r="A1689" s="27" t="s">
        <v>2</v>
      </c>
      <c r="B1689" s="5">
        <v>42145</v>
      </c>
      <c r="C1689" s="27">
        <f t="shared" si="22"/>
        <v>6.0960000000000001</v>
      </c>
      <c r="D1689" s="27">
        <v>1643</v>
      </c>
      <c r="E1689" s="27">
        <v>12.5</v>
      </c>
      <c r="F1689" s="27">
        <v>6.8</v>
      </c>
      <c r="H1689" s="27">
        <v>0.61</v>
      </c>
      <c r="I1689" s="27">
        <v>0.23400000000000001</v>
      </c>
      <c r="K1689" s="28">
        <v>6.47</v>
      </c>
      <c r="M1689" s="27">
        <v>3.16</v>
      </c>
      <c r="N1689" s="27">
        <v>60</v>
      </c>
      <c r="P1689" s="27">
        <v>1529000</v>
      </c>
      <c r="Q1689" s="27">
        <v>1.9</v>
      </c>
    </row>
    <row r="1690" spans="1:24" s="27" customFormat="1" x14ac:dyDescent="0.25">
      <c r="A1690" s="27" t="s">
        <v>2</v>
      </c>
      <c r="B1690" s="5">
        <v>42160</v>
      </c>
      <c r="C1690" s="27">
        <f t="shared" si="22"/>
        <v>0</v>
      </c>
      <c r="D1690" s="27">
        <v>1663</v>
      </c>
      <c r="E1690" s="27">
        <v>19.8</v>
      </c>
      <c r="F1690" s="27">
        <v>6.7</v>
      </c>
      <c r="H1690" s="27">
        <v>0.31</v>
      </c>
      <c r="I1690" s="27">
        <v>6.3E-2</v>
      </c>
      <c r="K1690" s="28">
        <v>7.4</v>
      </c>
      <c r="M1690" s="27">
        <v>2</v>
      </c>
      <c r="N1690" s="27">
        <v>35</v>
      </c>
      <c r="P1690" s="27">
        <v>1386000</v>
      </c>
      <c r="Q1690" s="27">
        <v>2</v>
      </c>
      <c r="R1690" s="30" t="s">
        <v>343</v>
      </c>
      <c r="S1690" s="30"/>
      <c r="T1690" s="30"/>
      <c r="U1690" s="30"/>
      <c r="V1690" s="30"/>
      <c r="W1690" s="30"/>
      <c r="X1690" s="30"/>
    </row>
    <row r="1691" spans="1:24" s="27" customFormat="1" x14ac:dyDescent="0.25">
      <c r="A1691" s="27" t="s">
        <v>2</v>
      </c>
      <c r="B1691" s="5">
        <v>42160</v>
      </c>
      <c r="C1691" s="27">
        <f t="shared" si="22"/>
        <v>1.524</v>
      </c>
      <c r="D1691" s="27">
        <v>1658</v>
      </c>
      <c r="E1691" s="27">
        <v>18.3</v>
      </c>
      <c r="F1691" s="27">
        <v>6.6</v>
      </c>
      <c r="H1691" s="27">
        <v>0.36</v>
      </c>
      <c r="I1691" s="27">
        <v>0.113</v>
      </c>
      <c r="K1691" s="28">
        <v>7.52</v>
      </c>
      <c r="M1691" s="27">
        <v>2.14</v>
      </c>
      <c r="N1691" s="27">
        <v>53</v>
      </c>
      <c r="P1691" s="27">
        <v>1930000</v>
      </c>
      <c r="Q1691" s="27">
        <v>1.9</v>
      </c>
    </row>
    <row r="1692" spans="1:24" s="27" customFormat="1" x14ac:dyDescent="0.25">
      <c r="A1692" s="27" t="s">
        <v>2</v>
      </c>
      <c r="B1692" s="5">
        <v>42160</v>
      </c>
      <c r="C1692" s="27">
        <f t="shared" si="22"/>
        <v>3.6576000000000004</v>
      </c>
      <c r="D1692" s="27">
        <v>1651</v>
      </c>
      <c r="E1692" s="27">
        <v>14.4</v>
      </c>
      <c r="F1692" s="27">
        <v>6.5</v>
      </c>
      <c r="H1692" s="27">
        <v>0.75</v>
      </c>
      <c r="I1692" s="27">
        <v>0.41499999999999998</v>
      </c>
      <c r="K1692" s="28">
        <v>6.85</v>
      </c>
      <c r="M1692" s="27">
        <v>4.1100000000000003</v>
      </c>
      <c r="N1692" s="27">
        <v>66</v>
      </c>
      <c r="P1692" s="27">
        <v>1265000</v>
      </c>
      <c r="Q1692" s="27">
        <v>1.9</v>
      </c>
    </row>
    <row r="1693" spans="1:24" s="27" customFormat="1" x14ac:dyDescent="0.25">
      <c r="A1693" s="27" t="s">
        <v>2</v>
      </c>
      <c r="B1693" s="5">
        <v>42160</v>
      </c>
      <c r="C1693" s="27">
        <f t="shared" si="22"/>
        <v>6.0960000000000001</v>
      </c>
      <c r="D1693" s="27">
        <v>1643</v>
      </c>
      <c r="E1693" s="27">
        <v>11.5</v>
      </c>
      <c r="F1693" s="27">
        <v>6.5</v>
      </c>
      <c r="H1693" s="27">
        <v>1.1599999999999999</v>
      </c>
      <c r="I1693" s="27">
        <v>0.84599999999999997</v>
      </c>
      <c r="K1693" s="28">
        <v>4.92</v>
      </c>
      <c r="M1693" s="27">
        <v>3.52</v>
      </c>
      <c r="N1693" s="27">
        <v>86</v>
      </c>
      <c r="P1693" s="27">
        <v>1155000</v>
      </c>
      <c r="Q1693" s="27">
        <v>1.9</v>
      </c>
    </row>
    <row r="1694" spans="1:24" s="27" customFormat="1" x14ac:dyDescent="0.25">
      <c r="A1694" s="27" t="s">
        <v>2</v>
      </c>
      <c r="B1694" s="5">
        <v>42174</v>
      </c>
      <c r="C1694" s="27">
        <f t="shared" si="22"/>
        <v>0</v>
      </c>
      <c r="D1694" s="27">
        <v>1663</v>
      </c>
      <c r="E1694" s="27">
        <v>26.9</v>
      </c>
      <c r="F1694" s="27">
        <v>7.3</v>
      </c>
      <c r="H1694" s="27">
        <v>0.3</v>
      </c>
      <c r="I1694" s="27">
        <v>1.2E-2</v>
      </c>
      <c r="K1694" s="28">
        <v>5.73</v>
      </c>
      <c r="M1694" s="27">
        <v>1.89</v>
      </c>
      <c r="N1694" s="27">
        <v>41</v>
      </c>
      <c r="P1694" s="27">
        <v>7942000</v>
      </c>
      <c r="Q1694" s="27">
        <v>3</v>
      </c>
      <c r="R1694" s="30" t="s">
        <v>344</v>
      </c>
      <c r="S1694" s="30"/>
      <c r="T1694" s="30"/>
      <c r="U1694" s="30"/>
      <c r="V1694" s="30"/>
      <c r="W1694" s="30"/>
      <c r="X1694" s="30"/>
    </row>
    <row r="1695" spans="1:24" s="27" customFormat="1" x14ac:dyDescent="0.25">
      <c r="A1695" s="27" t="s">
        <v>2</v>
      </c>
      <c r="B1695" s="5">
        <v>42174</v>
      </c>
      <c r="C1695" s="27">
        <f t="shared" si="22"/>
        <v>1.524</v>
      </c>
      <c r="D1695" s="27">
        <v>1658</v>
      </c>
      <c r="E1695" s="27">
        <v>20.8</v>
      </c>
      <c r="F1695" s="27">
        <v>7</v>
      </c>
      <c r="H1695" s="27">
        <v>0.25</v>
      </c>
      <c r="I1695" s="27">
        <v>2.4E-2</v>
      </c>
      <c r="K1695" s="28">
        <v>9.1075458143074748</v>
      </c>
      <c r="M1695" s="27">
        <v>1.78</v>
      </c>
      <c r="N1695" s="27">
        <v>43</v>
      </c>
      <c r="P1695" s="27">
        <v>4906000</v>
      </c>
      <c r="Q1695" s="27">
        <v>2</v>
      </c>
    </row>
    <row r="1696" spans="1:24" s="27" customFormat="1" x14ac:dyDescent="0.25">
      <c r="A1696" s="27" t="s">
        <v>2</v>
      </c>
      <c r="B1696" s="5">
        <v>42174</v>
      </c>
      <c r="C1696" s="27">
        <f t="shared" si="22"/>
        <v>3.6576000000000004</v>
      </c>
      <c r="D1696" s="27">
        <v>1651</v>
      </c>
      <c r="E1696" s="27">
        <v>15.1</v>
      </c>
      <c r="F1696" s="27">
        <v>6.5</v>
      </c>
      <c r="H1696" s="27">
        <v>1.44</v>
      </c>
      <c r="I1696" s="27">
        <v>1.1559999999999999</v>
      </c>
      <c r="K1696" s="28">
        <v>4.96</v>
      </c>
      <c r="M1696" s="27">
        <v>6.35</v>
      </c>
      <c r="N1696" s="27">
        <v>82</v>
      </c>
      <c r="P1696" s="27">
        <v>880000</v>
      </c>
      <c r="Q1696" s="27">
        <v>3</v>
      </c>
    </row>
    <row r="1697" spans="1:24" s="27" customFormat="1" x14ac:dyDescent="0.25">
      <c r="A1697" s="27" t="s">
        <v>2</v>
      </c>
      <c r="B1697" s="5">
        <v>42174</v>
      </c>
      <c r="C1697" s="27">
        <f t="shared" si="22"/>
        <v>6.0960000000000001</v>
      </c>
      <c r="D1697" s="27">
        <v>1643</v>
      </c>
      <c r="E1697" s="27">
        <v>14.3</v>
      </c>
      <c r="F1697" s="27">
        <v>6.6</v>
      </c>
      <c r="H1697" s="27">
        <v>1.34</v>
      </c>
      <c r="I1697" s="27">
        <v>1.204</v>
      </c>
      <c r="K1697" s="28">
        <v>8.4700000000000006</v>
      </c>
      <c r="M1697" s="27">
        <v>6.27</v>
      </c>
      <c r="N1697" s="27">
        <v>83</v>
      </c>
      <c r="P1697" s="27">
        <v>407000</v>
      </c>
      <c r="Q1697" s="27">
        <v>3</v>
      </c>
    </row>
    <row r="1698" spans="1:24" s="27" customFormat="1" x14ac:dyDescent="0.25">
      <c r="A1698" s="27" t="s">
        <v>2</v>
      </c>
      <c r="B1698" s="5">
        <v>42180</v>
      </c>
      <c r="C1698" s="27">
        <f t="shared" si="22"/>
        <v>0</v>
      </c>
      <c r="D1698" s="27">
        <v>1663</v>
      </c>
      <c r="E1698" s="27">
        <v>24.7</v>
      </c>
      <c r="F1698" s="27">
        <v>7.4</v>
      </c>
      <c r="H1698" s="27">
        <v>0.67</v>
      </c>
      <c r="I1698" s="27">
        <v>0.11600000000000001</v>
      </c>
      <c r="K1698" s="28">
        <v>6.6</v>
      </c>
      <c r="M1698" s="27">
        <v>2.7</v>
      </c>
      <c r="N1698" s="27">
        <v>47</v>
      </c>
      <c r="P1698" s="27">
        <v>5016000</v>
      </c>
      <c r="Q1698" s="27">
        <v>4</v>
      </c>
      <c r="R1698" s="30" t="s">
        <v>345</v>
      </c>
      <c r="S1698" s="30"/>
      <c r="T1698" s="30"/>
      <c r="U1698" s="30"/>
      <c r="V1698" s="30"/>
      <c r="W1698" s="30"/>
      <c r="X1698" s="30"/>
    </row>
    <row r="1699" spans="1:24" s="27" customFormat="1" x14ac:dyDescent="0.25">
      <c r="A1699" s="27" t="s">
        <v>2</v>
      </c>
      <c r="B1699" s="5">
        <v>42180</v>
      </c>
      <c r="C1699" s="27">
        <f t="shared" si="22"/>
        <v>1.524</v>
      </c>
      <c r="D1699" s="27">
        <v>1658</v>
      </c>
      <c r="E1699" s="27">
        <v>22.7</v>
      </c>
      <c r="F1699" s="27">
        <v>7.2</v>
      </c>
      <c r="H1699" s="27">
        <v>0.73</v>
      </c>
      <c r="I1699" s="27">
        <v>0.19600000000000001</v>
      </c>
      <c r="K1699" s="28">
        <v>6.86</v>
      </c>
      <c r="M1699" s="27">
        <v>3.38</v>
      </c>
      <c r="N1699" s="27">
        <v>58</v>
      </c>
      <c r="P1699" s="27">
        <v>5126000</v>
      </c>
      <c r="Q1699" s="27">
        <v>4</v>
      </c>
    </row>
    <row r="1700" spans="1:24" s="27" customFormat="1" x14ac:dyDescent="0.25">
      <c r="A1700" s="27" t="s">
        <v>2</v>
      </c>
      <c r="B1700" s="5">
        <v>42180</v>
      </c>
      <c r="C1700" s="27">
        <f t="shared" si="22"/>
        <v>3.6576000000000004</v>
      </c>
      <c r="D1700" s="27">
        <v>1651</v>
      </c>
      <c r="E1700" s="27">
        <v>18.899999999999999</v>
      </c>
      <c r="F1700" s="27">
        <v>7.2</v>
      </c>
      <c r="H1700" s="27">
        <v>0.78</v>
      </c>
      <c r="I1700" s="27">
        <v>0.245</v>
      </c>
      <c r="K1700" s="28">
        <v>7.18</v>
      </c>
      <c r="M1700" s="27">
        <v>4.1100000000000003</v>
      </c>
      <c r="N1700" s="27">
        <v>72</v>
      </c>
      <c r="P1700" s="27">
        <v>5071000</v>
      </c>
      <c r="Q1700" s="27">
        <v>6</v>
      </c>
    </row>
    <row r="1701" spans="1:24" s="27" customFormat="1" x14ac:dyDescent="0.25">
      <c r="A1701" s="27" t="s">
        <v>2</v>
      </c>
      <c r="B1701" s="5">
        <v>42180</v>
      </c>
      <c r="C1701" s="27">
        <f t="shared" si="22"/>
        <v>6.0960000000000001</v>
      </c>
      <c r="D1701" s="27">
        <v>1643</v>
      </c>
      <c r="E1701" s="27">
        <v>14.7</v>
      </c>
      <c r="F1701" s="27">
        <v>7.2</v>
      </c>
      <c r="H1701" s="27">
        <v>1.86</v>
      </c>
      <c r="I1701" s="27">
        <v>1.2230000000000001</v>
      </c>
      <c r="K1701" s="28">
        <v>5.73</v>
      </c>
      <c r="M1701" s="27">
        <v>8.94</v>
      </c>
      <c r="N1701" s="27">
        <v>104</v>
      </c>
      <c r="P1701" s="27">
        <v>1353000</v>
      </c>
      <c r="Q1701" s="27">
        <v>4</v>
      </c>
    </row>
    <row r="1702" spans="1:24" s="27" customFormat="1" x14ac:dyDescent="0.25">
      <c r="A1702" s="27" t="s">
        <v>2</v>
      </c>
      <c r="B1702" s="5">
        <v>42185</v>
      </c>
      <c r="C1702" s="27">
        <f t="shared" si="22"/>
        <v>0</v>
      </c>
      <c r="D1702" s="27">
        <v>1663</v>
      </c>
      <c r="E1702" s="27">
        <v>24.3</v>
      </c>
      <c r="H1702" s="27">
        <v>0.3</v>
      </c>
      <c r="I1702" s="27">
        <v>7.0000000000000001E-3</v>
      </c>
      <c r="K1702" s="28">
        <v>8.25</v>
      </c>
      <c r="P1702" s="27">
        <v>2926000</v>
      </c>
      <c r="R1702" s="30" t="s">
        <v>346</v>
      </c>
      <c r="S1702" s="30"/>
      <c r="T1702" s="30"/>
      <c r="U1702" s="30"/>
      <c r="V1702" s="30"/>
      <c r="W1702" s="30"/>
      <c r="X1702" s="30"/>
    </row>
    <row r="1703" spans="1:24" s="27" customFormat="1" x14ac:dyDescent="0.25">
      <c r="A1703" s="27" t="s">
        <v>2</v>
      </c>
      <c r="B1703" s="5">
        <v>42185</v>
      </c>
      <c r="C1703" s="27">
        <f t="shared" si="22"/>
        <v>1.524</v>
      </c>
      <c r="D1703" s="27">
        <v>1658</v>
      </c>
      <c r="E1703" s="27">
        <v>21.8</v>
      </c>
      <c r="H1703" s="27">
        <v>0.35</v>
      </c>
      <c r="I1703" s="27">
        <v>3.2000000000000001E-2</v>
      </c>
      <c r="K1703" s="28">
        <v>8.9272043242646788</v>
      </c>
      <c r="P1703" s="27">
        <v>5500000</v>
      </c>
    </row>
    <row r="1704" spans="1:24" s="27" customFormat="1" x14ac:dyDescent="0.25">
      <c r="A1704" s="27" t="s">
        <v>2</v>
      </c>
      <c r="B1704" s="5">
        <v>42185</v>
      </c>
      <c r="C1704" s="27">
        <f t="shared" si="22"/>
        <v>3.6576000000000004</v>
      </c>
      <c r="D1704" s="27">
        <v>1651</v>
      </c>
      <c r="E1704" s="27">
        <v>17.7</v>
      </c>
      <c r="H1704" s="27">
        <v>1.68</v>
      </c>
      <c r="I1704" s="27">
        <v>0.75</v>
      </c>
      <c r="K1704" s="28">
        <v>3.38</v>
      </c>
      <c r="P1704" s="27">
        <v>2321000</v>
      </c>
    </row>
    <row r="1705" spans="1:24" s="27" customFormat="1" x14ac:dyDescent="0.25">
      <c r="A1705" s="27" t="s">
        <v>2</v>
      </c>
      <c r="B1705" s="5">
        <v>42185</v>
      </c>
      <c r="C1705" s="27">
        <f t="shared" si="22"/>
        <v>6.0960000000000001</v>
      </c>
      <c r="D1705" s="27">
        <v>1643</v>
      </c>
      <c r="E1705" s="27">
        <v>15.5</v>
      </c>
      <c r="H1705" s="27">
        <v>2.06</v>
      </c>
      <c r="I1705" s="27">
        <v>1.53</v>
      </c>
      <c r="K1705" s="28">
        <v>7.45</v>
      </c>
      <c r="P1705" s="27">
        <v>605000</v>
      </c>
    </row>
    <row r="1706" spans="1:24" s="27" customFormat="1" x14ac:dyDescent="0.25">
      <c r="A1706" s="27" t="s">
        <v>2</v>
      </c>
      <c r="B1706" s="5">
        <v>42200</v>
      </c>
      <c r="C1706" s="27">
        <f t="shared" si="22"/>
        <v>0</v>
      </c>
      <c r="D1706" s="27">
        <v>1663</v>
      </c>
      <c r="E1706" s="27">
        <v>24.7</v>
      </c>
      <c r="F1706" s="27">
        <v>7.71</v>
      </c>
      <c r="H1706" s="27">
        <v>0.15</v>
      </c>
      <c r="K1706" s="28">
        <v>9.73</v>
      </c>
      <c r="M1706" s="27">
        <v>1.57</v>
      </c>
      <c r="N1706" s="27">
        <v>25</v>
      </c>
      <c r="P1706" s="27">
        <v>1199000</v>
      </c>
      <c r="Q1706" s="27">
        <v>3</v>
      </c>
      <c r="R1706" s="30" t="s">
        <v>347</v>
      </c>
      <c r="S1706" s="30"/>
      <c r="T1706" s="30"/>
      <c r="U1706" s="30"/>
      <c r="V1706" s="30"/>
      <c r="W1706" s="30"/>
      <c r="X1706" s="30"/>
    </row>
    <row r="1707" spans="1:24" s="27" customFormat="1" x14ac:dyDescent="0.25">
      <c r="A1707" s="27" t="s">
        <v>2</v>
      </c>
      <c r="B1707" s="5">
        <v>42200</v>
      </c>
      <c r="C1707" s="27">
        <f t="shared" si="22"/>
        <v>1.524</v>
      </c>
      <c r="D1707" s="27">
        <v>1658</v>
      </c>
      <c r="E1707" s="27">
        <v>23.1</v>
      </c>
      <c r="F1707" s="27">
        <v>7.63</v>
      </c>
      <c r="H1707" s="27">
        <v>0.31</v>
      </c>
      <c r="I1707" s="27">
        <v>2.7E-2</v>
      </c>
      <c r="K1707" s="28">
        <v>8.0399999999999991</v>
      </c>
      <c r="M1707" s="27">
        <v>2.2200000000000002</v>
      </c>
      <c r="N1707" s="27">
        <v>45</v>
      </c>
      <c r="P1707" s="27">
        <v>3080000</v>
      </c>
      <c r="Q1707" s="27">
        <v>24</v>
      </c>
    </row>
    <row r="1708" spans="1:24" s="27" customFormat="1" x14ac:dyDescent="0.25">
      <c r="A1708" s="27" t="s">
        <v>2</v>
      </c>
      <c r="B1708" s="5">
        <v>42200</v>
      </c>
      <c r="C1708" s="27">
        <f t="shared" si="22"/>
        <v>3.6576000000000004</v>
      </c>
      <c r="D1708" s="27">
        <v>1651</v>
      </c>
      <c r="E1708" s="27">
        <v>17.600000000000001</v>
      </c>
      <c r="F1708" s="27">
        <v>7.3</v>
      </c>
      <c r="H1708" s="27">
        <v>3.53</v>
      </c>
      <c r="I1708" s="27">
        <v>1.212</v>
      </c>
      <c r="K1708" s="28">
        <v>4.95</v>
      </c>
      <c r="M1708" s="27">
        <v>16</v>
      </c>
      <c r="N1708" s="27">
        <v>195</v>
      </c>
      <c r="P1708" s="27">
        <v>1155000</v>
      </c>
      <c r="Q1708" s="27">
        <v>50</v>
      </c>
    </row>
    <row r="1709" spans="1:24" s="27" customFormat="1" x14ac:dyDescent="0.25">
      <c r="A1709" s="27" t="s">
        <v>2</v>
      </c>
      <c r="B1709" s="5">
        <v>42200</v>
      </c>
      <c r="C1709" s="27">
        <f t="shared" si="22"/>
        <v>6.0960000000000001</v>
      </c>
      <c r="D1709" s="27">
        <v>1643</v>
      </c>
      <c r="E1709" s="27">
        <v>16.399999999999999</v>
      </c>
      <c r="F1709" s="27">
        <v>7</v>
      </c>
      <c r="H1709" s="27">
        <v>3.06</v>
      </c>
      <c r="I1709" s="27">
        <v>1.546</v>
      </c>
      <c r="K1709" s="28">
        <v>8.94</v>
      </c>
      <c r="M1709" s="27">
        <v>14.5</v>
      </c>
      <c r="N1709" s="27">
        <v>177</v>
      </c>
      <c r="P1709" s="27">
        <v>1716000</v>
      </c>
      <c r="Q1709" s="27">
        <v>24</v>
      </c>
    </row>
    <row r="1710" spans="1:24" s="27" customFormat="1" x14ac:dyDescent="0.25">
      <c r="A1710" s="27" t="s">
        <v>2</v>
      </c>
      <c r="B1710" s="5">
        <v>42205</v>
      </c>
      <c r="C1710" s="27">
        <f t="shared" si="22"/>
        <v>0</v>
      </c>
      <c r="D1710" s="27">
        <v>1663</v>
      </c>
      <c r="E1710" s="27">
        <v>26.8</v>
      </c>
      <c r="F1710" s="27">
        <v>7</v>
      </c>
      <c r="H1710" s="27">
        <v>0.28000000000000003</v>
      </c>
      <c r="I1710" s="27">
        <v>1.2999999999999999E-2</v>
      </c>
      <c r="K1710" s="28">
        <v>6.85</v>
      </c>
      <c r="M1710" s="27">
        <v>1.78</v>
      </c>
      <c r="N1710" s="27">
        <v>36</v>
      </c>
      <c r="P1710" s="27">
        <v>1551000</v>
      </c>
      <c r="Q1710" s="27">
        <v>3</v>
      </c>
      <c r="R1710" s="30" t="s">
        <v>348</v>
      </c>
      <c r="S1710" s="30"/>
      <c r="T1710" s="30"/>
      <c r="U1710" s="30"/>
      <c r="V1710" s="30"/>
      <c r="W1710" s="30"/>
      <c r="X1710" s="30"/>
    </row>
    <row r="1711" spans="1:24" s="27" customFormat="1" x14ac:dyDescent="0.25">
      <c r="A1711" s="27" t="s">
        <v>2</v>
      </c>
      <c r="B1711" s="5">
        <v>42205</v>
      </c>
      <c r="C1711" s="27">
        <f t="shared" si="22"/>
        <v>1.524</v>
      </c>
      <c r="D1711" s="27">
        <v>1658</v>
      </c>
      <c r="E1711" s="27">
        <v>22.2</v>
      </c>
      <c r="F1711" s="27">
        <v>6.5</v>
      </c>
      <c r="H1711" s="27">
        <v>0.35</v>
      </c>
      <c r="I1711" s="27">
        <v>7.3999999999999996E-2</v>
      </c>
      <c r="K1711" s="28">
        <v>2.66</v>
      </c>
      <c r="M1711" s="27">
        <v>2.06</v>
      </c>
      <c r="N1711" s="27">
        <v>49</v>
      </c>
      <c r="P1711" s="27">
        <v>2145000</v>
      </c>
      <c r="Q1711" s="27">
        <v>24</v>
      </c>
    </row>
    <row r="1712" spans="1:24" s="27" customFormat="1" x14ac:dyDescent="0.25">
      <c r="A1712" s="27" t="s">
        <v>2</v>
      </c>
      <c r="B1712" s="5">
        <v>42205</v>
      </c>
      <c r="C1712" s="27">
        <f t="shared" si="22"/>
        <v>3.6576000000000004</v>
      </c>
      <c r="D1712" s="27">
        <v>1651</v>
      </c>
      <c r="E1712" s="27">
        <v>17.899999999999999</v>
      </c>
      <c r="F1712" s="27">
        <v>6.3</v>
      </c>
      <c r="H1712" s="27">
        <v>3.18</v>
      </c>
      <c r="I1712" s="27">
        <v>1.375</v>
      </c>
      <c r="K1712" s="28">
        <v>5.64</v>
      </c>
      <c r="M1712" s="27">
        <v>15.7</v>
      </c>
      <c r="N1712" s="27">
        <v>183</v>
      </c>
      <c r="P1712" s="27">
        <v>1353000</v>
      </c>
      <c r="Q1712" s="27">
        <v>35</v>
      </c>
    </row>
    <row r="1713" spans="1:24" s="27" customFormat="1" x14ac:dyDescent="0.25">
      <c r="A1713" s="27" t="s">
        <v>2</v>
      </c>
      <c r="B1713" s="5">
        <v>42205</v>
      </c>
      <c r="C1713" s="27">
        <f t="shared" si="22"/>
        <v>6.0960000000000001</v>
      </c>
      <c r="D1713" s="27">
        <v>1643</v>
      </c>
      <c r="E1713" s="27">
        <v>17</v>
      </c>
      <c r="F1713" s="27">
        <v>6.5</v>
      </c>
      <c r="H1713" s="27">
        <v>3.01</v>
      </c>
      <c r="I1713" s="27">
        <v>1.5720000000000001</v>
      </c>
      <c r="K1713" s="28">
        <v>7.39</v>
      </c>
      <c r="M1713" s="27">
        <v>14.8</v>
      </c>
      <c r="N1713" s="27">
        <v>165</v>
      </c>
      <c r="P1713" s="27">
        <v>1243000</v>
      </c>
      <c r="Q1713" s="27">
        <v>17</v>
      </c>
    </row>
    <row r="1714" spans="1:24" s="27" customFormat="1" x14ac:dyDescent="0.25">
      <c r="A1714" s="27" t="s">
        <v>2</v>
      </c>
      <c r="B1714" s="5">
        <v>42219</v>
      </c>
      <c r="C1714" s="27">
        <f t="shared" si="22"/>
        <v>0</v>
      </c>
      <c r="D1714" s="27">
        <v>1663</v>
      </c>
      <c r="E1714" s="27">
        <v>26.6</v>
      </c>
      <c r="F1714" s="27">
        <v>7.4</v>
      </c>
      <c r="H1714" s="27">
        <v>0.4</v>
      </c>
      <c r="I1714" s="27">
        <v>1.0999999999999999E-2</v>
      </c>
      <c r="K1714" s="28">
        <v>6.95</v>
      </c>
      <c r="M1714" s="27">
        <v>1.44</v>
      </c>
      <c r="N1714" s="27">
        <v>43</v>
      </c>
      <c r="P1714" s="27">
        <v>2695000</v>
      </c>
      <c r="Q1714" s="27">
        <v>2</v>
      </c>
      <c r="R1714" s="30" t="s">
        <v>349</v>
      </c>
      <c r="S1714" s="30"/>
      <c r="T1714" s="30"/>
      <c r="U1714" s="30"/>
      <c r="V1714" s="30"/>
      <c r="W1714" s="30"/>
      <c r="X1714" s="30"/>
    </row>
    <row r="1715" spans="1:24" s="27" customFormat="1" x14ac:dyDescent="0.25">
      <c r="A1715" s="27" t="s">
        <v>2</v>
      </c>
      <c r="B1715" s="5">
        <v>42219</v>
      </c>
      <c r="C1715" s="27">
        <f t="shared" si="22"/>
        <v>1.524</v>
      </c>
      <c r="D1715" s="27">
        <v>1658</v>
      </c>
      <c r="E1715" s="27">
        <v>25</v>
      </c>
      <c r="F1715" s="27">
        <v>7.4</v>
      </c>
      <c r="H1715" s="27">
        <v>0.41</v>
      </c>
      <c r="I1715" s="27">
        <v>1.2E-2</v>
      </c>
      <c r="K1715" s="28">
        <v>8.15</v>
      </c>
      <c r="M1715" s="27">
        <v>1.96</v>
      </c>
      <c r="N1715" s="27">
        <v>53</v>
      </c>
      <c r="P1715" s="27">
        <v>1738000</v>
      </c>
      <c r="Q1715" s="27">
        <v>3</v>
      </c>
    </row>
    <row r="1716" spans="1:24" s="27" customFormat="1" x14ac:dyDescent="0.25">
      <c r="A1716" s="27" t="s">
        <v>2</v>
      </c>
      <c r="B1716" s="5">
        <v>42219</v>
      </c>
      <c r="C1716" s="27">
        <f t="shared" si="22"/>
        <v>3.6576000000000004</v>
      </c>
      <c r="D1716" s="27">
        <v>1651</v>
      </c>
      <c r="E1716" s="27">
        <v>16.100000000000001</v>
      </c>
      <c r="F1716" s="27">
        <v>6.4</v>
      </c>
      <c r="H1716" s="27">
        <v>2.6</v>
      </c>
      <c r="I1716" s="27">
        <v>1.05</v>
      </c>
      <c r="K1716" s="28">
        <v>1.9</v>
      </c>
      <c r="M1716" s="27">
        <v>9.6</v>
      </c>
      <c r="N1716" s="27">
        <v>140</v>
      </c>
      <c r="P1716" s="27">
        <v>1716000</v>
      </c>
      <c r="Q1716" s="27">
        <v>2</v>
      </c>
    </row>
    <row r="1717" spans="1:24" s="27" customFormat="1" x14ac:dyDescent="0.25">
      <c r="A1717" s="27" t="s">
        <v>2</v>
      </c>
      <c r="B1717" s="5">
        <v>42219</v>
      </c>
      <c r="C1717" s="27">
        <f t="shared" si="22"/>
        <v>6.0960000000000001</v>
      </c>
      <c r="D1717" s="27">
        <v>1643</v>
      </c>
      <c r="E1717" s="27">
        <v>18.2</v>
      </c>
      <c r="F1717" s="27">
        <v>6.3</v>
      </c>
      <c r="H1717" s="27">
        <v>2.3199999999999998</v>
      </c>
      <c r="I1717" s="27">
        <v>1.1599999999999999</v>
      </c>
      <c r="K1717" s="28">
        <v>6.57</v>
      </c>
      <c r="M1717" s="27">
        <v>10.6</v>
      </c>
      <c r="N1717" s="27">
        <v>130</v>
      </c>
      <c r="P1717" s="27">
        <v>1496000</v>
      </c>
      <c r="Q1717" s="27">
        <v>2</v>
      </c>
    </row>
    <row r="1718" spans="1:24" s="27" customFormat="1" x14ac:dyDescent="0.25">
      <c r="A1718" s="27" t="s">
        <v>2</v>
      </c>
      <c r="B1718" s="5">
        <v>42237</v>
      </c>
      <c r="C1718" s="27">
        <f t="shared" si="22"/>
        <v>0</v>
      </c>
      <c r="D1718" s="27">
        <v>1663</v>
      </c>
      <c r="E1718" s="27">
        <v>25.2</v>
      </c>
      <c r="F1718" s="27">
        <v>8.01</v>
      </c>
      <c r="H1718" s="27">
        <v>0.31</v>
      </c>
      <c r="I1718" s="27">
        <v>1.6E-2</v>
      </c>
      <c r="K1718" s="28">
        <v>6.29</v>
      </c>
      <c r="M1718" s="27">
        <v>1.84</v>
      </c>
      <c r="N1718" s="27">
        <v>39</v>
      </c>
      <c r="P1718" s="27">
        <v>7150000</v>
      </c>
      <c r="Q1718" s="27">
        <v>3</v>
      </c>
      <c r="R1718" s="30" t="s">
        <v>350</v>
      </c>
      <c r="S1718" s="30"/>
      <c r="T1718" s="30"/>
      <c r="U1718" s="30"/>
      <c r="V1718" s="30"/>
      <c r="W1718" s="30"/>
      <c r="X1718" s="30"/>
    </row>
    <row r="1719" spans="1:24" s="27" customFormat="1" x14ac:dyDescent="0.25">
      <c r="A1719" s="27" t="s">
        <v>2</v>
      </c>
      <c r="B1719" s="5">
        <v>42237</v>
      </c>
      <c r="C1719" s="27">
        <f t="shared" si="22"/>
        <v>1.524</v>
      </c>
      <c r="D1719" s="27">
        <v>1658</v>
      </c>
      <c r="E1719" s="27">
        <v>25.2</v>
      </c>
      <c r="F1719" s="27">
        <v>7.04</v>
      </c>
      <c r="H1719" s="27">
        <v>0.31</v>
      </c>
      <c r="I1719" s="27">
        <v>5.0000000000000001E-3</v>
      </c>
      <c r="K1719" s="28">
        <v>6.1</v>
      </c>
      <c r="M1719" s="27">
        <v>1.9</v>
      </c>
      <c r="N1719" s="27">
        <v>40</v>
      </c>
      <c r="P1719" s="27">
        <v>5027000</v>
      </c>
      <c r="Q1719" s="27">
        <v>8</v>
      </c>
    </row>
    <row r="1720" spans="1:24" s="27" customFormat="1" x14ac:dyDescent="0.25">
      <c r="A1720" s="27" t="s">
        <v>2</v>
      </c>
      <c r="B1720" s="5">
        <v>42237</v>
      </c>
      <c r="C1720" s="27">
        <f t="shared" si="22"/>
        <v>3.6576000000000004</v>
      </c>
      <c r="D1720" s="27">
        <v>1651</v>
      </c>
      <c r="E1720" s="27">
        <v>16.2</v>
      </c>
      <c r="F1720" s="27">
        <v>6.21</v>
      </c>
      <c r="H1720" s="27">
        <v>3.04</v>
      </c>
      <c r="I1720" s="27">
        <v>1.532</v>
      </c>
      <c r="K1720" s="28">
        <v>5.07</v>
      </c>
      <c r="M1720" s="27">
        <v>13.7</v>
      </c>
      <c r="N1720" s="27">
        <v>187</v>
      </c>
      <c r="P1720" s="27">
        <v>495000</v>
      </c>
      <c r="Q1720" s="27">
        <v>2</v>
      </c>
    </row>
    <row r="1721" spans="1:24" s="27" customFormat="1" x14ac:dyDescent="0.25">
      <c r="A1721" s="27" t="s">
        <v>2</v>
      </c>
      <c r="B1721" s="5">
        <v>42237</v>
      </c>
      <c r="C1721" s="27">
        <f t="shared" si="22"/>
        <v>6.0960000000000001</v>
      </c>
      <c r="D1721" s="27">
        <v>1643</v>
      </c>
      <c r="E1721" s="27">
        <v>16</v>
      </c>
      <c r="F1721" s="27">
        <v>6.2</v>
      </c>
      <c r="H1721" s="27">
        <v>2.65</v>
      </c>
      <c r="I1721" s="27">
        <v>1.56</v>
      </c>
      <c r="K1721" s="28">
        <v>6.72</v>
      </c>
      <c r="M1721" s="27">
        <v>13.7</v>
      </c>
      <c r="N1721" s="27">
        <v>155</v>
      </c>
      <c r="P1721" s="27">
        <v>1705000</v>
      </c>
      <c r="Q1721" s="27">
        <v>1.9</v>
      </c>
    </row>
    <row r="1722" spans="1:24" s="27" customFormat="1" x14ac:dyDescent="0.25">
      <c r="A1722" s="27" t="s">
        <v>2</v>
      </c>
      <c r="B1722" s="5">
        <v>42241</v>
      </c>
      <c r="C1722" s="27">
        <f t="shared" si="22"/>
        <v>0</v>
      </c>
      <c r="D1722" s="27">
        <v>1663</v>
      </c>
      <c r="E1722" s="27">
        <v>24.5</v>
      </c>
      <c r="F1722" s="27">
        <v>8</v>
      </c>
      <c r="H1722" s="27">
        <v>0.28000000000000003</v>
      </c>
      <c r="I1722" s="27">
        <v>2.1999999999999999E-2</v>
      </c>
      <c r="K1722" s="28">
        <v>9.74</v>
      </c>
      <c r="M1722" s="27">
        <v>2.23</v>
      </c>
      <c r="N1722" s="27">
        <v>53</v>
      </c>
      <c r="P1722" s="27">
        <v>6039000</v>
      </c>
      <c r="Q1722" s="27">
        <v>1.9</v>
      </c>
      <c r="R1722" s="30" t="s">
        <v>351</v>
      </c>
      <c r="S1722" s="30"/>
      <c r="T1722" s="30"/>
      <c r="U1722" s="30"/>
      <c r="V1722" s="30"/>
      <c r="W1722" s="30"/>
      <c r="X1722" s="30"/>
    </row>
    <row r="1723" spans="1:24" s="27" customFormat="1" x14ac:dyDescent="0.25">
      <c r="A1723" s="27" t="s">
        <v>2</v>
      </c>
      <c r="B1723" s="5">
        <v>42241</v>
      </c>
      <c r="C1723" s="27">
        <f t="shared" si="22"/>
        <v>1.524</v>
      </c>
      <c r="D1723" s="27">
        <v>1658</v>
      </c>
      <c r="E1723" s="27">
        <v>24.3</v>
      </c>
      <c r="F1723" s="27">
        <v>7.7</v>
      </c>
      <c r="H1723" s="27">
        <v>0.32</v>
      </c>
      <c r="I1723" s="27">
        <v>6.2E-2</v>
      </c>
      <c r="K1723" s="28">
        <v>9.6999999999999993</v>
      </c>
      <c r="M1723" s="27">
        <v>2.19</v>
      </c>
      <c r="N1723" s="27">
        <v>59</v>
      </c>
      <c r="P1723" s="27">
        <v>7172000</v>
      </c>
      <c r="Q1723" s="27">
        <v>2</v>
      </c>
    </row>
    <row r="1724" spans="1:24" s="27" customFormat="1" x14ac:dyDescent="0.25">
      <c r="A1724" s="27" t="s">
        <v>2</v>
      </c>
      <c r="B1724" s="5">
        <v>42241</v>
      </c>
      <c r="C1724" s="27">
        <f t="shared" si="22"/>
        <v>3.6576000000000004</v>
      </c>
      <c r="D1724" s="27">
        <v>1651</v>
      </c>
      <c r="E1724" s="27">
        <v>17</v>
      </c>
      <c r="F1724" s="27">
        <v>6.4</v>
      </c>
      <c r="H1724" s="27">
        <v>2.97</v>
      </c>
      <c r="I1724" s="27">
        <v>1.4059999999999999</v>
      </c>
      <c r="K1724" s="28">
        <v>6.71</v>
      </c>
      <c r="M1724" s="27">
        <v>13.6</v>
      </c>
      <c r="N1724" s="27">
        <v>308</v>
      </c>
      <c r="P1724" s="27">
        <v>2486000</v>
      </c>
      <c r="Q1724" s="27">
        <v>6</v>
      </c>
    </row>
    <row r="1725" spans="1:24" s="27" customFormat="1" x14ac:dyDescent="0.25">
      <c r="A1725" s="27" t="s">
        <v>2</v>
      </c>
      <c r="B1725" s="5">
        <v>42241</v>
      </c>
      <c r="C1725" s="27">
        <f t="shared" si="22"/>
        <v>6.0960000000000001</v>
      </c>
      <c r="D1725" s="27">
        <v>1643</v>
      </c>
      <c r="E1725" s="27">
        <v>15.2</v>
      </c>
      <c r="F1725" s="27">
        <v>6.1</v>
      </c>
      <c r="H1725" s="27">
        <v>2.75</v>
      </c>
      <c r="I1725" s="27">
        <v>1.601</v>
      </c>
      <c r="K1725" s="28">
        <v>10.69</v>
      </c>
      <c r="M1725" s="27">
        <v>13.9</v>
      </c>
      <c r="N1725" s="27">
        <v>187</v>
      </c>
      <c r="P1725" s="27">
        <v>1474000</v>
      </c>
      <c r="Q1725" s="27">
        <v>3</v>
      </c>
    </row>
    <row r="1726" spans="1:24" s="27" customFormat="1" x14ac:dyDescent="0.25">
      <c r="A1726" s="27" t="s">
        <v>2</v>
      </c>
      <c r="B1726" s="5">
        <v>42251</v>
      </c>
      <c r="C1726" s="27">
        <f t="shared" si="22"/>
        <v>0</v>
      </c>
      <c r="D1726" s="27">
        <v>1663</v>
      </c>
      <c r="E1726" s="27">
        <v>25.4</v>
      </c>
      <c r="F1726" s="27">
        <v>8.5</v>
      </c>
      <c r="H1726" s="27">
        <v>0.4</v>
      </c>
      <c r="I1726" s="27">
        <v>2.5999999999999999E-2</v>
      </c>
      <c r="K1726" s="28">
        <v>7.74</v>
      </c>
      <c r="M1726" s="27">
        <v>2.06</v>
      </c>
      <c r="N1726" s="27">
        <v>41</v>
      </c>
      <c r="P1726" s="27">
        <v>6072000</v>
      </c>
      <c r="Q1726" s="27">
        <v>3</v>
      </c>
      <c r="R1726" s="30" t="s">
        <v>352</v>
      </c>
      <c r="S1726" s="30"/>
      <c r="T1726" s="30"/>
      <c r="U1726" s="30"/>
      <c r="V1726" s="30"/>
      <c r="W1726" s="30"/>
      <c r="X1726" s="30"/>
    </row>
    <row r="1727" spans="1:24" s="27" customFormat="1" x14ac:dyDescent="0.25">
      <c r="A1727" s="27" t="s">
        <v>2</v>
      </c>
      <c r="B1727" s="5">
        <v>42251</v>
      </c>
      <c r="C1727" s="27">
        <f t="shared" si="22"/>
        <v>1.524</v>
      </c>
      <c r="D1727" s="27">
        <v>1658</v>
      </c>
      <c r="E1727" s="27">
        <v>24.3</v>
      </c>
      <c r="F1727" s="27">
        <v>6.9</v>
      </c>
      <c r="H1727" s="27">
        <v>0.37</v>
      </c>
      <c r="I1727" s="27">
        <v>3.1E-2</v>
      </c>
      <c r="K1727" s="28">
        <v>5.79</v>
      </c>
      <c r="M1727" s="27">
        <v>2.62</v>
      </c>
      <c r="N1727" s="27">
        <v>67</v>
      </c>
      <c r="P1727" s="27">
        <v>9317000</v>
      </c>
      <c r="Q1727" s="27">
        <v>50</v>
      </c>
    </row>
    <row r="1728" spans="1:24" s="27" customFormat="1" x14ac:dyDescent="0.25">
      <c r="A1728" s="27" t="s">
        <v>2</v>
      </c>
      <c r="B1728" s="5">
        <v>42251</v>
      </c>
      <c r="C1728" s="27">
        <f t="shared" si="22"/>
        <v>3.6576000000000004</v>
      </c>
      <c r="D1728" s="27">
        <v>1651</v>
      </c>
      <c r="E1728" s="27">
        <v>16.399999999999999</v>
      </c>
      <c r="F1728" s="27">
        <v>6.3</v>
      </c>
      <c r="H1728" s="27">
        <v>2.4900000000000002</v>
      </c>
      <c r="I1728" s="27">
        <v>1.5660000000000001</v>
      </c>
      <c r="K1728" s="28">
        <v>7.72</v>
      </c>
      <c r="M1728" s="27">
        <v>11.1</v>
      </c>
      <c r="N1728" s="27">
        <v>162</v>
      </c>
      <c r="P1728" s="27">
        <v>1793000</v>
      </c>
      <c r="Q1728" s="27">
        <v>1.9</v>
      </c>
    </row>
    <row r="1729" spans="1:24" s="27" customFormat="1" x14ac:dyDescent="0.25">
      <c r="A1729" s="27" t="s">
        <v>2</v>
      </c>
      <c r="B1729" s="5">
        <v>42251</v>
      </c>
      <c r="C1729" s="27">
        <f t="shared" si="22"/>
        <v>6.0960000000000001</v>
      </c>
      <c r="D1729" s="27">
        <v>1643</v>
      </c>
      <c r="E1729" s="27">
        <v>15.5</v>
      </c>
      <c r="F1729" s="27">
        <v>6.4</v>
      </c>
      <c r="H1729" s="27">
        <v>2.41</v>
      </c>
      <c r="I1729" s="27">
        <v>1.5489999999999999</v>
      </c>
      <c r="K1729" s="28">
        <v>8.25</v>
      </c>
      <c r="M1729" s="27">
        <v>11.7</v>
      </c>
      <c r="N1729" s="27">
        <v>156</v>
      </c>
      <c r="P1729" s="27">
        <v>1320000</v>
      </c>
      <c r="Q1729" s="27">
        <v>4</v>
      </c>
    </row>
    <row r="1730" spans="1:24" s="27" customFormat="1" x14ac:dyDescent="0.25">
      <c r="A1730" s="27" t="s">
        <v>2</v>
      </c>
      <c r="B1730" s="5">
        <v>42289</v>
      </c>
      <c r="C1730" s="27">
        <f t="shared" si="22"/>
        <v>0</v>
      </c>
      <c r="D1730" s="27">
        <v>1663</v>
      </c>
      <c r="E1730" s="27">
        <v>17.5</v>
      </c>
      <c r="F1730" s="27">
        <v>7.23</v>
      </c>
      <c r="H1730" s="27">
        <v>0.21</v>
      </c>
      <c r="I1730" s="27">
        <v>2.9000000000000001E-2</v>
      </c>
      <c r="K1730" s="28">
        <v>8.31</v>
      </c>
      <c r="M1730" s="27">
        <v>1.22</v>
      </c>
      <c r="N1730" s="27">
        <v>72</v>
      </c>
      <c r="P1730" s="27">
        <v>1991000</v>
      </c>
      <c r="Q1730" s="27">
        <v>4</v>
      </c>
    </row>
    <row r="1731" spans="1:24" s="27" customFormat="1" x14ac:dyDescent="0.25">
      <c r="A1731" s="27" t="s">
        <v>2</v>
      </c>
      <c r="B1731" s="5">
        <v>42289</v>
      </c>
      <c r="C1731" s="27">
        <f t="shared" si="22"/>
        <v>1.524</v>
      </c>
      <c r="D1731" s="27">
        <v>1658</v>
      </c>
      <c r="E1731" s="27">
        <v>17</v>
      </c>
      <c r="F1731" s="27">
        <v>6.77</v>
      </c>
      <c r="H1731" s="27">
        <v>0.22</v>
      </c>
      <c r="I1731" s="27">
        <v>2.8000000000000001E-2</v>
      </c>
      <c r="K1731" s="28">
        <v>6.99</v>
      </c>
      <c r="M1731" s="27">
        <v>1.3</v>
      </c>
      <c r="N1731" s="27">
        <v>56</v>
      </c>
      <c r="P1731" s="27">
        <v>1474000</v>
      </c>
      <c r="Q1731" s="27">
        <v>3</v>
      </c>
    </row>
    <row r="1732" spans="1:24" s="27" customFormat="1" x14ac:dyDescent="0.25">
      <c r="A1732" s="27" t="s">
        <v>2</v>
      </c>
      <c r="B1732" s="5">
        <v>42289</v>
      </c>
      <c r="C1732" s="27">
        <f t="shared" si="22"/>
        <v>3.6576000000000004</v>
      </c>
      <c r="D1732" s="27">
        <v>1651</v>
      </c>
      <c r="E1732" s="27">
        <v>16.600000000000001</v>
      </c>
      <c r="F1732" s="27">
        <v>6.65</v>
      </c>
      <c r="H1732" s="27">
        <v>0.24</v>
      </c>
      <c r="I1732" s="27">
        <v>4.1000000000000002E-2</v>
      </c>
      <c r="K1732" s="28">
        <v>9.4600000000000009</v>
      </c>
      <c r="M1732" s="27">
        <v>1.23</v>
      </c>
      <c r="N1732" s="27">
        <v>46</v>
      </c>
      <c r="P1732" s="27">
        <v>935000</v>
      </c>
      <c r="Q1732" s="27">
        <v>2.9</v>
      </c>
    </row>
    <row r="1733" spans="1:24" s="27" customFormat="1" x14ac:dyDescent="0.25">
      <c r="A1733" s="27" t="s">
        <v>2</v>
      </c>
      <c r="B1733" s="5">
        <v>42289</v>
      </c>
      <c r="C1733" s="27">
        <f t="shared" si="22"/>
        <v>6.0960000000000001</v>
      </c>
      <c r="D1733" s="27">
        <v>1643</v>
      </c>
      <c r="E1733" s="27">
        <v>16.100000000000001</v>
      </c>
      <c r="F1733" s="27">
        <v>6.57</v>
      </c>
      <c r="H1733" s="27">
        <v>0.62</v>
      </c>
      <c r="I1733" s="27">
        <v>0.27800000000000002</v>
      </c>
      <c r="K1733" s="28">
        <v>4.84</v>
      </c>
      <c r="M1733" s="27">
        <v>1.91</v>
      </c>
      <c r="N1733" s="27">
        <v>83</v>
      </c>
    </row>
    <row r="1734" spans="1:24" s="27" customFormat="1" x14ac:dyDescent="0.25">
      <c r="A1734" s="27" t="s">
        <v>2</v>
      </c>
      <c r="B1734" s="5">
        <v>42293</v>
      </c>
      <c r="C1734" s="27">
        <f t="shared" si="22"/>
        <v>0</v>
      </c>
      <c r="D1734" s="27">
        <v>1663</v>
      </c>
      <c r="E1734" s="27">
        <v>17.5</v>
      </c>
      <c r="F1734" s="27">
        <v>6.89</v>
      </c>
      <c r="H1734" s="27">
        <v>0.19</v>
      </c>
      <c r="I1734" s="27">
        <v>3.0000000000000001E-3</v>
      </c>
      <c r="K1734" s="28">
        <v>7.77</v>
      </c>
      <c r="M1734" s="27">
        <v>1.4</v>
      </c>
      <c r="N1734" s="27">
        <v>55</v>
      </c>
      <c r="P1734" s="27">
        <v>847000</v>
      </c>
      <c r="Q1734" s="27">
        <v>3</v>
      </c>
      <c r="R1734" s="30" t="s">
        <v>353</v>
      </c>
      <c r="S1734" s="30"/>
      <c r="T1734" s="30"/>
      <c r="U1734" s="30"/>
      <c r="V1734" s="30"/>
      <c r="W1734" s="30"/>
      <c r="X1734" s="30"/>
    </row>
    <row r="1735" spans="1:24" s="27" customFormat="1" x14ac:dyDescent="0.25">
      <c r="A1735" s="27" t="s">
        <v>2</v>
      </c>
      <c r="B1735" s="5">
        <v>42293</v>
      </c>
      <c r="C1735" s="27">
        <f t="shared" si="22"/>
        <v>1.524</v>
      </c>
      <c r="D1735" s="27">
        <v>1658</v>
      </c>
      <c r="E1735" s="27">
        <v>17.2</v>
      </c>
      <c r="F1735" s="27">
        <v>6.65</v>
      </c>
      <c r="H1735" s="27">
        <v>0.19</v>
      </c>
      <c r="I1735" s="27">
        <v>1.0999999999999999E-2</v>
      </c>
      <c r="K1735" s="28">
        <v>7.63</v>
      </c>
      <c r="M1735" s="27">
        <v>1.34</v>
      </c>
      <c r="N1735" s="27">
        <v>53</v>
      </c>
      <c r="P1735" s="27">
        <v>792000</v>
      </c>
      <c r="Q1735" s="27">
        <v>4</v>
      </c>
    </row>
    <row r="1736" spans="1:24" s="27" customFormat="1" x14ac:dyDescent="0.25">
      <c r="A1736" s="27" t="s">
        <v>2</v>
      </c>
      <c r="B1736" s="5">
        <v>42293</v>
      </c>
      <c r="C1736" s="27">
        <f t="shared" si="22"/>
        <v>3.6576000000000004</v>
      </c>
      <c r="D1736" s="27">
        <v>1651</v>
      </c>
      <c r="E1736" s="27">
        <v>16.899999999999999</v>
      </c>
      <c r="F1736" s="27">
        <v>6.49</v>
      </c>
      <c r="H1736" s="27">
        <v>0.22</v>
      </c>
      <c r="I1736" s="27">
        <v>2.9000000000000001E-2</v>
      </c>
      <c r="K1736" s="28">
        <v>5.41</v>
      </c>
      <c r="M1736" s="27">
        <v>1.51</v>
      </c>
      <c r="N1736" s="27">
        <v>43</v>
      </c>
      <c r="P1736" s="27">
        <v>1265000</v>
      </c>
      <c r="Q1736" s="27">
        <v>4</v>
      </c>
    </row>
    <row r="1737" spans="1:24" s="27" customFormat="1" x14ac:dyDescent="0.25">
      <c r="A1737" s="27" t="s">
        <v>2</v>
      </c>
      <c r="B1737" s="5">
        <v>42293</v>
      </c>
      <c r="C1737" s="27">
        <f t="shared" si="22"/>
        <v>6.0960000000000001</v>
      </c>
      <c r="D1737" s="27">
        <v>1643</v>
      </c>
      <c r="E1737" s="27">
        <v>16.3</v>
      </c>
      <c r="F1737" s="27">
        <v>6.52</v>
      </c>
      <c r="H1737" s="27">
        <v>0.52</v>
      </c>
      <c r="I1737" s="27">
        <v>0.21299999999999999</v>
      </c>
      <c r="K1737" s="28">
        <v>3.22</v>
      </c>
      <c r="M1737" s="27">
        <v>1.52</v>
      </c>
      <c r="N1737" s="27">
        <v>56</v>
      </c>
      <c r="P1737" s="27">
        <v>1848000</v>
      </c>
      <c r="Q1737" s="27">
        <v>4</v>
      </c>
    </row>
    <row r="1738" spans="1:24" s="27" customFormat="1" x14ac:dyDescent="0.25">
      <c r="A1738" s="27" t="s">
        <v>2</v>
      </c>
      <c r="B1738" s="5"/>
      <c r="K1738" s="28"/>
    </row>
    <row r="1739" spans="1:24" s="27" customFormat="1" x14ac:dyDescent="0.25">
      <c r="A1739" s="27" t="s">
        <v>2</v>
      </c>
      <c r="B1739" s="5"/>
      <c r="K1739" s="28"/>
    </row>
    <row r="1740" spans="1:24" s="27" customFormat="1" x14ac:dyDescent="0.25">
      <c r="A1740" s="27" t="s">
        <v>2</v>
      </c>
      <c r="B1740" s="5"/>
      <c r="K1740" s="28"/>
    </row>
    <row r="1741" spans="1:24" s="27" customFormat="1" x14ac:dyDescent="0.25">
      <c r="A1741" s="27" t="s">
        <v>2</v>
      </c>
      <c r="K1741" s="28"/>
    </row>
    <row r="1742" spans="1:24" x14ac:dyDescent="0.25">
      <c r="A1742" s="26" t="s">
        <v>2</v>
      </c>
    </row>
    <row r="1743" spans="1:24" x14ac:dyDescent="0.25">
      <c r="A1743" s="26" t="s">
        <v>2</v>
      </c>
    </row>
    <row r="1744" spans="1:24" x14ac:dyDescent="0.25">
      <c r="A1744" s="26" t="s">
        <v>2</v>
      </c>
    </row>
    <row r="1745" spans="1:1" x14ac:dyDescent="0.25">
      <c r="A1745" s="26" t="s">
        <v>2</v>
      </c>
    </row>
    <row r="1746" spans="1:1" x14ac:dyDescent="0.25">
      <c r="A1746" s="26" t="s">
        <v>2</v>
      </c>
    </row>
    <row r="1747" spans="1:1" x14ac:dyDescent="0.25">
      <c r="A1747" s="26" t="s">
        <v>2</v>
      </c>
    </row>
    <row r="1748" spans="1:1" x14ac:dyDescent="0.25">
      <c r="A1748" s="26" t="s">
        <v>2</v>
      </c>
    </row>
    <row r="1749" spans="1:1" x14ac:dyDescent="0.25">
      <c r="A1749" s="26" t="s">
        <v>2</v>
      </c>
    </row>
    <row r="1750" spans="1:1" x14ac:dyDescent="0.25">
      <c r="A1750" s="26" t="s">
        <v>2</v>
      </c>
    </row>
    <row r="1751" spans="1:1" x14ac:dyDescent="0.25">
      <c r="A1751" s="26" t="s">
        <v>2</v>
      </c>
    </row>
    <row r="1752" spans="1:1" x14ac:dyDescent="0.25">
      <c r="A1752" s="26" t="s">
        <v>2</v>
      </c>
    </row>
    <row r="1753" spans="1:1" x14ac:dyDescent="0.25">
      <c r="A1753" s="26" t="s">
        <v>2</v>
      </c>
    </row>
    <row r="1754" spans="1:1" x14ac:dyDescent="0.25">
      <c r="A1754" s="26" t="s">
        <v>2</v>
      </c>
    </row>
    <row r="1755" spans="1:1" x14ac:dyDescent="0.25">
      <c r="A1755" s="26" t="s">
        <v>2</v>
      </c>
    </row>
    <row r="1756" spans="1:1" x14ac:dyDescent="0.25">
      <c r="A1756" s="26" t="s">
        <v>2</v>
      </c>
    </row>
    <row r="1757" spans="1:1" x14ac:dyDescent="0.25">
      <c r="A1757" s="26" t="s">
        <v>2</v>
      </c>
    </row>
    <row r="1758" spans="1:1" x14ac:dyDescent="0.25">
      <c r="A1758" s="26" t="s">
        <v>2</v>
      </c>
    </row>
    <row r="1759" spans="1:1" x14ac:dyDescent="0.25">
      <c r="A1759" s="26" t="s">
        <v>2</v>
      </c>
    </row>
    <row r="1760" spans="1:1" x14ac:dyDescent="0.25">
      <c r="A1760" s="26" t="s">
        <v>2</v>
      </c>
    </row>
    <row r="1761" spans="1:1" x14ac:dyDescent="0.25">
      <c r="A1761" s="26" t="s">
        <v>2</v>
      </c>
    </row>
    <row r="1762" spans="1:1" x14ac:dyDescent="0.25">
      <c r="A1762" s="26" t="s">
        <v>2</v>
      </c>
    </row>
    <row r="1763" spans="1:1" x14ac:dyDescent="0.25">
      <c r="A1763" s="26" t="s">
        <v>2</v>
      </c>
    </row>
    <row r="1764" spans="1:1" x14ac:dyDescent="0.25">
      <c r="A1764" s="26" t="s">
        <v>2</v>
      </c>
    </row>
    <row r="1765" spans="1:1" x14ac:dyDescent="0.25">
      <c r="A1765" s="26" t="s">
        <v>2</v>
      </c>
    </row>
    <row r="1766" spans="1:1" x14ac:dyDescent="0.25">
      <c r="A1766" s="26" t="s">
        <v>2</v>
      </c>
    </row>
    <row r="1767" spans="1:1" x14ac:dyDescent="0.25">
      <c r="A1767" s="26" t="s">
        <v>2</v>
      </c>
    </row>
    <row r="1768" spans="1:1" x14ac:dyDescent="0.25">
      <c r="A1768" s="26" t="s">
        <v>2</v>
      </c>
    </row>
    <row r="1769" spans="1:1" x14ac:dyDescent="0.25">
      <c r="A1769" s="26" t="s">
        <v>2</v>
      </c>
    </row>
    <row r="1770" spans="1:1" x14ac:dyDescent="0.25">
      <c r="A1770" s="26" t="s">
        <v>2</v>
      </c>
    </row>
    <row r="1771" spans="1:1" x14ac:dyDescent="0.25">
      <c r="A1771" s="26" t="s">
        <v>2</v>
      </c>
    </row>
    <row r="1772" spans="1:1" x14ac:dyDescent="0.25">
      <c r="A1772" s="26" t="s">
        <v>2</v>
      </c>
    </row>
    <row r="1773" spans="1:1" x14ac:dyDescent="0.25">
      <c r="A1773" s="26" t="s">
        <v>2</v>
      </c>
    </row>
    <row r="1774" spans="1:1" x14ac:dyDescent="0.25">
      <c r="A1774" s="26" t="s">
        <v>2</v>
      </c>
    </row>
    <row r="1775" spans="1:1" x14ac:dyDescent="0.25">
      <c r="A1775" s="26" t="s">
        <v>2</v>
      </c>
    </row>
    <row r="1776" spans="1:1" x14ac:dyDescent="0.25">
      <c r="A1776" s="26" t="s">
        <v>2</v>
      </c>
    </row>
    <row r="1777" spans="1:1" x14ac:dyDescent="0.25">
      <c r="A1777" s="26" t="s">
        <v>2</v>
      </c>
    </row>
    <row r="1778" spans="1:1" x14ac:dyDescent="0.25">
      <c r="A1778" s="26" t="s">
        <v>2</v>
      </c>
    </row>
    <row r="1779" spans="1:1" x14ac:dyDescent="0.25">
      <c r="A1779" s="26" t="s">
        <v>2</v>
      </c>
    </row>
    <row r="1780" spans="1:1" x14ac:dyDescent="0.25">
      <c r="A1780" s="26" t="s">
        <v>2</v>
      </c>
    </row>
    <row r="1781" spans="1:1" x14ac:dyDescent="0.25">
      <c r="A1781" s="26" t="s">
        <v>2</v>
      </c>
    </row>
    <row r="1782" spans="1:1" x14ac:dyDescent="0.25">
      <c r="A1782" s="26" t="s">
        <v>2</v>
      </c>
    </row>
    <row r="1783" spans="1:1" x14ac:dyDescent="0.25">
      <c r="A1783" s="26" t="s">
        <v>2</v>
      </c>
    </row>
    <row r="1784" spans="1:1" x14ac:dyDescent="0.25">
      <c r="A1784" s="26" t="s">
        <v>2</v>
      </c>
    </row>
    <row r="1785" spans="1:1" x14ac:dyDescent="0.25">
      <c r="A1785" s="26" t="s">
        <v>2</v>
      </c>
    </row>
    <row r="1786" spans="1:1" x14ac:dyDescent="0.25">
      <c r="A1786" s="26" t="s">
        <v>2</v>
      </c>
    </row>
    <row r="1787" spans="1:1" x14ac:dyDescent="0.25">
      <c r="A1787" s="26" t="s">
        <v>2</v>
      </c>
    </row>
    <row r="1788" spans="1:1" x14ac:dyDescent="0.25">
      <c r="A1788" s="26" t="s">
        <v>2</v>
      </c>
    </row>
    <row r="1789" spans="1:1" x14ac:dyDescent="0.25">
      <c r="A1789" s="26" t="s">
        <v>2</v>
      </c>
    </row>
    <row r="1790" spans="1:1" x14ac:dyDescent="0.25">
      <c r="A1790" s="26" t="s">
        <v>2</v>
      </c>
    </row>
    <row r="1791" spans="1:1" x14ac:dyDescent="0.25">
      <c r="A1791" s="26" t="s">
        <v>2</v>
      </c>
    </row>
    <row r="1792" spans="1:1" x14ac:dyDescent="0.25">
      <c r="A1792" s="26" t="s">
        <v>2</v>
      </c>
    </row>
    <row r="1793" spans="1:1" x14ac:dyDescent="0.25">
      <c r="A1793" s="26" t="s">
        <v>2</v>
      </c>
    </row>
    <row r="1794" spans="1:1" x14ac:dyDescent="0.25">
      <c r="A1794" s="26" t="s">
        <v>2</v>
      </c>
    </row>
    <row r="1795" spans="1:1" x14ac:dyDescent="0.25">
      <c r="A1795" s="26" t="s">
        <v>2</v>
      </c>
    </row>
    <row r="1796" spans="1:1" x14ac:dyDescent="0.25">
      <c r="A1796" s="26" t="s">
        <v>2</v>
      </c>
    </row>
    <row r="1797" spans="1:1" x14ac:dyDescent="0.25">
      <c r="A1797" s="26" t="s">
        <v>2</v>
      </c>
    </row>
    <row r="1798" spans="1:1" x14ac:dyDescent="0.25">
      <c r="A1798" s="26" t="s">
        <v>2</v>
      </c>
    </row>
    <row r="1799" spans="1:1" x14ac:dyDescent="0.25">
      <c r="A1799" s="26" t="s">
        <v>2</v>
      </c>
    </row>
    <row r="1800" spans="1:1" x14ac:dyDescent="0.25">
      <c r="A1800" s="26" t="s">
        <v>2</v>
      </c>
    </row>
    <row r="1801" spans="1:1" x14ac:dyDescent="0.25">
      <c r="A1801" s="26" t="s">
        <v>2</v>
      </c>
    </row>
    <row r="1802" spans="1:1" x14ac:dyDescent="0.25">
      <c r="A1802" s="26" t="s">
        <v>2</v>
      </c>
    </row>
    <row r="1803" spans="1:1" x14ac:dyDescent="0.25">
      <c r="A1803" s="26" t="s">
        <v>2</v>
      </c>
    </row>
    <row r="1804" spans="1:1" x14ac:dyDescent="0.25">
      <c r="A1804" s="26" t="s">
        <v>2</v>
      </c>
    </row>
    <row r="1805" spans="1:1" x14ac:dyDescent="0.25">
      <c r="A1805" s="26" t="s">
        <v>2</v>
      </c>
    </row>
    <row r="1806" spans="1:1" x14ac:dyDescent="0.25">
      <c r="A1806" s="26" t="s">
        <v>2</v>
      </c>
    </row>
    <row r="1807" spans="1:1" x14ac:dyDescent="0.25">
      <c r="A1807" s="26" t="s">
        <v>2</v>
      </c>
    </row>
    <row r="1808" spans="1:1" x14ac:dyDescent="0.25">
      <c r="A1808" s="26" t="s">
        <v>2</v>
      </c>
    </row>
    <row r="1809" spans="1:1" x14ac:dyDescent="0.25">
      <c r="A1809" s="26" t="s">
        <v>2</v>
      </c>
    </row>
    <row r="1810" spans="1:1" x14ac:dyDescent="0.25">
      <c r="A1810" s="26" t="s">
        <v>2</v>
      </c>
    </row>
    <row r="1811" spans="1:1" x14ac:dyDescent="0.25">
      <c r="A1811" s="26" t="s">
        <v>2</v>
      </c>
    </row>
    <row r="1812" spans="1:1" x14ac:dyDescent="0.25">
      <c r="A1812" s="26" t="s">
        <v>2</v>
      </c>
    </row>
    <row r="1813" spans="1:1" x14ac:dyDescent="0.25">
      <c r="A1813" s="26" t="s">
        <v>2</v>
      </c>
    </row>
    <row r="1814" spans="1:1" x14ac:dyDescent="0.25">
      <c r="A1814" s="26" t="s">
        <v>2</v>
      </c>
    </row>
    <row r="1815" spans="1:1" x14ac:dyDescent="0.25">
      <c r="A1815" s="26" t="s">
        <v>2</v>
      </c>
    </row>
    <row r="1816" spans="1:1" x14ac:dyDescent="0.25">
      <c r="A1816" s="26" t="s">
        <v>2</v>
      </c>
    </row>
    <row r="1817" spans="1:1" x14ac:dyDescent="0.25">
      <c r="A1817" s="26" t="s">
        <v>2</v>
      </c>
    </row>
    <row r="1818" spans="1:1" x14ac:dyDescent="0.25">
      <c r="A1818" s="26" t="s">
        <v>2</v>
      </c>
    </row>
    <row r="1819" spans="1:1" x14ac:dyDescent="0.25">
      <c r="A1819" s="26" t="s">
        <v>2</v>
      </c>
    </row>
    <row r="1820" spans="1:1" x14ac:dyDescent="0.25">
      <c r="A1820" s="26" t="s">
        <v>2</v>
      </c>
    </row>
    <row r="1821" spans="1:1" x14ac:dyDescent="0.25">
      <c r="A1821" s="26" t="s">
        <v>2</v>
      </c>
    </row>
    <row r="1822" spans="1:1" x14ac:dyDescent="0.25">
      <c r="A1822" s="26" t="s">
        <v>2</v>
      </c>
    </row>
    <row r="1823" spans="1:1" x14ac:dyDescent="0.25">
      <c r="A1823" s="26" t="s">
        <v>2</v>
      </c>
    </row>
    <row r="1824" spans="1:1" x14ac:dyDescent="0.25">
      <c r="A1824" s="26" t="s">
        <v>2</v>
      </c>
    </row>
    <row r="1825" spans="1:1" x14ac:dyDescent="0.25">
      <c r="A1825" s="26" t="s">
        <v>2</v>
      </c>
    </row>
    <row r="1826" spans="1:1" x14ac:dyDescent="0.25">
      <c r="A1826" s="26" t="s">
        <v>2</v>
      </c>
    </row>
    <row r="1827" spans="1:1" x14ac:dyDescent="0.25">
      <c r="A1827" s="26" t="s">
        <v>2</v>
      </c>
    </row>
    <row r="1828" spans="1:1" x14ac:dyDescent="0.25">
      <c r="A1828" s="26" t="s">
        <v>2</v>
      </c>
    </row>
  </sheetData>
  <mergeCells count="161">
    <mergeCell ref="R1662:X1662"/>
    <mergeCell ref="R1666:X1666"/>
    <mergeCell ref="R1674:X1674"/>
    <mergeCell ref="R1678:X1678"/>
    <mergeCell ref="R1682:X1682"/>
    <mergeCell ref="R1686:X1686"/>
    <mergeCell ref="R1690:X1690"/>
    <mergeCell ref="R1546:X1546"/>
    <mergeCell ref="R1550:X1550"/>
    <mergeCell ref="R1554:X1554"/>
    <mergeCell ref="R1558:X1558"/>
    <mergeCell ref="R1562:X1562"/>
    <mergeCell ref="R1566:X1566"/>
    <mergeCell ref="R1570:X1570"/>
    <mergeCell ref="R1574:X1574"/>
    <mergeCell ref="R1578:X1578"/>
    <mergeCell ref="R1582:X1582"/>
    <mergeCell ref="R1586:X1586"/>
    <mergeCell ref="R1590:X1590"/>
    <mergeCell ref="R1594:X1594"/>
    <mergeCell ref="R1646:X1646"/>
    <mergeCell ref="R1650:X1650"/>
    <mergeCell ref="R1654:X1654"/>
    <mergeCell ref="R1658:X1658"/>
    <mergeCell ref="R1522:X1522"/>
    <mergeCell ref="R1526:X1526"/>
    <mergeCell ref="R1534:X1534"/>
    <mergeCell ref="R1538:X1538"/>
    <mergeCell ref="R1542:X1542"/>
    <mergeCell ref="R1502:X1502"/>
    <mergeCell ref="R1506:X1506"/>
    <mergeCell ref="R1510:X1510"/>
    <mergeCell ref="R1514:X1514"/>
    <mergeCell ref="R1518:X1518"/>
    <mergeCell ref="R1482:X1482"/>
    <mergeCell ref="R1486:X1486"/>
    <mergeCell ref="R1490:X1490"/>
    <mergeCell ref="R1494:X1494"/>
    <mergeCell ref="R1498:X1498"/>
    <mergeCell ref="R1462:X1462"/>
    <mergeCell ref="R1466:X1466"/>
    <mergeCell ref="R1470:X1470"/>
    <mergeCell ref="R1474:X1474"/>
    <mergeCell ref="R1478:X1478"/>
    <mergeCell ref="R1435:X1435"/>
    <mergeCell ref="R1442:X1442"/>
    <mergeCell ref="R1450:X1450"/>
    <mergeCell ref="R1454:X1454"/>
    <mergeCell ref="R1458:X1458"/>
    <mergeCell ref="R1428:X1428"/>
    <mergeCell ref="R1126:Y1126"/>
    <mergeCell ref="R1106:Y1106"/>
    <mergeCell ref="R1110:Y1110"/>
    <mergeCell ref="R1114:Y1114"/>
    <mergeCell ref="R1118:Y1118"/>
    <mergeCell ref="R1122:Y1122"/>
    <mergeCell ref="R1146:Y1146"/>
    <mergeCell ref="R1150:Y1150"/>
    <mergeCell ref="R1154:Y1154"/>
    <mergeCell ref="R1158:Y1158"/>
    <mergeCell ref="R1162:Y1162"/>
    <mergeCell ref="R1166:Y1166"/>
    <mergeCell ref="R1170:Y1170"/>
    <mergeCell ref="R1194:Y1194"/>
    <mergeCell ref="R1198:Y1198"/>
    <mergeCell ref="R1202:Y1202"/>
    <mergeCell ref="R1206:Y1206"/>
    <mergeCell ref="R1174:Y1174"/>
    <mergeCell ref="R1238:Y1238"/>
    <mergeCell ref="R1254:X1254"/>
    <mergeCell ref="R1258:X1258"/>
    <mergeCell ref="R1262:X1262"/>
    <mergeCell ref="R1178:Y1178"/>
    <mergeCell ref="R1098:Y1098"/>
    <mergeCell ref="R1102:Y1102"/>
    <mergeCell ref="R1062:Y1062"/>
    <mergeCell ref="R1066:Y1066"/>
    <mergeCell ref="R1070:Y1070"/>
    <mergeCell ref="R1074:Y1074"/>
    <mergeCell ref="R1078:Y1078"/>
    <mergeCell ref="R1182:Y1182"/>
    <mergeCell ref="R1186:Y1186"/>
    <mergeCell ref="R1190:Y1190"/>
    <mergeCell ref="R1214:Y1214"/>
    <mergeCell ref="R1218:Y1218"/>
    <mergeCell ref="R1222:Y1222"/>
    <mergeCell ref="R1226:Y1226"/>
    <mergeCell ref="R1230:Y1230"/>
    <mergeCell ref="R1234:Y1234"/>
    <mergeCell ref="R1058:Y1058"/>
    <mergeCell ref="R1022:Y1022"/>
    <mergeCell ref="R1026:Y1026"/>
    <mergeCell ref="R1030:Y1030"/>
    <mergeCell ref="R1034:Y1034"/>
    <mergeCell ref="R1038:Y1038"/>
    <mergeCell ref="R1082:Y1082"/>
    <mergeCell ref="R1090:Y1090"/>
    <mergeCell ref="R1094:Y1094"/>
    <mergeCell ref="R970:Y970"/>
    <mergeCell ref="R966:Y966"/>
    <mergeCell ref="R950:Y950"/>
    <mergeCell ref="R930:Y930"/>
    <mergeCell ref="R938:Y938"/>
    <mergeCell ref="R941:Y941"/>
    <mergeCell ref="R946:Y946"/>
    <mergeCell ref="R1130:Y1130"/>
    <mergeCell ref="R1142:Y1142"/>
    <mergeCell ref="R1138:Y1138"/>
    <mergeCell ref="R1002:Y1002"/>
    <mergeCell ref="R1006:Y1006"/>
    <mergeCell ref="R1010:Y1010"/>
    <mergeCell ref="R1015:Y1015"/>
    <mergeCell ref="R1018:Y1018"/>
    <mergeCell ref="R978:Y978"/>
    <mergeCell ref="R986:Y986"/>
    <mergeCell ref="R990:Y990"/>
    <mergeCell ref="R994:Y994"/>
    <mergeCell ref="R998:Y998"/>
    <mergeCell ref="R1042:Y1042"/>
    <mergeCell ref="R1046:Y1046"/>
    <mergeCell ref="R1050:Y1050"/>
    <mergeCell ref="R1054:Y1054"/>
    <mergeCell ref="R1386:X1386"/>
    <mergeCell ref="R1393:X1393"/>
    <mergeCell ref="R1414:X1414"/>
    <mergeCell ref="R1421:X1421"/>
    <mergeCell ref="R1266:X1266"/>
    <mergeCell ref="R1274:X1274"/>
    <mergeCell ref="R1286:X1286"/>
    <mergeCell ref="R1294:X1294"/>
    <mergeCell ref="R1298:X1298"/>
    <mergeCell ref="R1306:X1306"/>
    <mergeCell ref="R1310:X1310"/>
    <mergeCell ref="R1314:X1314"/>
    <mergeCell ref="R1358:X1358"/>
    <mergeCell ref="R1365:X1365"/>
    <mergeCell ref="R1372:X1372"/>
    <mergeCell ref="R1322:X1322"/>
    <mergeCell ref="R1337:X1337"/>
    <mergeCell ref="R1344:X1344"/>
    <mergeCell ref="R1330:X1330"/>
    <mergeCell ref="R1326:X1326"/>
    <mergeCell ref="R1598:X1598"/>
    <mergeCell ref="R1610:X1610"/>
    <mergeCell ref="R1614:X1614"/>
    <mergeCell ref="R1618:X1618"/>
    <mergeCell ref="R1626:X1626"/>
    <mergeCell ref="R1630:X1630"/>
    <mergeCell ref="R1634:X1634"/>
    <mergeCell ref="R1638:X1638"/>
    <mergeCell ref="R1642:X1642"/>
    <mergeCell ref="R1734:X1734"/>
    <mergeCell ref="R1694:X1694"/>
    <mergeCell ref="R1698:X1698"/>
    <mergeCell ref="R1702:X1702"/>
    <mergeCell ref="R1706:X1706"/>
    <mergeCell ref="R1710:X1710"/>
    <mergeCell ref="R1714:X1714"/>
    <mergeCell ref="R1718:X1718"/>
    <mergeCell ref="R1722:X1722"/>
    <mergeCell ref="R1726:X1726"/>
  </mergeCells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5" workbookViewId="0">
      <selection activeCell="C19" sqref="C19"/>
    </sheetView>
  </sheetViews>
  <sheetFormatPr defaultRowHeight="15.75" x14ac:dyDescent="0.25"/>
  <cols>
    <col min="2" max="2" width="11.5" bestFit="1" customWidth="1"/>
  </cols>
  <sheetData>
    <row r="1" spans="1:8" s="1" customFormat="1" x14ac:dyDescent="0.25">
      <c r="A1" s="21" t="s">
        <v>0</v>
      </c>
      <c r="B1" s="21" t="s">
        <v>1</v>
      </c>
      <c r="C1" s="21" t="s">
        <v>17</v>
      </c>
      <c r="D1" s="21"/>
      <c r="E1" s="21"/>
      <c r="F1" s="21"/>
      <c r="G1" s="21"/>
    </row>
    <row r="2" spans="1:8" s="8" customFormat="1" x14ac:dyDescent="0.25">
      <c r="A2" s="8" t="s">
        <v>2</v>
      </c>
      <c r="B2" s="14">
        <v>34380</v>
      </c>
      <c r="C2" s="8" t="s">
        <v>89</v>
      </c>
    </row>
    <row r="3" spans="1:8" s="8" customFormat="1" x14ac:dyDescent="0.25">
      <c r="A3" s="8" t="s">
        <v>2</v>
      </c>
      <c r="B3" s="14">
        <v>35065</v>
      </c>
      <c r="C3" s="8" t="s">
        <v>201</v>
      </c>
    </row>
    <row r="4" spans="1:8" s="9" customFormat="1" x14ac:dyDescent="0.25">
      <c r="A4" s="9" t="s">
        <v>2</v>
      </c>
      <c r="B4" s="20">
        <v>35109</v>
      </c>
      <c r="C4" s="9" t="s">
        <v>68</v>
      </c>
    </row>
    <row r="5" spans="1:8" s="9" customFormat="1" x14ac:dyDescent="0.25">
      <c r="A5" s="9" t="s">
        <v>2</v>
      </c>
      <c r="B5" s="20">
        <v>36180</v>
      </c>
      <c r="C5" s="9" t="s">
        <v>35</v>
      </c>
    </row>
    <row r="6" spans="1:8" s="9" customFormat="1" x14ac:dyDescent="0.25">
      <c r="A6" s="9" t="s">
        <v>2</v>
      </c>
      <c r="B6" s="20">
        <v>36572</v>
      </c>
      <c r="C6" s="9" t="s">
        <v>102</v>
      </c>
    </row>
    <row r="7" spans="1:8" s="9" customFormat="1" x14ac:dyDescent="0.25">
      <c r="A7" s="9" t="s">
        <v>2</v>
      </c>
      <c r="B7" s="20">
        <v>36868</v>
      </c>
      <c r="C7" s="9" t="s">
        <v>112</v>
      </c>
    </row>
    <row r="8" spans="1:8" x14ac:dyDescent="0.25">
      <c r="A8" t="s">
        <v>2</v>
      </c>
      <c r="B8" s="2">
        <v>37608</v>
      </c>
      <c r="C8" t="s">
        <v>203</v>
      </c>
    </row>
    <row r="9" spans="1:8" s="9" customFormat="1" x14ac:dyDescent="0.25">
      <c r="A9" s="9" t="s">
        <v>2</v>
      </c>
      <c r="B9" s="20">
        <v>37260</v>
      </c>
      <c r="C9" s="9" t="s">
        <v>123</v>
      </c>
    </row>
    <row r="10" spans="1:8" s="9" customFormat="1" x14ac:dyDescent="0.25">
      <c r="A10" s="9" t="s">
        <v>2</v>
      </c>
      <c r="B10" s="20">
        <v>37274</v>
      </c>
      <c r="C10" s="9" t="s">
        <v>124</v>
      </c>
    </row>
    <row r="11" spans="1:8" s="9" customFormat="1" x14ac:dyDescent="0.25">
      <c r="A11" s="9" t="s">
        <v>2</v>
      </c>
      <c r="B11" s="20">
        <v>39136</v>
      </c>
      <c r="C11" s="8" t="s">
        <v>159</v>
      </c>
      <c r="D11" s="8"/>
      <c r="E11" s="8"/>
      <c r="F11" s="8"/>
      <c r="G11" s="8"/>
      <c r="H1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9"/>
  <sheetViews>
    <sheetView topLeftCell="C1" zoomScale="85" zoomScaleNormal="85" workbookViewId="0">
      <selection activeCell="H74" sqref="H1:H1048576"/>
    </sheetView>
  </sheetViews>
  <sheetFormatPr defaultRowHeight="15.75" x14ac:dyDescent="0.25"/>
  <cols>
    <col min="1" max="1" width="13" style="27" customWidth="1"/>
    <col min="2" max="2" width="9.25" style="17" bestFit="1" customWidth="1"/>
    <col min="3" max="3" width="13" style="27" customWidth="1"/>
    <col min="4" max="7" width="11" style="27"/>
    <col min="8" max="8" width="18.375" style="27" customWidth="1"/>
    <col min="9" max="9" width="11" style="27"/>
  </cols>
  <sheetData>
    <row r="1" spans="1:14" x14ac:dyDescent="0.25">
      <c r="A1" s="2">
        <v>33848</v>
      </c>
      <c r="B1" s="17">
        <f>A1+693960</f>
        <v>727808</v>
      </c>
      <c r="C1" s="15">
        <v>0</v>
      </c>
      <c r="D1" s="27">
        <v>1663</v>
      </c>
      <c r="E1" s="27">
        <v>22</v>
      </c>
      <c r="F1" s="27">
        <v>0.32</v>
      </c>
      <c r="G1" s="27">
        <v>0.04</v>
      </c>
      <c r="H1" s="27">
        <v>9</v>
      </c>
      <c r="I1" s="27">
        <v>3.2</v>
      </c>
      <c r="K1">
        <f>13.806*EXP(-0.02*E1)</f>
        <v>8.8915668294738506</v>
      </c>
      <c r="L1">
        <f>H1/K1</f>
        <v>1.0121950576996974</v>
      </c>
      <c r="M1" t="b">
        <f>IF(L1&gt;1.2, K1)</f>
        <v>0</v>
      </c>
      <c r="N1">
        <f>IF(M1=FALSE, H1,K1)</f>
        <v>9</v>
      </c>
    </row>
    <row r="2" spans="1:14" x14ac:dyDescent="0.25">
      <c r="A2" s="2">
        <v>33848</v>
      </c>
      <c r="B2" s="17">
        <f t="shared" ref="B2:B65" si="0">A2+693960</f>
        <v>727808</v>
      </c>
      <c r="C2" s="15">
        <v>1.524</v>
      </c>
      <c r="D2" s="27">
        <v>1658</v>
      </c>
      <c r="E2" s="27">
        <v>22</v>
      </c>
      <c r="F2" s="27">
        <v>0.39</v>
      </c>
      <c r="G2" s="27">
        <v>7.0000000000000007E-2</v>
      </c>
      <c r="H2" s="27">
        <v>9</v>
      </c>
      <c r="I2" s="27">
        <v>4.2</v>
      </c>
      <c r="K2" s="27">
        <f t="shared" ref="K2:K65" si="1">13.806*EXP(-0.02*E2)</f>
        <v>8.8915668294738506</v>
      </c>
      <c r="L2" s="27">
        <f t="shared" ref="L2:L65" si="2">H2/K2</f>
        <v>1.0121950576996974</v>
      </c>
      <c r="M2" s="27" t="b">
        <f t="shared" ref="M2:M65" si="3">IF(L2&gt;1.2, K2)</f>
        <v>0</v>
      </c>
      <c r="N2" s="27">
        <f t="shared" ref="N2:N65" si="4">IF(M2=FALSE, H2,K2)</f>
        <v>9</v>
      </c>
    </row>
    <row r="3" spans="1:14" x14ac:dyDescent="0.25">
      <c r="A3" s="2">
        <v>33848</v>
      </c>
      <c r="B3" s="17">
        <f t="shared" si="0"/>
        <v>727808</v>
      </c>
      <c r="C3" s="15">
        <v>3.6576000000000004</v>
      </c>
      <c r="D3" s="27">
        <v>1651</v>
      </c>
      <c r="E3" s="27">
        <v>21</v>
      </c>
      <c r="F3" s="27">
        <v>0.43</v>
      </c>
      <c r="G3" s="27">
        <v>0.63</v>
      </c>
      <c r="H3" s="27">
        <v>7</v>
      </c>
      <c r="I3" s="27">
        <v>8.6999999999999993</v>
      </c>
      <c r="K3" s="27">
        <f t="shared" si="1"/>
        <v>9.0711883943666738</v>
      </c>
      <c r="L3" s="27">
        <f t="shared" si="2"/>
        <v>0.77167397431047635</v>
      </c>
      <c r="M3" s="27" t="b">
        <f t="shared" si="3"/>
        <v>0</v>
      </c>
      <c r="N3" s="27">
        <f t="shared" si="4"/>
        <v>7</v>
      </c>
    </row>
    <row r="4" spans="1:14" x14ac:dyDescent="0.25">
      <c r="A4" s="2">
        <v>33848</v>
      </c>
      <c r="B4" s="17">
        <f t="shared" si="0"/>
        <v>727808</v>
      </c>
      <c r="C4" s="15">
        <v>6.0960000000000001</v>
      </c>
      <c r="D4" s="27">
        <v>1643</v>
      </c>
      <c r="E4" s="27">
        <v>18</v>
      </c>
      <c r="F4" s="27">
        <v>1.22</v>
      </c>
      <c r="G4" s="27">
        <v>0.68</v>
      </c>
      <c r="H4" s="27">
        <v>3.2</v>
      </c>
      <c r="I4" s="8">
        <v>33</v>
      </c>
      <c r="K4" s="27">
        <f t="shared" si="1"/>
        <v>9.632119357736654</v>
      </c>
      <c r="L4" s="27">
        <f t="shared" si="2"/>
        <v>0.33222179679799285</v>
      </c>
      <c r="M4" s="27" t="b">
        <f t="shared" si="3"/>
        <v>0</v>
      </c>
      <c r="N4" s="27">
        <f t="shared" si="4"/>
        <v>3.2</v>
      </c>
    </row>
    <row r="5" spans="1:14" x14ac:dyDescent="0.25">
      <c r="A5" s="2">
        <v>33907</v>
      </c>
      <c r="B5" s="17">
        <f t="shared" si="0"/>
        <v>727867</v>
      </c>
      <c r="C5" s="15">
        <v>0</v>
      </c>
      <c r="D5" s="27">
        <v>1663</v>
      </c>
      <c r="E5" s="27">
        <v>14</v>
      </c>
      <c r="F5" s="27">
        <v>0.27</v>
      </c>
      <c r="G5" s="27">
        <v>0.08</v>
      </c>
      <c r="H5" s="27">
        <v>9.1999999999999993</v>
      </c>
      <c r="I5" s="27">
        <v>4.2</v>
      </c>
      <c r="K5" s="27">
        <f t="shared" si="1"/>
        <v>10.434350334537745</v>
      </c>
      <c r="L5" s="27">
        <f t="shared" si="2"/>
        <v>0.88170319234422856</v>
      </c>
      <c r="M5" s="27" t="b">
        <f t="shared" si="3"/>
        <v>0</v>
      </c>
      <c r="N5" s="27">
        <f t="shared" si="4"/>
        <v>9.1999999999999993</v>
      </c>
    </row>
    <row r="6" spans="1:14" x14ac:dyDescent="0.25">
      <c r="A6" s="2">
        <v>33907</v>
      </c>
      <c r="B6" s="17">
        <f t="shared" si="0"/>
        <v>727867</v>
      </c>
      <c r="C6" s="15">
        <v>1.524</v>
      </c>
      <c r="D6" s="27">
        <v>1658</v>
      </c>
      <c r="E6" s="27">
        <v>12</v>
      </c>
      <c r="F6" s="27">
        <v>0.27</v>
      </c>
      <c r="G6" s="27">
        <v>0.08</v>
      </c>
      <c r="H6" s="27">
        <v>8</v>
      </c>
      <c r="I6" s="27">
        <v>4.3</v>
      </c>
      <c r="K6" s="27">
        <f t="shared" si="1"/>
        <v>10.860184249884837</v>
      </c>
      <c r="L6" s="27">
        <f t="shared" si="2"/>
        <v>0.7366357527575863</v>
      </c>
      <c r="M6" s="27" t="b">
        <f t="shared" si="3"/>
        <v>0</v>
      </c>
      <c r="N6" s="27">
        <f t="shared" si="4"/>
        <v>8</v>
      </c>
    </row>
    <row r="7" spans="1:14" x14ac:dyDescent="0.25">
      <c r="A7" s="5">
        <v>33907</v>
      </c>
      <c r="B7" s="17">
        <f t="shared" si="0"/>
        <v>727867</v>
      </c>
      <c r="C7" s="15">
        <v>3.6576000000000004</v>
      </c>
      <c r="D7" s="27">
        <v>1651</v>
      </c>
      <c r="E7" s="27">
        <v>12</v>
      </c>
      <c r="F7" s="27">
        <v>0.42</v>
      </c>
      <c r="G7" s="27">
        <v>0.12</v>
      </c>
      <c r="H7" s="27">
        <v>7</v>
      </c>
      <c r="I7" s="27">
        <v>4.8</v>
      </c>
      <c r="K7" s="27">
        <f t="shared" si="1"/>
        <v>10.860184249884837</v>
      </c>
      <c r="L7" s="27">
        <f t="shared" si="2"/>
        <v>0.64455628366288809</v>
      </c>
      <c r="M7" s="27" t="b">
        <f t="shared" si="3"/>
        <v>0</v>
      </c>
      <c r="N7" s="27">
        <f t="shared" si="4"/>
        <v>7</v>
      </c>
    </row>
    <row r="8" spans="1:14" x14ac:dyDescent="0.25">
      <c r="A8" s="2">
        <v>33907</v>
      </c>
      <c r="B8" s="17">
        <f t="shared" si="0"/>
        <v>727867</v>
      </c>
      <c r="C8" s="15">
        <v>6.0960000000000001</v>
      </c>
      <c r="D8" s="27">
        <v>1643</v>
      </c>
      <c r="E8" s="27">
        <v>12</v>
      </c>
      <c r="F8" s="27">
        <v>0.42</v>
      </c>
      <c r="G8" s="27">
        <v>0.12</v>
      </c>
      <c r="H8" s="27">
        <v>7.2</v>
      </c>
      <c r="I8" s="27">
        <v>5.0999999999999996</v>
      </c>
      <c r="K8" s="27">
        <f t="shared" si="1"/>
        <v>10.860184249884837</v>
      </c>
      <c r="L8" s="27">
        <f t="shared" si="2"/>
        <v>0.66297217748182768</v>
      </c>
      <c r="M8" s="27" t="b">
        <f t="shared" si="3"/>
        <v>0</v>
      </c>
      <c r="N8" s="27">
        <f t="shared" si="4"/>
        <v>7.2</v>
      </c>
    </row>
    <row r="9" spans="1:14" x14ac:dyDescent="0.25">
      <c r="A9" s="2">
        <v>34113</v>
      </c>
      <c r="B9" s="17">
        <f t="shared" si="0"/>
        <v>728073</v>
      </c>
      <c r="C9" s="15">
        <v>0</v>
      </c>
      <c r="D9" s="27">
        <v>1663</v>
      </c>
      <c r="E9" s="27">
        <v>18</v>
      </c>
      <c r="F9" s="27">
        <v>0.28999999999999998</v>
      </c>
      <c r="G9" s="27">
        <v>0.06</v>
      </c>
      <c r="H9" s="27">
        <v>9</v>
      </c>
      <c r="I9" s="27">
        <v>2.4</v>
      </c>
      <c r="K9" s="27">
        <f t="shared" si="1"/>
        <v>9.632119357736654</v>
      </c>
      <c r="L9" s="27">
        <f t="shared" si="2"/>
        <v>0.93437380349435484</v>
      </c>
      <c r="M9" s="27" t="b">
        <f t="shared" si="3"/>
        <v>0</v>
      </c>
      <c r="N9" s="27">
        <f t="shared" si="4"/>
        <v>9</v>
      </c>
    </row>
    <row r="10" spans="1:14" x14ac:dyDescent="0.25">
      <c r="A10" s="2">
        <v>34113</v>
      </c>
      <c r="B10" s="17">
        <f t="shared" si="0"/>
        <v>728073</v>
      </c>
      <c r="C10" s="15">
        <v>1.524</v>
      </c>
      <c r="D10" s="27">
        <v>1658</v>
      </c>
      <c r="E10" s="27">
        <v>16</v>
      </c>
      <c r="F10" s="27">
        <v>0.22</v>
      </c>
      <c r="G10" s="27">
        <v>0.04</v>
      </c>
      <c r="H10" s="27">
        <v>9.1999999999999993</v>
      </c>
      <c r="I10" s="27">
        <v>2.1</v>
      </c>
      <c r="K10" s="27">
        <f t="shared" si="1"/>
        <v>10.025213605839376</v>
      </c>
      <c r="L10" s="27">
        <f t="shared" si="2"/>
        <v>0.91768618223169673</v>
      </c>
      <c r="M10" s="27" t="b">
        <f t="shared" si="3"/>
        <v>0</v>
      </c>
      <c r="N10" s="27">
        <f t="shared" si="4"/>
        <v>9.1999999999999993</v>
      </c>
    </row>
    <row r="11" spans="1:14" x14ac:dyDescent="0.25">
      <c r="A11" s="2">
        <v>34113</v>
      </c>
      <c r="B11" s="17">
        <f t="shared" si="0"/>
        <v>728073</v>
      </c>
      <c r="C11" s="15">
        <v>3.6576000000000004</v>
      </c>
      <c r="D11" s="27">
        <v>1651</v>
      </c>
      <c r="E11" s="27">
        <v>15</v>
      </c>
      <c r="F11" s="27">
        <v>0.2</v>
      </c>
      <c r="G11" s="9">
        <v>1.01</v>
      </c>
      <c r="H11" s="27">
        <v>8</v>
      </c>
      <c r="I11" s="27">
        <v>1.8</v>
      </c>
      <c r="K11" s="27">
        <f t="shared" si="1"/>
        <v>10.227736354731796</v>
      </c>
      <c r="L11" s="27">
        <f t="shared" si="2"/>
        <v>0.78218676376995699</v>
      </c>
      <c r="M11" s="27" t="b">
        <f t="shared" si="3"/>
        <v>0</v>
      </c>
      <c r="N11" s="27">
        <f t="shared" si="4"/>
        <v>8</v>
      </c>
    </row>
    <row r="12" spans="1:14" x14ac:dyDescent="0.25">
      <c r="A12" s="2">
        <v>34113</v>
      </c>
      <c r="B12" s="17">
        <f t="shared" si="0"/>
        <v>728073</v>
      </c>
      <c r="C12" s="15">
        <v>6.0960000000000001</v>
      </c>
      <c r="D12" s="27">
        <v>1643</v>
      </c>
      <c r="E12" s="27">
        <v>13</v>
      </c>
      <c r="F12" s="27">
        <v>0.56999999999999995</v>
      </c>
      <c r="G12" s="27">
        <v>0.6</v>
      </c>
      <c r="H12" s="27">
        <v>3</v>
      </c>
      <c r="I12" s="27">
        <v>3.2</v>
      </c>
      <c r="K12" s="27">
        <f t="shared" si="1"/>
        <v>10.645138193604035</v>
      </c>
      <c r="L12" s="27">
        <f t="shared" si="2"/>
        <v>0.2818187932780904</v>
      </c>
      <c r="M12" s="27" t="b">
        <f t="shared" si="3"/>
        <v>0</v>
      </c>
      <c r="N12" s="27">
        <f t="shared" si="4"/>
        <v>3</v>
      </c>
    </row>
    <row r="13" spans="1:14" x14ac:dyDescent="0.25">
      <c r="A13" s="2">
        <v>34130</v>
      </c>
      <c r="B13" s="17">
        <f t="shared" si="0"/>
        <v>728090</v>
      </c>
      <c r="C13" s="15">
        <v>0</v>
      </c>
      <c r="D13" s="27">
        <v>1663</v>
      </c>
      <c r="E13" s="27">
        <v>22</v>
      </c>
      <c r="F13" s="27">
        <v>0.27</v>
      </c>
      <c r="G13" s="27">
        <v>0.03</v>
      </c>
      <c r="H13" s="27">
        <v>8.4</v>
      </c>
      <c r="I13" s="27">
        <v>2.5</v>
      </c>
      <c r="K13" s="27">
        <f t="shared" si="1"/>
        <v>8.8915668294738506</v>
      </c>
      <c r="L13" s="27">
        <f t="shared" si="2"/>
        <v>0.94471538718638437</v>
      </c>
      <c r="M13" s="27" t="b">
        <f t="shared" si="3"/>
        <v>0</v>
      </c>
      <c r="N13" s="27">
        <f t="shared" si="4"/>
        <v>8.4</v>
      </c>
    </row>
    <row r="14" spans="1:14" x14ac:dyDescent="0.25">
      <c r="A14" s="2">
        <v>34130</v>
      </c>
      <c r="B14" s="17">
        <f t="shared" si="0"/>
        <v>728090</v>
      </c>
      <c r="C14" s="15">
        <v>1.524</v>
      </c>
      <c r="D14" s="27">
        <v>1658</v>
      </c>
      <c r="E14" s="27">
        <v>21</v>
      </c>
      <c r="F14" s="27">
        <v>0.27</v>
      </c>
      <c r="G14" s="27">
        <v>0.03</v>
      </c>
      <c r="H14" s="27">
        <v>7.6</v>
      </c>
      <c r="I14" s="27">
        <v>3.1</v>
      </c>
      <c r="K14" s="27">
        <f t="shared" si="1"/>
        <v>9.0711883943666738</v>
      </c>
      <c r="L14" s="27">
        <f t="shared" si="2"/>
        <v>0.83781745782280292</v>
      </c>
      <c r="M14" s="27" t="b">
        <f t="shared" si="3"/>
        <v>0</v>
      </c>
      <c r="N14" s="27">
        <f t="shared" si="4"/>
        <v>7.6</v>
      </c>
    </row>
    <row r="15" spans="1:14" x14ac:dyDescent="0.25">
      <c r="A15" s="2">
        <v>34130</v>
      </c>
      <c r="B15" s="17">
        <f t="shared" si="0"/>
        <v>728090</v>
      </c>
      <c r="C15" s="15">
        <v>3.6576000000000004</v>
      </c>
      <c r="D15" s="27">
        <v>1651</v>
      </c>
      <c r="E15" s="27">
        <v>19</v>
      </c>
      <c r="F15" s="27">
        <v>0.27</v>
      </c>
      <c r="G15" s="27">
        <v>0.06</v>
      </c>
      <c r="H15" s="27">
        <v>8.8000000000000007</v>
      </c>
      <c r="I15" s="27">
        <v>3.2</v>
      </c>
      <c r="K15" s="27">
        <f t="shared" si="1"/>
        <v>9.4413906155857834</v>
      </c>
      <c r="L15" s="27">
        <f t="shared" si="2"/>
        <v>0.93206608626837451</v>
      </c>
      <c r="M15" s="27" t="b">
        <f t="shared" si="3"/>
        <v>0</v>
      </c>
      <c r="N15" s="27">
        <f t="shared" si="4"/>
        <v>8.8000000000000007</v>
      </c>
    </row>
    <row r="16" spans="1:14" x14ac:dyDescent="0.25">
      <c r="A16" s="2">
        <v>34130</v>
      </c>
      <c r="B16" s="17">
        <f t="shared" si="0"/>
        <v>728090</v>
      </c>
      <c r="C16" s="15">
        <v>6.0960000000000001</v>
      </c>
      <c r="D16" s="27">
        <v>1643</v>
      </c>
      <c r="E16" s="27">
        <v>16</v>
      </c>
      <c r="F16" s="27">
        <v>0.28999999999999998</v>
      </c>
      <c r="G16" s="27">
        <v>7.0000000000000007E-2</v>
      </c>
      <c r="H16" s="27">
        <v>8</v>
      </c>
      <c r="I16" s="27">
        <v>3.5</v>
      </c>
      <c r="K16" s="27">
        <f t="shared" si="1"/>
        <v>10.025213605839376</v>
      </c>
      <c r="L16" s="27">
        <f t="shared" si="2"/>
        <v>0.79798798454930164</v>
      </c>
      <c r="M16" s="27" t="b">
        <f t="shared" si="3"/>
        <v>0</v>
      </c>
      <c r="N16" s="27">
        <f t="shared" si="4"/>
        <v>8</v>
      </c>
    </row>
    <row r="17" spans="1:14" x14ac:dyDescent="0.25">
      <c r="A17" s="2">
        <v>34157</v>
      </c>
      <c r="B17" s="17">
        <f t="shared" si="0"/>
        <v>728117</v>
      </c>
      <c r="C17" s="15">
        <v>0</v>
      </c>
      <c r="D17" s="27">
        <v>1663</v>
      </c>
      <c r="E17" s="27">
        <v>25</v>
      </c>
      <c r="F17" s="27">
        <v>0.38</v>
      </c>
      <c r="G17" s="27">
        <v>0.2</v>
      </c>
      <c r="H17" s="27">
        <v>8</v>
      </c>
      <c r="I17" s="27">
        <v>4.7</v>
      </c>
      <c r="K17" s="27">
        <f t="shared" si="1"/>
        <v>8.3737622879926157</v>
      </c>
      <c r="L17" s="27">
        <f t="shared" si="2"/>
        <v>0.95536507066500276</v>
      </c>
      <c r="M17" s="27" t="b">
        <f t="shared" si="3"/>
        <v>0</v>
      </c>
      <c r="N17" s="27">
        <f t="shared" si="4"/>
        <v>8</v>
      </c>
    </row>
    <row r="18" spans="1:14" x14ac:dyDescent="0.25">
      <c r="A18" s="2">
        <v>34157</v>
      </c>
      <c r="B18" s="17">
        <f t="shared" si="0"/>
        <v>728117</v>
      </c>
      <c r="C18" s="15">
        <v>1.524</v>
      </c>
      <c r="D18" s="27">
        <v>1658</v>
      </c>
      <c r="E18" s="27">
        <v>21</v>
      </c>
      <c r="F18" s="27">
        <v>0.7</v>
      </c>
      <c r="G18" s="27">
        <v>0.24</v>
      </c>
      <c r="H18" s="27">
        <v>5.6</v>
      </c>
      <c r="I18" s="27">
        <v>6.7</v>
      </c>
      <c r="K18" s="27">
        <f t="shared" si="1"/>
        <v>9.0711883943666738</v>
      </c>
      <c r="L18" s="27">
        <f t="shared" si="2"/>
        <v>0.61733917944838101</v>
      </c>
      <c r="M18" s="27" t="b">
        <f t="shared" si="3"/>
        <v>0</v>
      </c>
      <c r="N18" s="27">
        <f t="shared" si="4"/>
        <v>5.6</v>
      </c>
    </row>
    <row r="19" spans="1:14" x14ac:dyDescent="0.25">
      <c r="A19" s="2">
        <v>34157</v>
      </c>
      <c r="B19" s="17">
        <f t="shared" si="0"/>
        <v>728117</v>
      </c>
      <c r="C19" s="15">
        <v>3.6576000000000004</v>
      </c>
      <c r="D19" s="27">
        <v>1651</v>
      </c>
      <c r="E19" s="27">
        <v>18</v>
      </c>
      <c r="F19" s="27">
        <v>1.08</v>
      </c>
      <c r="G19" s="27">
        <v>0.6</v>
      </c>
      <c r="H19" s="27">
        <v>4.4000000000000004</v>
      </c>
      <c r="I19" s="27">
        <v>5.4</v>
      </c>
      <c r="K19" s="27">
        <f t="shared" si="1"/>
        <v>9.632119357736654</v>
      </c>
      <c r="L19" s="27">
        <f t="shared" si="2"/>
        <v>0.45680497059724018</v>
      </c>
      <c r="M19" s="27" t="b">
        <f t="shared" si="3"/>
        <v>0</v>
      </c>
      <c r="N19" s="27">
        <f t="shared" si="4"/>
        <v>4.4000000000000004</v>
      </c>
    </row>
    <row r="20" spans="1:14" x14ac:dyDescent="0.25">
      <c r="A20" s="2">
        <v>34157</v>
      </c>
      <c r="B20" s="17">
        <f t="shared" si="0"/>
        <v>728117</v>
      </c>
      <c r="C20" s="15">
        <v>6.0960000000000001</v>
      </c>
      <c r="D20" s="27">
        <v>1643</v>
      </c>
      <c r="E20" s="27">
        <v>16</v>
      </c>
      <c r="F20" s="9">
        <v>2</v>
      </c>
      <c r="G20" s="9">
        <v>0.6</v>
      </c>
      <c r="H20" s="9">
        <v>5</v>
      </c>
      <c r="I20" s="9">
        <v>6</v>
      </c>
      <c r="K20" s="27">
        <f t="shared" si="1"/>
        <v>10.025213605839376</v>
      </c>
      <c r="L20" s="27">
        <f t="shared" si="2"/>
        <v>0.49874249034331347</v>
      </c>
      <c r="M20" s="27" t="b">
        <f t="shared" si="3"/>
        <v>0</v>
      </c>
      <c r="N20" s="27">
        <f t="shared" si="4"/>
        <v>5</v>
      </c>
    </row>
    <row r="21" spans="1:14" x14ac:dyDescent="0.25">
      <c r="A21" s="2">
        <v>34248</v>
      </c>
      <c r="B21" s="17">
        <f t="shared" si="0"/>
        <v>728208</v>
      </c>
      <c r="C21" s="15">
        <v>0</v>
      </c>
      <c r="D21" s="27">
        <v>1663</v>
      </c>
      <c r="E21" s="27">
        <v>18</v>
      </c>
      <c r="F21" s="27">
        <v>0.43</v>
      </c>
      <c r="G21" s="27">
        <v>0.05</v>
      </c>
      <c r="H21" s="27">
        <v>8.4</v>
      </c>
      <c r="I21" s="27">
        <v>3.3</v>
      </c>
      <c r="K21" s="27">
        <f t="shared" si="1"/>
        <v>9.632119357736654</v>
      </c>
      <c r="L21" s="27">
        <f t="shared" si="2"/>
        <v>0.87208221659473129</v>
      </c>
      <c r="M21" s="27" t="b">
        <f t="shared" si="3"/>
        <v>0</v>
      </c>
      <c r="N21" s="27">
        <f t="shared" si="4"/>
        <v>8.4</v>
      </c>
    </row>
    <row r="22" spans="1:14" x14ac:dyDescent="0.25">
      <c r="A22" s="2">
        <v>34248</v>
      </c>
      <c r="B22" s="17">
        <f t="shared" si="0"/>
        <v>728208</v>
      </c>
      <c r="C22" s="15">
        <v>1.524</v>
      </c>
      <c r="D22" s="27">
        <v>1658</v>
      </c>
      <c r="E22" s="27">
        <v>18</v>
      </c>
      <c r="F22" s="27">
        <v>0.26</v>
      </c>
      <c r="G22" s="27">
        <v>0.06</v>
      </c>
      <c r="H22" s="27">
        <v>9.4</v>
      </c>
      <c r="I22" s="27">
        <v>3.2</v>
      </c>
      <c r="K22" s="27">
        <f t="shared" si="1"/>
        <v>9.632119357736654</v>
      </c>
      <c r="L22" s="27">
        <f t="shared" si="2"/>
        <v>0.97590152809410402</v>
      </c>
      <c r="M22" s="27" t="b">
        <f t="shared" si="3"/>
        <v>0</v>
      </c>
      <c r="N22" s="27">
        <f t="shared" si="4"/>
        <v>9.4</v>
      </c>
    </row>
    <row r="23" spans="1:14" x14ac:dyDescent="0.25">
      <c r="A23" s="2">
        <v>34248</v>
      </c>
      <c r="B23" s="17">
        <f t="shared" si="0"/>
        <v>728208</v>
      </c>
      <c r="C23" s="15">
        <v>3.6576000000000004</v>
      </c>
      <c r="D23" s="27">
        <v>1651</v>
      </c>
      <c r="E23" s="27">
        <v>17</v>
      </c>
      <c r="F23" s="27">
        <v>0.41</v>
      </c>
      <c r="G23" s="27">
        <v>0.05</v>
      </c>
      <c r="H23" s="27">
        <v>9</v>
      </c>
      <c r="I23" s="27">
        <v>2.8</v>
      </c>
      <c r="K23" s="27">
        <f t="shared" si="1"/>
        <v>9.8267010760605888</v>
      </c>
      <c r="L23" s="27">
        <f t="shared" si="2"/>
        <v>0.91587196255775349</v>
      </c>
      <c r="M23" s="27" t="b">
        <f t="shared" si="3"/>
        <v>0</v>
      </c>
      <c r="N23" s="27">
        <f t="shared" si="4"/>
        <v>9</v>
      </c>
    </row>
    <row r="24" spans="1:14" x14ac:dyDescent="0.25">
      <c r="A24" s="2">
        <v>34248</v>
      </c>
      <c r="B24" s="17">
        <f t="shared" si="0"/>
        <v>728208</v>
      </c>
      <c r="C24" s="15">
        <v>6.0960000000000001</v>
      </c>
      <c r="D24" s="27">
        <v>1643</v>
      </c>
      <c r="E24" s="27">
        <v>17</v>
      </c>
      <c r="F24" s="27">
        <v>0.3</v>
      </c>
      <c r="G24" s="27">
        <v>0.06</v>
      </c>
      <c r="H24" s="27">
        <v>9</v>
      </c>
      <c r="I24" s="27">
        <v>5.6</v>
      </c>
      <c r="K24" s="27">
        <f t="shared" si="1"/>
        <v>9.8267010760605888</v>
      </c>
      <c r="L24" s="27">
        <f t="shared" si="2"/>
        <v>0.91587196255775349</v>
      </c>
      <c r="M24" s="27" t="b">
        <f t="shared" si="3"/>
        <v>0</v>
      </c>
      <c r="N24" s="27">
        <f t="shared" si="4"/>
        <v>9</v>
      </c>
    </row>
    <row r="25" spans="1:14" x14ac:dyDescent="0.25">
      <c r="A25" s="2">
        <v>34277</v>
      </c>
      <c r="B25" s="17">
        <f t="shared" si="0"/>
        <v>728237</v>
      </c>
      <c r="C25" s="15">
        <v>0</v>
      </c>
      <c r="D25" s="27">
        <v>1663</v>
      </c>
      <c r="E25" s="27">
        <v>12</v>
      </c>
      <c r="F25" s="27">
        <v>0.4</v>
      </c>
      <c r="G25" s="27">
        <v>0.04</v>
      </c>
      <c r="H25" s="27">
        <v>10.4</v>
      </c>
      <c r="I25" s="27">
        <v>3.6</v>
      </c>
      <c r="K25" s="27">
        <f t="shared" si="1"/>
        <v>10.860184249884837</v>
      </c>
      <c r="L25" s="27">
        <f t="shared" si="2"/>
        <v>0.95762647858486227</v>
      </c>
      <c r="M25" s="27" t="b">
        <f t="shared" si="3"/>
        <v>0</v>
      </c>
      <c r="N25" s="27">
        <f t="shared" si="4"/>
        <v>10.4</v>
      </c>
    </row>
    <row r="26" spans="1:14" x14ac:dyDescent="0.25">
      <c r="A26" s="2">
        <v>34277</v>
      </c>
      <c r="B26" s="17">
        <f t="shared" si="0"/>
        <v>728237</v>
      </c>
      <c r="C26" s="15">
        <v>1.524</v>
      </c>
      <c r="D26" s="27">
        <v>1658</v>
      </c>
      <c r="E26" s="27">
        <v>11</v>
      </c>
      <c r="F26" s="27">
        <v>0.35</v>
      </c>
      <c r="G26" s="27">
        <v>0.04</v>
      </c>
      <c r="H26" s="27">
        <v>11</v>
      </c>
      <c r="I26" s="27">
        <v>3.2</v>
      </c>
      <c r="K26" s="27">
        <f t="shared" si="1"/>
        <v>11.079574524669978</v>
      </c>
      <c r="L26" s="27">
        <f t="shared" si="2"/>
        <v>0.99281790789955016</v>
      </c>
      <c r="M26" s="27" t="b">
        <f t="shared" si="3"/>
        <v>0</v>
      </c>
      <c r="N26" s="27">
        <f t="shared" si="4"/>
        <v>11</v>
      </c>
    </row>
    <row r="27" spans="1:14" x14ac:dyDescent="0.25">
      <c r="A27" s="2">
        <v>34277</v>
      </c>
      <c r="B27" s="17">
        <f t="shared" si="0"/>
        <v>728237</v>
      </c>
      <c r="C27" s="15">
        <v>3.6576000000000004</v>
      </c>
      <c r="D27" s="27">
        <v>1651</v>
      </c>
      <c r="E27" s="27">
        <v>11</v>
      </c>
      <c r="F27" s="27">
        <v>0.37</v>
      </c>
      <c r="G27" s="27">
        <v>0.05</v>
      </c>
      <c r="H27" s="27">
        <v>11</v>
      </c>
      <c r="I27" s="27">
        <v>3.4</v>
      </c>
      <c r="K27" s="27">
        <f t="shared" si="1"/>
        <v>11.079574524669978</v>
      </c>
      <c r="L27" s="27">
        <f t="shared" si="2"/>
        <v>0.99281790789955016</v>
      </c>
      <c r="M27" s="27" t="b">
        <f t="shared" si="3"/>
        <v>0</v>
      </c>
      <c r="N27" s="27">
        <f t="shared" si="4"/>
        <v>11</v>
      </c>
    </row>
    <row r="28" spans="1:14" x14ac:dyDescent="0.25">
      <c r="A28" s="2">
        <v>34277</v>
      </c>
      <c r="B28" s="17">
        <f t="shared" si="0"/>
        <v>728237</v>
      </c>
      <c r="C28" s="15">
        <v>6.0960000000000001</v>
      </c>
      <c r="D28" s="27">
        <v>1643</v>
      </c>
      <c r="E28" s="27">
        <v>11</v>
      </c>
      <c r="F28" s="27">
        <v>0.36</v>
      </c>
      <c r="G28" s="27">
        <v>0.06</v>
      </c>
      <c r="H28" s="27">
        <v>11.4</v>
      </c>
      <c r="I28" s="9">
        <v>4</v>
      </c>
      <c r="K28" s="27">
        <f t="shared" si="1"/>
        <v>11.079574524669978</v>
      </c>
      <c r="L28" s="27">
        <f t="shared" si="2"/>
        <v>1.0289203772777156</v>
      </c>
      <c r="M28" s="27" t="b">
        <f t="shared" si="3"/>
        <v>0</v>
      </c>
      <c r="N28" s="27">
        <f t="shared" si="4"/>
        <v>11.4</v>
      </c>
    </row>
    <row r="29" spans="1:14" x14ac:dyDescent="0.25">
      <c r="A29" s="2">
        <v>34312</v>
      </c>
      <c r="B29" s="17">
        <f t="shared" si="0"/>
        <v>728272</v>
      </c>
      <c r="C29" s="15">
        <v>0</v>
      </c>
      <c r="D29" s="27">
        <v>1663</v>
      </c>
      <c r="E29" s="27">
        <v>8</v>
      </c>
      <c r="F29" s="27">
        <v>0.55000000000000004</v>
      </c>
      <c r="G29" s="27">
        <v>0.04</v>
      </c>
      <c r="H29" s="27">
        <v>11.764697150467514</v>
      </c>
      <c r="I29" s="9">
        <v>6</v>
      </c>
      <c r="K29" s="27">
        <f t="shared" si="1"/>
        <v>11.764697150467514</v>
      </c>
      <c r="L29" s="27">
        <f t="shared" si="2"/>
        <v>1</v>
      </c>
      <c r="M29" s="27" t="b">
        <f t="shared" si="3"/>
        <v>0</v>
      </c>
      <c r="N29" s="27">
        <f t="shared" si="4"/>
        <v>11.764697150467514</v>
      </c>
    </row>
    <row r="30" spans="1:14" x14ac:dyDescent="0.25">
      <c r="A30" s="2">
        <v>34312</v>
      </c>
      <c r="B30" s="17">
        <f t="shared" si="0"/>
        <v>728272</v>
      </c>
      <c r="C30" s="15">
        <v>1.524</v>
      </c>
      <c r="D30" s="27">
        <v>1658</v>
      </c>
      <c r="E30" s="27">
        <v>8</v>
      </c>
      <c r="F30" s="27">
        <v>0.39</v>
      </c>
      <c r="G30" s="27">
        <v>0.03</v>
      </c>
      <c r="H30" s="27">
        <v>11.764697150467514</v>
      </c>
      <c r="I30" s="27">
        <v>5.8</v>
      </c>
      <c r="K30" s="27">
        <f t="shared" si="1"/>
        <v>11.764697150467514</v>
      </c>
      <c r="L30" s="27">
        <f t="shared" si="2"/>
        <v>1</v>
      </c>
      <c r="M30" s="27" t="b">
        <f t="shared" si="3"/>
        <v>0</v>
      </c>
      <c r="N30" s="27">
        <f t="shared" si="4"/>
        <v>11.764697150467514</v>
      </c>
    </row>
    <row r="31" spans="1:14" x14ac:dyDescent="0.25">
      <c r="A31" s="2">
        <v>34312</v>
      </c>
      <c r="B31" s="17">
        <f t="shared" si="0"/>
        <v>728272</v>
      </c>
      <c r="C31" s="15">
        <v>3.6576000000000004</v>
      </c>
      <c r="D31" s="27">
        <v>1651</v>
      </c>
      <c r="E31" s="27">
        <v>7</v>
      </c>
      <c r="F31" s="27">
        <v>0.45</v>
      </c>
      <c r="G31" s="27">
        <v>0.04</v>
      </c>
      <c r="H31" s="27">
        <v>12.002359797915913</v>
      </c>
      <c r="I31" s="27">
        <v>6.2</v>
      </c>
      <c r="K31" s="27">
        <f t="shared" si="1"/>
        <v>12.002359797915913</v>
      </c>
      <c r="L31" s="27">
        <f t="shared" si="2"/>
        <v>1</v>
      </c>
      <c r="M31" s="27" t="b">
        <f t="shared" si="3"/>
        <v>0</v>
      </c>
      <c r="N31" s="27">
        <f t="shared" si="4"/>
        <v>12.002359797915913</v>
      </c>
    </row>
    <row r="32" spans="1:14" x14ac:dyDescent="0.25">
      <c r="A32" s="2">
        <v>34312</v>
      </c>
      <c r="B32" s="17">
        <f t="shared" si="0"/>
        <v>728272</v>
      </c>
      <c r="C32" s="15">
        <v>6.0960000000000001</v>
      </c>
      <c r="D32" s="27">
        <v>1643</v>
      </c>
      <c r="E32" s="27">
        <v>7</v>
      </c>
      <c r="F32" s="27">
        <v>0.4</v>
      </c>
      <c r="G32" s="27">
        <v>0.04</v>
      </c>
      <c r="H32" s="27">
        <v>7</v>
      </c>
      <c r="I32" s="27">
        <v>6.3</v>
      </c>
      <c r="K32" s="27">
        <f t="shared" si="1"/>
        <v>12.002359797915913</v>
      </c>
      <c r="L32" s="27">
        <f t="shared" si="2"/>
        <v>0.58321864348838115</v>
      </c>
      <c r="M32" s="27" t="b">
        <f t="shared" si="3"/>
        <v>0</v>
      </c>
      <c r="N32" s="27">
        <f t="shared" si="4"/>
        <v>7</v>
      </c>
    </row>
    <row r="33" spans="1:14" x14ac:dyDescent="0.25">
      <c r="A33" s="14">
        <v>34380</v>
      </c>
      <c r="B33" s="17">
        <f t="shared" si="0"/>
        <v>728340</v>
      </c>
      <c r="C33" s="18">
        <v>0</v>
      </c>
      <c r="D33" s="8">
        <v>1663</v>
      </c>
      <c r="E33" s="8">
        <v>5</v>
      </c>
      <c r="F33" s="8">
        <v>0.25</v>
      </c>
      <c r="G33" s="8">
        <v>0.04</v>
      </c>
      <c r="H33" s="8">
        <v>10.199999999999999</v>
      </c>
      <c r="I33" s="8">
        <v>3.5</v>
      </c>
      <c r="K33" s="27">
        <f t="shared" si="1"/>
        <v>12.492185393404457</v>
      </c>
      <c r="L33" s="27">
        <f t="shared" si="2"/>
        <v>0.81651045663998301</v>
      </c>
      <c r="M33" s="27" t="b">
        <f t="shared" si="3"/>
        <v>0</v>
      </c>
      <c r="N33" s="27">
        <f t="shared" si="4"/>
        <v>10.199999999999999</v>
      </c>
    </row>
    <row r="34" spans="1:14" x14ac:dyDescent="0.25">
      <c r="A34" s="2">
        <v>34380</v>
      </c>
      <c r="B34" s="17">
        <f t="shared" si="0"/>
        <v>728340</v>
      </c>
      <c r="C34" s="15">
        <v>1.524</v>
      </c>
      <c r="D34" s="27">
        <v>1658</v>
      </c>
      <c r="E34" s="27">
        <v>5</v>
      </c>
      <c r="F34" s="27">
        <v>0.25</v>
      </c>
      <c r="G34" s="27">
        <v>0.05</v>
      </c>
      <c r="H34" s="27">
        <v>10.4</v>
      </c>
      <c r="I34" s="27">
        <v>3.8</v>
      </c>
      <c r="K34" s="27">
        <f t="shared" si="1"/>
        <v>12.492185393404457</v>
      </c>
      <c r="L34" s="27">
        <f t="shared" si="2"/>
        <v>0.83252046559370829</v>
      </c>
      <c r="M34" s="27" t="b">
        <f t="shared" si="3"/>
        <v>0</v>
      </c>
      <c r="N34" s="27">
        <f t="shared" si="4"/>
        <v>10.4</v>
      </c>
    </row>
    <row r="35" spans="1:14" x14ac:dyDescent="0.25">
      <c r="A35" s="2">
        <v>34380</v>
      </c>
      <c r="B35" s="17">
        <f t="shared" si="0"/>
        <v>728340</v>
      </c>
      <c r="C35" s="15">
        <v>3.6576000000000004</v>
      </c>
      <c r="D35" s="27">
        <v>1651</v>
      </c>
      <c r="E35" s="27">
        <v>4</v>
      </c>
      <c r="F35" s="27">
        <v>0.25</v>
      </c>
      <c r="G35" s="27">
        <v>0.05</v>
      </c>
      <c r="H35" s="27">
        <v>11.2</v>
      </c>
      <c r="I35" s="27">
        <v>3.9</v>
      </c>
      <c r="K35" s="27">
        <f t="shared" si="1"/>
        <v>12.744544278213892</v>
      </c>
      <c r="L35" s="27">
        <f t="shared" si="2"/>
        <v>0.87880741401995777</v>
      </c>
      <c r="M35" s="27" t="b">
        <f t="shared" si="3"/>
        <v>0</v>
      </c>
      <c r="N35" s="27">
        <f t="shared" si="4"/>
        <v>11.2</v>
      </c>
    </row>
    <row r="36" spans="1:14" x14ac:dyDescent="0.25">
      <c r="A36" s="2">
        <v>34380</v>
      </c>
      <c r="B36" s="17">
        <f t="shared" si="0"/>
        <v>728340</v>
      </c>
      <c r="C36" s="15">
        <v>6.0960000000000001</v>
      </c>
      <c r="D36" s="27">
        <v>1643</v>
      </c>
      <c r="E36" s="27">
        <v>5</v>
      </c>
      <c r="F36" s="27">
        <v>0.28000000000000003</v>
      </c>
      <c r="G36" s="27">
        <v>0.05</v>
      </c>
      <c r="H36" s="27">
        <v>11</v>
      </c>
      <c r="I36" s="9">
        <v>4</v>
      </c>
      <c r="K36" s="27">
        <f t="shared" si="1"/>
        <v>12.492185393404457</v>
      </c>
      <c r="L36" s="27">
        <f t="shared" si="2"/>
        <v>0.8805504924548837</v>
      </c>
      <c r="M36" s="27" t="b">
        <f t="shared" si="3"/>
        <v>0</v>
      </c>
      <c r="N36" s="27">
        <f t="shared" si="4"/>
        <v>11</v>
      </c>
    </row>
    <row r="37" spans="1:14" x14ac:dyDescent="0.25">
      <c r="A37" s="2">
        <v>34402</v>
      </c>
      <c r="B37" s="17">
        <f t="shared" si="0"/>
        <v>728362</v>
      </c>
      <c r="C37" s="15">
        <v>0</v>
      </c>
      <c r="D37" s="27">
        <v>1663</v>
      </c>
      <c r="E37" s="27">
        <v>7</v>
      </c>
      <c r="F37" s="27">
        <v>0.46</v>
      </c>
      <c r="G37" s="27">
        <v>0.05</v>
      </c>
      <c r="H37" s="27">
        <v>12.002359797915913</v>
      </c>
      <c r="I37" s="27">
        <v>5.0999999999999996</v>
      </c>
      <c r="K37" s="27">
        <f t="shared" si="1"/>
        <v>12.002359797915913</v>
      </c>
      <c r="L37" s="27">
        <f t="shared" si="2"/>
        <v>1</v>
      </c>
      <c r="M37" s="27" t="b">
        <f t="shared" si="3"/>
        <v>0</v>
      </c>
      <c r="N37" s="27">
        <f t="shared" si="4"/>
        <v>12.002359797915913</v>
      </c>
    </row>
    <row r="38" spans="1:14" x14ac:dyDescent="0.25">
      <c r="A38" s="2">
        <v>34402</v>
      </c>
      <c r="B38" s="17">
        <f t="shared" si="0"/>
        <v>728362</v>
      </c>
      <c r="C38" s="15">
        <v>1.524</v>
      </c>
      <c r="D38" s="27">
        <v>1658</v>
      </c>
      <c r="E38" s="27">
        <v>6</v>
      </c>
      <c r="F38" s="27">
        <v>0.26</v>
      </c>
      <c r="G38" s="27">
        <v>0.03</v>
      </c>
      <c r="H38" s="27">
        <v>11.2</v>
      </c>
      <c r="I38" s="9">
        <v>5.7</v>
      </c>
      <c r="K38" s="27">
        <f t="shared" si="1"/>
        <v>12.244823549317076</v>
      </c>
      <c r="L38" s="27">
        <f t="shared" si="2"/>
        <v>0.91467222495212286</v>
      </c>
      <c r="M38" s="27" t="b">
        <f t="shared" si="3"/>
        <v>0</v>
      </c>
      <c r="N38" s="27">
        <f t="shared" si="4"/>
        <v>11.2</v>
      </c>
    </row>
    <row r="39" spans="1:14" x14ac:dyDescent="0.25">
      <c r="A39" s="2">
        <v>34402</v>
      </c>
      <c r="B39" s="17">
        <f t="shared" si="0"/>
        <v>728362</v>
      </c>
      <c r="C39" s="15">
        <v>3.6576000000000004</v>
      </c>
      <c r="D39" s="27">
        <v>1651</v>
      </c>
      <c r="E39" s="27">
        <v>6</v>
      </c>
      <c r="F39" s="27">
        <v>0.21</v>
      </c>
      <c r="G39" s="27">
        <v>0.03</v>
      </c>
      <c r="H39" s="27">
        <v>9.1999999999999993</v>
      </c>
      <c r="I39" s="27">
        <v>5.2</v>
      </c>
      <c r="K39" s="27">
        <f t="shared" si="1"/>
        <v>12.244823549317076</v>
      </c>
      <c r="L39" s="27">
        <f t="shared" si="2"/>
        <v>0.75133789906781512</v>
      </c>
      <c r="M39" s="27" t="b">
        <f t="shared" si="3"/>
        <v>0</v>
      </c>
      <c r="N39" s="27">
        <f t="shared" si="4"/>
        <v>9.1999999999999993</v>
      </c>
    </row>
    <row r="40" spans="1:14" x14ac:dyDescent="0.25">
      <c r="A40" s="2">
        <v>34402</v>
      </c>
      <c r="B40" s="17">
        <f t="shared" si="0"/>
        <v>728362</v>
      </c>
      <c r="C40" s="15">
        <v>6.0960000000000001</v>
      </c>
      <c r="D40" s="27">
        <v>1643</v>
      </c>
      <c r="E40" s="27">
        <v>6</v>
      </c>
      <c r="F40" s="27">
        <v>0.23</v>
      </c>
      <c r="G40" s="27">
        <v>0.04</v>
      </c>
      <c r="H40" s="27">
        <v>12.6</v>
      </c>
      <c r="I40" s="27">
        <v>5.8</v>
      </c>
      <c r="K40" s="27">
        <f t="shared" si="1"/>
        <v>12.244823549317076</v>
      </c>
      <c r="L40" s="27">
        <f t="shared" si="2"/>
        <v>1.0290062530711381</v>
      </c>
      <c r="M40" s="27" t="b">
        <f t="shared" si="3"/>
        <v>0</v>
      </c>
      <c r="N40" s="27">
        <f t="shared" si="4"/>
        <v>12.6</v>
      </c>
    </row>
    <row r="41" spans="1:14" x14ac:dyDescent="0.25">
      <c r="A41" s="2">
        <v>34428</v>
      </c>
      <c r="B41" s="17">
        <f t="shared" si="0"/>
        <v>728388</v>
      </c>
      <c r="C41" s="15">
        <v>0</v>
      </c>
      <c r="D41" s="27">
        <v>1663</v>
      </c>
      <c r="E41" s="27">
        <v>12</v>
      </c>
      <c r="F41" s="27">
        <v>0.2</v>
      </c>
      <c r="G41" s="27">
        <v>0.02</v>
      </c>
      <c r="H41" s="27">
        <v>9.1999999999999993</v>
      </c>
      <c r="I41" s="27">
        <v>4.0999999999999996</v>
      </c>
      <c r="K41" s="27">
        <f t="shared" si="1"/>
        <v>10.860184249884837</v>
      </c>
      <c r="L41" s="27">
        <f t="shared" si="2"/>
        <v>0.84713111567122423</v>
      </c>
      <c r="M41" s="27" t="b">
        <f t="shared" si="3"/>
        <v>0</v>
      </c>
      <c r="N41" s="27">
        <f t="shared" si="4"/>
        <v>9.1999999999999993</v>
      </c>
    </row>
    <row r="42" spans="1:14" x14ac:dyDescent="0.25">
      <c r="A42" s="2">
        <v>34428</v>
      </c>
      <c r="B42" s="17">
        <f t="shared" si="0"/>
        <v>728388</v>
      </c>
      <c r="C42" s="15">
        <v>1.524</v>
      </c>
      <c r="D42" s="27">
        <v>1658</v>
      </c>
      <c r="E42" s="27">
        <v>11</v>
      </c>
      <c r="F42" s="27">
        <v>0.2</v>
      </c>
      <c r="G42" s="27">
        <v>0.02</v>
      </c>
      <c r="H42" s="27">
        <v>9.1999999999999993</v>
      </c>
      <c r="I42" s="27">
        <v>4.0999999999999996</v>
      </c>
      <c r="K42" s="27">
        <f t="shared" si="1"/>
        <v>11.079574524669978</v>
      </c>
      <c r="L42" s="27">
        <f t="shared" si="2"/>
        <v>0.83035679569780552</v>
      </c>
      <c r="M42" s="27" t="b">
        <f t="shared" si="3"/>
        <v>0</v>
      </c>
      <c r="N42" s="27">
        <f t="shared" si="4"/>
        <v>9.1999999999999993</v>
      </c>
    </row>
    <row r="43" spans="1:14" x14ac:dyDescent="0.25">
      <c r="A43" s="2">
        <v>34428</v>
      </c>
      <c r="B43" s="17">
        <f t="shared" si="0"/>
        <v>728388</v>
      </c>
      <c r="C43" s="15">
        <v>3.6576000000000004</v>
      </c>
      <c r="D43" s="27">
        <v>1651</v>
      </c>
      <c r="E43" s="27">
        <v>10</v>
      </c>
      <c r="F43" s="27">
        <v>0.22</v>
      </c>
      <c r="G43" s="27">
        <v>0.02</v>
      </c>
      <c r="H43" s="27">
        <v>9.6</v>
      </c>
      <c r="I43" s="27">
        <v>4.5999999999999996</v>
      </c>
      <c r="K43" s="27">
        <f t="shared" si="1"/>
        <v>11.303396776994616</v>
      </c>
      <c r="L43" s="27">
        <f t="shared" si="2"/>
        <v>0.84930222210181316</v>
      </c>
      <c r="M43" s="27" t="b">
        <f t="shared" si="3"/>
        <v>0</v>
      </c>
      <c r="N43" s="27">
        <f t="shared" si="4"/>
        <v>9.6</v>
      </c>
    </row>
    <row r="44" spans="1:14" x14ac:dyDescent="0.25">
      <c r="A44" s="2">
        <v>34428</v>
      </c>
      <c r="B44" s="17">
        <f t="shared" si="0"/>
        <v>728388</v>
      </c>
      <c r="C44" s="15">
        <v>6.0960000000000001</v>
      </c>
      <c r="D44" s="27">
        <v>1643</v>
      </c>
      <c r="E44" s="27">
        <v>10</v>
      </c>
      <c r="F44" s="27">
        <v>0.22</v>
      </c>
      <c r="G44" s="27">
        <v>0.02</v>
      </c>
      <c r="H44" s="27">
        <v>9.6</v>
      </c>
      <c r="I44" s="27">
        <v>4.5999999999999996</v>
      </c>
      <c r="K44" s="27">
        <f t="shared" si="1"/>
        <v>11.303396776994616</v>
      </c>
      <c r="L44" s="27">
        <f t="shared" si="2"/>
        <v>0.84930222210181316</v>
      </c>
      <c r="M44" s="27" t="b">
        <f t="shared" si="3"/>
        <v>0</v>
      </c>
      <c r="N44" s="27">
        <f t="shared" si="4"/>
        <v>9.6</v>
      </c>
    </row>
    <row r="45" spans="1:14" x14ac:dyDescent="0.25">
      <c r="A45" s="7">
        <v>34463</v>
      </c>
      <c r="B45" s="17">
        <f t="shared" si="0"/>
        <v>728423</v>
      </c>
      <c r="C45" s="15">
        <v>0</v>
      </c>
      <c r="D45" s="6">
        <v>1663</v>
      </c>
      <c r="E45" s="6">
        <v>17</v>
      </c>
      <c r="F45" s="6">
        <v>0.28000000000000003</v>
      </c>
      <c r="G45" s="6">
        <v>0.03</v>
      </c>
      <c r="H45" s="6">
        <v>9.6</v>
      </c>
      <c r="I45" s="6">
        <v>3.4</v>
      </c>
      <c r="K45" s="27">
        <f t="shared" si="1"/>
        <v>9.8267010760605888</v>
      </c>
      <c r="L45" s="27">
        <f t="shared" si="2"/>
        <v>0.97693009339493708</v>
      </c>
      <c r="M45" s="27" t="b">
        <f t="shared" si="3"/>
        <v>0</v>
      </c>
      <c r="N45" s="27">
        <f t="shared" si="4"/>
        <v>9.6</v>
      </c>
    </row>
    <row r="46" spans="1:14" x14ac:dyDescent="0.25">
      <c r="A46" s="7">
        <v>34463</v>
      </c>
      <c r="B46" s="17">
        <f t="shared" si="0"/>
        <v>728423</v>
      </c>
      <c r="C46" s="15">
        <v>1.524</v>
      </c>
      <c r="D46" s="6">
        <v>1658</v>
      </c>
      <c r="E46" s="27">
        <v>16</v>
      </c>
      <c r="F46" s="27">
        <v>0.31</v>
      </c>
      <c r="G46" s="27">
        <v>0.05</v>
      </c>
      <c r="H46" s="27">
        <v>8.1999999999999993</v>
      </c>
      <c r="I46" s="27">
        <v>4.5999999999999996</v>
      </c>
      <c r="K46" s="27">
        <f t="shared" si="1"/>
        <v>10.025213605839376</v>
      </c>
      <c r="L46" s="27">
        <f t="shared" si="2"/>
        <v>0.81793768416303403</v>
      </c>
      <c r="M46" s="27" t="b">
        <f t="shared" si="3"/>
        <v>0</v>
      </c>
      <c r="N46" s="27">
        <f t="shared" si="4"/>
        <v>8.1999999999999993</v>
      </c>
    </row>
    <row r="47" spans="1:14" x14ac:dyDescent="0.25">
      <c r="A47" s="7">
        <v>34463</v>
      </c>
      <c r="B47" s="17">
        <f t="shared" si="0"/>
        <v>728423</v>
      </c>
      <c r="C47" s="15">
        <v>3.6576000000000004</v>
      </c>
      <c r="D47" s="6">
        <v>1651</v>
      </c>
      <c r="E47" s="6">
        <v>15</v>
      </c>
      <c r="F47" s="6">
        <v>0.33</v>
      </c>
      <c r="G47" s="6">
        <v>0.08</v>
      </c>
      <c r="H47" s="6">
        <v>7.6</v>
      </c>
      <c r="I47" s="6">
        <v>5.0999999999999996</v>
      </c>
      <c r="K47" s="27">
        <f t="shared" si="1"/>
        <v>10.227736354731796</v>
      </c>
      <c r="L47" s="27">
        <f t="shared" si="2"/>
        <v>0.74307742558145906</v>
      </c>
      <c r="M47" s="27" t="b">
        <f t="shared" si="3"/>
        <v>0</v>
      </c>
      <c r="N47" s="27">
        <f t="shared" si="4"/>
        <v>7.6</v>
      </c>
    </row>
    <row r="48" spans="1:14" x14ac:dyDescent="0.25">
      <c r="A48" s="14">
        <v>34463</v>
      </c>
      <c r="B48" s="17">
        <f t="shared" si="0"/>
        <v>728423</v>
      </c>
      <c r="C48" s="18">
        <v>6.0960000000000001</v>
      </c>
      <c r="D48" s="8">
        <v>1643</v>
      </c>
      <c r="E48" s="8">
        <v>13</v>
      </c>
      <c r="F48" s="8">
        <v>0.23</v>
      </c>
      <c r="G48" s="8">
        <v>0.15</v>
      </c>
      <c r="H48" s="8">
        <v>5.6</v>
      </c>
      <c r="I48" s="8">
        <v>3</v>
      </c>
      <c r="K48" s="27">
        <f t="shared" si="1"/>
        <v>10.645138193604035</v>
      </c>
      <c r="L48" s="27">
        <f t="shared" si="2"/>
        <v>0.52606174745243528</v>
      </c>
      <c r="M48" s="27" t="b">
        <f t="shared" si="3"/>
        <v>0</v>
      </c>
      <c r="N48" s="27">
        <f t="shared" si="4"/>
        <v>5.6</v>
      </c>
    </row>
    <row r="49" spans="1:14" x14ac:dyDescent="0.25">
      <c r="A49" s="2">
        <v>34493</v>
      </c>
      <c r="B49" s="17">
        <f t="shared" si="0"/>
        <v>728453</v>
      </c>
      <c r="C49" s="15">
        <v>0</v>
      </c>
      <c r="D49" s="27">
        <v>1663</v>
      </c>
      <c r="E49" s="27">
        <v>25</v>
      </c>
      <c r="F49" s="27">
        <v>0.21</v>
      </c>
      <c r="G49" s="27">
        <v>0.01</v>
      </c>
      <c r="H49" s="27">
        <v>3.4</v>
      </c>
      <c r="I49" s="27">
        <v>1.9</v>
      </c>
      <c r="K49" s="27">
        <f t="shared" si="1"/>
        <v>8.3737622879926157</v>
      </c>
      <c r="L49" s="27">
        <f t="shared" si="2"/>
        <v>0.40603015503262613</v>
      </c>
      <c r="M49" s="27" t="b">
        <f t="shared" si="3"/>
        <v>0</v>
      </c>
      <c r="N49" s="27">
        <f t="shared" si="4"/>
        <v>3.4</v>
      </c>
    </row>
    <row r="50" spans="1:14" x14ac:dyDescent="0.25">
      <c r="A50" s="2">
        <v>34493</v>
      </c>
      <c r="B50" s="17">
        <f t="shared" si="0"/>
        <v>728453</v>
      </c>
      <c r="C50" s="15">
        <v>1.524</v>
      </c>
      <c r="D50" s="27">
        <v>1658</v>
      </c>
      <c r="E50" s="27">
        <v>23</v>
      </c>
      <c r="F50" s="27">
        <v>0.26</v>
      </c>
      <c r="G50" s="27">
        <v>0.02</v>
      </c>
      <c r="H50" s="27">
        <v>3.4</v>
      </c>
      <c r="I50" s="27">
        <v>2.2999999999999998</v>
      </c>
      <c r="K50" s="27">
        <f t="shared" si="1"/>
        <v>8.7155020098686187</v>
      </c>
      <c r="L50" s="27">
        <f t="shared" si="2"/>
        <v>0.39010948493272768</v>
      </c>
      <c r="M50" s="27" t="b">
        <f t="shared" si="3"/>
        <v>0</v>
      </c>
      <c r="N50" s="27">
        <f t="shared" si="4"/>
        <v>3.4</v>
      </c>
    </row>
    <row r="51" spans="1:14" x14ac:dyDescent="0.25">
      <c r="A51" s="2">
        <v>34493</v>
      </c>
      <c r="B51" s="17">
        <f t="shared" si="0"/>
        <v>728453</v>
      </c>
      <c r="C51" s="15">
        <v>3.6576000000000004</v>
      </c>
      <c r="D51" s="27">
        <v>1651</v>
      </c>
      <c r="E51" s="27">
        <v>19</v>
      </c>
      <c r="F51" s="27">
        <v>0.26</v>
      </c>
      <c r="G51" s="27">
        <v>0.06</v>
      </c>
      <c r="H51" s="27">
        <v>3.4</v>
      </c>
      <c r="I51" s="27">
        <v>3.5</v>
      </c>
      <c r="K51" s="27">
        <f t="shared" si="1"/>
        <v>9.4413906155857834</v>
      </c>
      <c r="L51" s="27">
        <f t="shared" si="2"/>
        <v>0.36011644242187196</v>
      </c>
      <c r="M51" s="27" t="b">
        <f t="shared" si="3"/>
        <v>0</v>
      </c>
      <c r="N51" s="27">
        <f t="shared" si="4"/>
        <v>3.4</v>
      </c>
    </row>
    <row r="52" spans="1:14" x14ac:dyDescent="0.25">
      <c r="A52" s="2">
        <v>34493</v>
      </c>
      <c r="B52" s="17">
        <f t="shared" si="0"/>
        <v>728453</v>
      </c>
      <c r="C52" s="15">
        <v>6.0960000000000001</v>
      </c>
      <c r="D52" s="27">
        <v>1643</v>
      </c>
      <c r="E52" s="27">
        <v>17</v>
      </c>
      <c r="F52" s="27">
        <v>0.59</v>
      </c>
      <c r="G52" s="27">
        <v>0.5</v>
      </c>
      <c r="H52" s="27">
        <v>3.4</v>
      </c>
      <c r="I52" s="27">
        <v>4.2</v>
      </c>
      <c r="K52" s="27">
        <f t="shared" si="1"/>
        <v>9.8267010760605888</v>
      </c>
      <c r="L52" s="27">
        <f t="shared" si="2"/>
        <v>0.34599607474404021</v>
      </c>
      <c r="M52" s="27" t="b">
        <f t="shared" si="3"/>
        <v>0</v>
      </c>
      <c r="N52" s="27">
        <f t="shared" si="4"/>
        <v>3.4</v>
      </c>
    </row>
    <row r="53" spans="1:14" x14ac:dyDescent="0.25">
      <c r="A53" s="2">
        <v>34505</v>
      </c>
      <c r="B53" s="17">
        <f t="shared" si="0"/>
        <v>728465</v>
      </c>
      <c r="C53" s="15">
        <v>0</v>
      </c>
      <c r="D53" s="27">
        <v>1663</v>
      </c>
      <c r="E53" s="27">
        <v>28</v>
      </c>
      <c r="F53" s="27">
        <v>0.31</v>
      </c>
      <c r="G53" s="27">
        <v>0.02</v>
      </c>
      <c r="H53" s="27">
        <v>7</v>
      </c>
      <c r="I53" s="27">
        <v>1.8</v>
      </c>
      <c r="K53" s="27">
        <f t="shared" si="1"/>
        <v>7.8861123354967377</v>
      </c>
      <c r="L53" s="27">
        <f t="shared" si="2"/>
        <v>0.88763635390936613</v>
      </c>
      <c r="M53" s="27" t="b">
        <f t="shared" si="3"/>
        <v>0</v>
      </c>
      <c r="N53" s="27">
        <f t="shared" si="4"/>
        <v>7</v>
      </c>
    </row>
    <row r="54" spans="1:14" x14ac:dyDescent="0.25">
      <c r="A54" s="2">
        <v>34505</v>
      </c>
      <c r="B54" s="17">
        <f t="shared" si="0"/>
        <v>728465</v>
      </c>
      <c r="C54" s="15">
        <v>1.524</v>
      </c>
      <c r="D54" s="27">
        <v>1658</v>
      </c>
      <c r="E54" s="27">
        <v>24</v>
      </c>
      <c r="F54" s="27">
        <v>0.3</v>
      </c>
      <c r="G54" s="27">
        <v>0.02</v>
      </c>
      <c r="H54" s="27">
        <v>7.3</v>
      </c>
      <c r="I54" s="27">
        <v>1.8</v>
      </c>
      <c r="K54" s="27">
        <f t="shared" si="1"/>
        <v>8.5429235072755798</v>
      </c>
      <c r="L54" s="27">
        <f t="shared" si="2"/>
        <v>0.8545084119953732</v>
      </c>
      <c r="M54" s="27" t="b">
        <f t="shared" si="3"/>
        <v>0</v>
      </c>
      <c r="N54" s="27">
        <f t="shared" si="4"/>
        <v>7.3</v>
      </c>
    </row>
    <row r="55" spans="1:14" x14ac:dyDescent="0.25">
      <c r="A55" s="2">
        <v>34505</v>
      </c>
      <c r="B55" s="17">
        <f t="shared" si="0"/>
        <v>728465</v>
      </c>
      <c r="C55" s="15">
        <v>3.6576000000000004</v>
      </c>
      <c r="D55" s="27">
        <v>1651</v>
      </c>
      <c r="E55" s="27">
        <v>19</v>
      </c>
      <c r="F55" s="27">
        <v>0.25</v>
      </c>
      <c r="G55" s="27">
        <v>0.09</v>
      </c>
      <c r="H55" s="27">
        <v>8.4</v>
      </c>
      <c r="I55" s="27">
        <v>3.6</v>
      </c>
      <c r="K55" s="27">
        <f t="shared" si="1"/>
        <v>9.4413906155857834</v>
      </c>
      <c r="L55" s="27">
        <f t="shared" si="2"/>
        <v>0.88969944598344841</v>
      </c>
      <c r="M55" s="27" t="b">
        <f t="shared" si="3"/>
        <v>0</v>
      </c>
      <c r="N55" s="27">
        <f t="shared" si="4"/>
        <v>8.4</v>
      </c>
    </row>
    <row r="56" spans="1:14" x14ac:dyDescent="0.25">
      <c r="A56" s="20">
        <v>34505</v>
      </c>
      <c r="B56" s="17">
        <f t="shared" si="0"/>
        <v>728465</v>
      </c>
      <c r="C56" s="18">
        <v>6.0960000000000001</v>
      </c>
      <c r="D56" s="9">
        <v>1643</v>
      </c>
      <c r="E56" s="9">
        <v>16</v>
      </c>
      <c r="F56" s="9">
        <v>1.45</v>
      </c>
      <c r="G56" s="9">
        <v>1.24</v>
      </c>
      <c r="H56" s="9">
        <v>2.6</v>
      </c>
      <c r="I56" s="9">
        <v>4.5999999999999996</v>
      </c>
      <c r="K56" s="27">
        <f t="shared" si="1"/>
        <v>10.025213605839376</v>
      </c>
      <c r="L56" s="27">
        <f t="shared" si="2"/>
        <v>0.25934609497852301</v>
      </c>
      <c r="M56" s="27" t="b">
        <f t="shared" si="3"/>
        <v>0</v>
      </c>
      <c r="N56" s="27">
        <f t="shared" si="4"/>
        <v>2.6</v>
      </c>
    </row>
    <row r="57" spans="1:14" x14ac:dyDescent="0.25">
      <c r="A57" s="2">
        <v>34521</v>
      </c>
      <c r="B57" s="17">
        <f t="shared" si="0"/>
        <v>728481</v>
      </c>
      <c r="C57" s="15">
        <v>0</v>
      </c>
      <c r="D57" s="27">
        <v>1663</v>
      </c>
      <c r="E57" s="27">
        <v>29</v>
      </c>
      <c r="F57" s="27">
        <v>0.3</v>
      </c>
      <c r="G57" s="27">
        <v>0.05</v>
      </c>
      <c r="H57" s="27">
        <v>7.4</v>
      </c>
      <c r="I57" s="27">
        <v>1.6</v>
      </c>
      <c r="K57" s="27">
        <f t="shared" si="1"/>
        <v>7.7299568488019403</v>
      </c>
      <c r="L57" s="27">
        <f t="shared" si="2"/>
        <v>0.95731452901278746</v>
      </c>
      <c r="M57" s="27" t="b">
        <f t="shared" si="3"/>
        <v>0</v>
      </c>
      <c r="N57" s="27">
        <f t="shared" si="4"/>
        <v>7.4</v>
      </c>
    </row>
    <row r="58" spans="1:14" x14ac:dyDescent="0.25">
      <c r="A58" s="2">
        <v>34521</v>
      </c>
      <c r="B58" s="17">
        <f t="shared" si="0"/>
        <v>728481</v>
      </c>
      <c r="C58" s="15">
        <v>1.524</v>
      </c>
      <c r="D58" s="27">
        <v>1658</v>
      </c>
      <c r="E58" s="27">
        <v>26.5</v>
      </c>
      <c r="F58" s="27">
        <v>0.43</v>
      </c>
      <c r="G58" s="27">
        <v>0.01</v>
      </c>
      <c r="H58" s="27">
        <v>7.6</v>
      </c>
      <c r="I58" s="27">
        <v>2.6</v>
      </c>
      <c r="K58" s="27">
        <f t="shared" si="1"/>
        <v>8.1262802113793704</v>
      </c>
      <c r="L58" s="27">
        <f t="shared" si="2"/>
        <v>0.9352372552151953</v>
      </c>
      <c r="M58" s="27" t="b">
        <f t="shared" si="3"/>
        <v>0</v>
      </c>
      <c r="N58" s="27">
        <f t="shared" si="4"/>
        <v>7.6</v>
      </c>
    </row>
    <row r="59" spans="1:14" x14ac:dyDescent="0.25">
      <c r="A59" s="2">
        <v>34521</v>
      </c>
      <c r="B59" s="17">
        <f t="shared" si="0"/>
        <v>728481</v>
      </c>
      <c r="C59" s="15">
        <v>3.6576000000000004</v>
      </c>
      <c r="D59" s="27">
        <v>1651</v>
      </c>
      <c r="E59" s="27">
        <v>20</v>
      </c>
      <c r="F59" s="27">
        <v>0.48</v>
      </c>
      <c r="G59" s="27">
        <v>0.13</v>
      </c>
      <c r="H59" s="27">
        <v>5.8</v>
      </c>
      <c r="I59" s="27">
        <v>5.3</v>
      </c>
      <c r="K59" s="27">
        <f t="shared" si="1"/>
        <v>9.2544385555680364</v>
      </c>
      <c r="L59" s="27">
        <f t="shared" si="2"/>
        <v>0.62672629627114063</v>
      </c>
      <c r="M59" s="27" t="b">
        <f t="shared" si="3"/>
        <v>0</v>
      </c>
      <c r="N59" s="27">
        <f t="shared" si="4"/>
        <v>5.8</v>
      </c>
    </row>
    <row r="60" spans="1:14" x14ac:dyDescent="0.25">
      <c r="A60" s="20">
        <v>34521</v>
      </c>
      <c r="B60" s="17">
        <f t="shared" si="0"/>
        <v>728481</v>
      </c>
      <c r="C60" s="18">
        <v>6.0960000000000001</v>
      </c>
      <c r="D60" s="9">
        <v>1643</v>
      </c>
      <c r="E60" s="9">
        <v>17</v>
      </c>
      <c r="F60" s="9">
        <v>4.3</v>
      </c>
      <c r="G60" s="9">
        <v>1.3</v>
      </c>
      <c r="H60" s="9">
        <v>4.4000000000000004</v>
      </c>
      <c r="I60" s="9">
        <v>3.5</v>
      </c>
      <c r="K60" s="27">
        <f t="shared" si="1"/>
        <v>9.8267010760605888</v>
      </c>
      <c r="L60" s="27">
        <f t="shared" si="2"/>
        <v>0.44775962613934622</v>
      </c>
      <c r="M60" s="27" t="b">
        <f t="shared" si="3"/>
        <v>0</v>
      </c>
      <c r="N60" s="27">
        <f t="shared" si="4"/>
        <v>4.4000000000000004</v>
      </c>
    </row>
    <row r="61" spans="1:14" x14ac:dyDescent="0.25">
      <c r="A61" s="2">
        <v>34557</v>
      </c>
      <c r="B61" s="17">
        <f t="shared" si="0"/>
        <v>728517</v>
      </c>
      <c r="C61" s="15">
        <v>0</v>
      </c>
      <c r="D61" s="27">
        <v>1663</v>
      </c>
      <c r="E61" s="27">
        <v>26.5</v>
      </c>
      <c r="F61" s="27">
        <v>0.6</v>
      </c>
      <c r="G61" s="27">
        <v>0.05</v>
      </c>
      <c r="H61" s="27">
        <v>8.1999999999999993</v>
      </c>
      <c r="I61" s="27">
        <v>3.2</v>
      </c>
      <c r="K61" s="27">
        <f t="shared" si="1"/>
        <v>8.1262802113793704</v>
      </c>
      <c r="L61" s="27">
        <f t="shared" si="2"/>
        <v>1.0090717753637632</v>
      </c>
      <c r="M61" s="27" t="b">
        <f t="shared" si="3"/>
        <v>0</v>
      </c>
      <c r="N61" s="27">
        <f t="shared" si="4"/>
        <v>8.1999999999999993</v>
      </c>
    </row>
    <row r="62" spans="1:14" x14ac:dyDescent="0.25">
      <c r="A62" s="2">
        <v>34557</v>
      </c>
      <c r="B62" s="17">
        <f t="shared" si="0"/>
        <v>728517</v>
      </c>
      <c r="C62" s="15">
        <v>1.524</v>
      </c>
      <c r="D62" s="27">
        <v>1658</v>
      </c>
      <c r="E62" s="27">
        <v>25.5</v>
      </c>
      <c r="F62" s="27">
        <v>0.63</v>
      </c>
      <c r="G62" s="27">
        <v>7.0000000000000007E-2</v>
      </c>
      <c r="H62" s="27">
        <v>6.4</v>
      </c>
      <c r="I62" s="27">
        <v>3.2</v>
      </c>
      <c r="K62" s="27">
        <f t="shared" si="1"/>
        <v>8.2904419610821432</v>
      </c>
      <c r="L62" s="27">
        <f t="shared" si="2"/>
        <v>0.77197331940125113</v>
      </c>
      <c r="M62" s="27" t="b">
        <f t="shared" si="3"/>
        <v>0</v>
      </c>
      <c r="N62" s="27">
        <f t="shared" si="4"/>
        <v>6.4</v>
      </c>
    </row>
    <row r="63" spans="1:14" x14ac:dyDescent="0.25">
      <c r="A63" s="2">
        <v>34557</v>
      </c>
      <c r="B63" s="17">
        <f t="shared" si="0"/>
        <v>728517</v>
      </c>
      <c r="C63" s="15">
        <v>3.6576000000000004</v>
      </c>
      <c r="D63" s="27">
        <v>1651</v>
      </c>
      <c r="E63" s="27">
        <v>24.5</v>
      </c>
      <c r="F63" s="27">
        <v>0.97</v>
      </c>
      <c r="G63" s="27">
        <v>0.1</v>
      </c>
      <c r="H63" s="27">
        <v>4.8</v>
      </c>
      <c r="I63" s="27">
        <v>4.2</v>
      </c>
      <c r="K63" s="27">
        <f t="shared" si="1"/>
        <v>8.4579199981100484</v>
      </c>
      <c r="L63" s="27">
        <f t="shared" si="2"/>
        <v>0.56751541762898872</v>
      </c>
      <c r="M63" s="27" t="b">
        <f t="shared" si="3"/>
        <v>0</v>
      </c>
      <c r="N63" s="27">
        <f t="shared" si="4"/>
        <v>4.8</v>
      </c>
    </row>
    <row r="64" spans="1:14" x14ac:dyDescent="0.25">
      <c r="A64" s="20">
        <v>34557</v>
      </c>
      <c r="B64" s="17">
        <f t="shared" si="0"/>
        <v>728517</v>
      </c>
      <c r="C64" s="18">
        <v>6.0960000000000001</v>
      </c>
      <c r="D64" s="9">
        <v>1643</v>
      </c>
      <c r="E64" s="9">
        <v>24.5</v>
      </c>
      <c r="F64" s="9">
        <v>1.24</v>
      </c>
      <c r="G64" s="9">
        <v>0.15</v>
      </c>
      <c r="H64" s="9">
        <v>4.5999999999999996</v>
      </c>
      <c r="I64" s="9">
        <v>5.0999999999999996</v>
      </c>
      <c r="K64" s="27">
        <f t="shared" si="1"/>
        <v>8.4579199981100484</v>
      </c>
      <c r="L64" s="27">
        <f t="shared" si="2"/>
        <v>0.54386894189444757</v>
      </c>
      <c r="M64" s="27" t="b">
        <f t="shared" si="3"/>
        <v>0</v>
      </c>
      <c r="N64" s="27">
        <f t="shared" si="4"/>
        <v>4.5999999999999996</v>
      </c>
    </row>
    <row r="65" spans="1:14" x14ac:dyDescent="0.25">
      <c r="A65" s="2">
        <v>34590</v>
      </c>
      <c r="B65" s="17">
        <f t="shared" si="0"/>
        <v>728550</v>
      </c>
      <c r="C65" s="15">
        <v>0</v>
      </c>
      <c r="D65" s="27">
        <v>1663</v>
      </c>
      <c r="E65" s="27">
        <v>22.5</v>
      </c>
      <c r="F65" s="27">
        <v>0.47</v>
      </c>
      <c r="G65" s="27">
        <v>0.04</v>
      </c>
      <c r="H65" s="27">
        <v>6.2</v>
      </c>
      <c r="I65" s="27">
        <v>1.3</v>
      </c>
      <c r="K65" s="27">
        <f t="shared" si="1"/>
        <v>8.8030942612902017</v>
      </c>
      <c r="L65" s="27">
        <f t="shared" si="2"/>
        <v>0.70429780892648464</v>
      </c>
      <c r="M65" s="27" t="b">
        <f t="shared" si="3"/>
        <v>0</v>
      </c>
      <c r="N65" s="27">
        <f t="shared" si="4"/>
        <v>6.2</v>
      </c>
    </row>
    <row r="66" spans="1:14" x14ac:dyDescent="0.25">
      <c r="A66" s="2">
        <v>34590</v>
      </c>
      <c r="B66" s="17">
        <f t="shared" ref="B66:B129" si="5">A66+693960</f>
        <v>728550</v>
      </c>
      <c r="C66" s="15">
        <v>1.524</v>
      </c>
      <c r="D66" s="27">
        <v>1658</v>
      </c>
      <c r="E66" s="27">
        <v>22</v>
      </c>
      <c r="F66" s="27">
        <v>0.49</v>
      </c>
      <c r="G66" s="27">
        <v>0.04</v>
      </c>
      <c r="H66" s="27">
        <v>7</v>
      </c>
      <c r="I66" s="27">
        <v>1.7</v>
      </c>
      <c r="K66" s="27">
        <f t="shared" ref="K66:K129" si="6">13.806*EXP(-0.02*E66)</f>
        <v>8.8915668294738506</v>
      </c>
      <c r="L66" s="27">
        <f t="shared" ref="L66:L129" si="7">H66/K66</f>
        <v>0.78726282265532022</v>
      </c>
      <c r="M66" s="27" t="b">
        <f t="shared" ref="M66:M129" si="8">IF(L66&gt;1.2, K66)</f>
        <v>0</v>
      </c>
      <c r="N66" s="27">
        <f t="shared" ref="N66:N129" si="9">IF(M66=FALSE, H66,K66)</f>
        <v>7</v>
      </c>
    </row>
    <row r="67" spans="1:14" x14ac:dyDescent="0.25">
      <c r="A67" s="2">
        <v>34590</v>
      </c>
      <c r="B67" s="17">
        <f t="shared" si="5"/>
        <v>728550</v>
      </c>
      <c r="C67" s="15">
        <v>3.6576000000000004</v>
      </c>
      <c r="D67" s="27">
        <v>1651</v>
      </c>
      <c r="E67" s="27">
        <v>22</v>
      </c>
      <c r="F67" s="27">
        <v>0.53</v>
      </c>
      <c r="G67" s="27">
        <v>0.05</v>
      </c>
      <c r="H67" s="27">
        <v>7.6</v>
      </c>
      <c r="I67" s="27">
        <v>1.7</v>
      </c>
      <c r="K67" s="27">
        <f t="shared" si="6"/>
        <v>8.8915668294738506</v>
      </c>
      <c r="L67" s="27">
        <f t="shared" si="7"/>
        <v>0.85474249316863338</v>
      </c>
      <c r="M67" s="27" t="b">
        <f t="shared" si="8"/>
        <v>0</v>
      </c>
      <c r="N67" s="27">
        <f t="shared" si="9"/>
        <v>7.6</v>
      </c>
    </row>
    <row r="68" spans="1:14" x14ac:dyDescent="0.25">
      <c r="A68" s="2">
        <v>34590</v>
      </c>
      <c r="B68" s="17">
        <f t="shared" si="5"/>
        <v>728550</v>
      </c>
      <c r="C68" s="15">
        <v>6.0960000000000001</v>
      </c>
      <c r="D68" s="27">
        <v>1643</v>
      </c>
      <c r="E68" s="27">
        <v>22</v>
      </c>
      <c r="F68" s="27">
        <v>0.84</v>
      </c>
      <c r="G68" s="27">
        <v>0.1</v>
      </c>
      <c r="H68" s="27">
        <v>6.6</v>
      </c>
      <c r="I68" s="27">
        <v>2.2999999999999998</v>
      </c>
      <c r="K68" s="27">
        <f t="shared" si="6"/>
        <v>8.8915668294738506</v>
      </c>
      <c r="L68" s="27">
        <f t="shared" si="7"/>
        <v>0.74227637564644477</v>
      </c>
      <c r="M68" s="27" t="b">
        <f t="shared" si="8"/>
        <v>0</v>
      </c>
      <c r="N68" s="27">
        <f t="shared" si="9"/>
        <v>6.6</v>
      </c>
    </row>
    <row r="69" spans="1:14" x14ac:dyDescent="0.25">
      <c r="A69" s="2">
        <v>34612</v>
      </c>
      <c r="B69" s="17">
        <f t="shared" si="5"/>
        <v>728572</v>
      </c>
      <c r="C69" s="15">
        <v>0</v>
      </c>
      <c r="D69" s="27">
        <v>1663</v>
      </c>
      <c r="E69" s="27">
        <v>18</v>
      </c>
      <c r="F69" s="27">
        <v>0.44</v>
      </c>
      <c r="G69" s="27">
        <v>0.05</v>
      </c>
      <c r="H69" s="27">
        <v>8</v>
      </c>
      <c r="I69" s="27">
        <v>2.2000000000000002</v>
      </c>
      <c r="K69" s="27">
        <f t="shared" si="6"/>
        <v>9.632119357736654</v>
      </c>
      <c r="L69" s="27">
        <f t="shared" si="7"/>
        <v>0.8305544919949821</v>
      </c>
      <c r="M69" s="27" t="b">
        <f t="shared" si="8"/>
        <v>0</v>
      </c>
      <c r="N69" s="27">
        <f t="shared" si="9"/>
        <v>8</v>
      </c>
    </row>
    <row r="70" spans="1:14" x14ac:dyDescent="0.25">
      <c r="A70" s="2">
        <v>34612</v>
      </c>
      <c r="B70" s="17">
        <f t="shared" si="5"/>
        <v>728572</v>
      </c>
      <c r="C70" s="15">
        <v>1.524</v>
      </c>
      <c r="D70" s="27">
        <v>1658</v>
      </c>
      <c r="E70" s="27">
        <v>18</v>
      </c>
      <c r="F70" s="27">
        <v>0.45</v>
      </c>
      <c r="G70" s="27">
        <v>0.04</v>
      </c>
      <c r="H70" s="27">
        <v>8</v>
      </c>
      <c r="I70" s="27">
        <v>2.6</v>
      </c>
      <c r="K70" s="27">
        <f t="shared" si="6"/>
        <v>9.632119357736654</v>
      </c>
      <c r="L70" s="27">
        <f t="shared" si="7"/>
        <v>0.8305544919949821</v>
      </c>
      <c r="M70" s="27" t="b">
        <f t="shared" si="8"/>
        <v>0</v>
      </c>
      <c r="N70" s="27">
        <f t="shared" si="9"/>
        <v>8</v>
      </c>
    </row>
    <row r="71" spans="1:14" x14ac:dyDescent="0.25">
      <c r="A71" s="2">
        <v>34612</v>
      </c>
      <c r="B71" s="17">
        <f t="shared" si="5"/>
        <v>728572</v>
      </c>
      <c r="C71" s="15">
        <v>3.6576000000000004</v>
      </c>
      <c r="D71" s="27">
        <v>1651</v>
      </c>
      <c r="E71" s="27">
        <v>18.5</v>
      </c>
      <c r="F71" s="27">
        <v>0.46</v>
      </c>
      <c r="G71" s="27">
        <v>0.04</v>
      </c>
      <c r="H71" s="27">
        <v>8</v>
      </c>
      <c r="I71" s="27">
        <v>2.2999999999999998</v>
      </c>
      <c r="K71" s="27">
        <f t="shared" si="6"/>
        <v>9.5362781687793188</v>
      </c>
      <c r="L71" s="27">
        <f t="shared" si="7"/>
        <v>0.83890170341203785</v>
      </c>
      <c r="M71" s="27" t="b">
        <f t="shared" si="8"/>
        <v>0</v>
      </c>
      <c r="N71" s="27">
        <f t="shared" si="9"/>
        <v>8</v>
      </c>
    </row>
    <row r="72" spans="1:14" x14ac:dyDescent="0.25">
      <c r="A72" s="2">
        <v>34612</v>
      </c>
      <c r="B72" s="17">
        <f t="shared" si="5"/>
        <v>728572</v>
      </c>
      <c r="C72" s="15">
        <v>6.0960000000000001</v>
      </c>
      <c r="D72" s="27">
        <v>1643</v>
      </c>
      <c r="E72" s="27">
        <v>19</v>
      </c>
      <c r="F72" s="27">
        <v>0.49</v>
      </c>
      <c r="G72" s="27">
        <v>0.05</v>
      </c>
      <c r="H72" s="27">
        <v>7.6</v>
      </c>
      <c r="I72" s="27">
        <v>2.8</v>
      </c>
      <c r="K72" s="27">
        <f t="shared" si="6"/>
        <v>9.4413906155857834</v>
      </c>
      <c r="L72" s="27">
        <f t="shared" si="7"/>
        <v>0.80496616541359611</v>
      </c>
      <c r="M72" s="27" t="b">
        <f t="shared" si="8"/>
        <v>0</v>
      </c>
      <c r="N72" s="27">
        <f t="shared" si="9"/>
        <v>7.6</v>
      </c>
    </row>
    <row r="73" spans="1:14" x14ac:dyDescent="0.25">
      <c r="A73" s="2">
        <v>34649</v>
      </c>
      <c r="B73" s="17">
        <f t="shared" si="5"/>
        <v>728609</v>
      </c>
      <c r="C73" s="15">
        <v>0</v>
      </c>
      <c r="D73" s="27">
        <v>1663</v>
      </c>
      <c r="E73" s="27">
        <v>13.5</v>
      </c>
      <c r="F73" s="27">
        <v>0.53</v>
      </c>
      <c r="G73" s="27">
        <v>7.0000000000000007E-2</v>
      </c>
      <c r="H73" s="27">
        <v>8</v>
      </c>
      <c r="I73" s="27">
        <v>2.92</v>
      </c>
      <c r="K73" s="27">
        <f t="shared" si="6"/>
        <v>10.539217298814593</v>
      </c>
      <c r="L73" s="27">
        <f t="shared" si="7"/>
        <v>0.75906965130131687</v>
      </c>
      <c r="M73" s="27" t="b">
        <f t="shared" si="8"/>
        <v>0</v>
      </c>
      <c r="N73" s="27">
        <f t="shared" si="9"/>
        <v>8</v>
      </c>
    </row>
    <row r="74" spans="1:14" x14ac:dyDescent="0.25">
      <c r="A74" s="2">
        <v>34649</v>
      </c>
      <c r="B74" s="17">
        <f t="shared" si="5"/>
        <v>728609</v>
      </c>
      <c r="C74" s="15">
        <v>1.524</v>
      </c>
      <c r="D74" s="27">
        <v>1658</v>
      </c>
      <c r="E74" s="27">
        <v>13</v>
      </c>
      <c r="F74" s="27">
        <v>0.52</v>
      </c>
      <c r="G74" s="27">
        <v>7.0000000000000007E-2</v>
      </c>
      <c r="H74" s="27">
        <v>7.8</v>
      </c>
      <c r="I74" s="27">
        <v>2.74</v>
      </c>
      <c r="K74" s="27">
        <f t="shared" si="6"/>
        <v>10.645138193604035</v>
      </c>
      <c r="L74" s="27">
        <f t="shared" si="7"/>
        <v>0.73272886252303493</v>
      </c>
      <c r="M74" s="27" t="b">
        <f t="shared" si="8"/>
        <v>0</v>
      </c>
      <c r="N74" s="27">
        <f t="shared" si="9"/>
        <v>7.8</v>
      </c>
    </row>
    <row r="75" spans="1:14" x14ac:dyDescent="0.25">
      <c r="A75" s="2">
        <v>34649</v>
      </c>
      <c r="B75" s="17">
        <f t="shared" si="5"/>
        <v>728609</v>
      </c>
      <c r="C75" s="15">
        <v>3.6576000000000004</v>
      </c>
      <c r="D75" s="27">
        <v>1651</v>
      </c>
      <c r="E75" s="27">
        <v>13</v>
      </c>
      <c r="F75" s="27">
        <v>0.53</v>
      </c>
      <c r="G75" s="27">
        <v>0.06</v>
      </c>
      <c r="H75" s="27">
        <v>7.6</v>
      </c>
      <c r="I75" s="27">
        <v>3.25</v>
      </c>
      <c r="K75" s="27">
        <f t="shared" si="6"/>
        <v>10.645138193604035</v>
      </c>
      <c r="L75" s="27">
        <f t="shared" si="7"/>
        <v>0.71394094297116228</v>
      </c>
      <c r="M75" s="27" t="b">
        <f t="shared" si="8"/>
        <v>0</v>
      </c>
      <c r="N75" s="27">
        <f t="shared" si="9"/>
        <v>7.6</v>
      </c>
    </row>
    <row r="76" spans="1:14" x14ac:dyDescent="0.25">
      <c r="A76" s="2">
        <v>34649</v>
      </c>
      <c r="B76" s="17">
        <f t="shared" si="5"/>
        <v>728609</v>
      </c>
      <c r="C76" s="15">
        <v>6.0960000000000001</v>
      </c>
      <c r="D76" s="27">
        <v>1643</v>
      </c>
      <c r="E76" s="27">
        <v>13</v>
      </c>
      <c r="F76" s="27">
        <v>0.54</v>
      </c>
      <c r="G76" s="27">
        <v>7.0000000000000007E-2</v>
      </c>
      <c r="H76" s="27">
        <v>7.6</v>
      </c>
      <c r="I76" s="27">
        <v>2.85</v>
      </c>
      <c r="K76" s="27">
        <f t="shared" si="6"/>
        <v>10.645138193604035</v>
      </c>
      <c r="L76" s="27">
        <f t="shared" si="7"/>
        <v>0.71394094297116228</v>
      </c>
      <c r="M76" s="27" t="b">
        <f t="shared" si="8"/>
        <v>0</v>
      </c>
      <c r="N76" s="27">
        <f t="shared" si="9"/>
        <v>7.6</v>
      </c>
    </row>
    <row r="77" spans="1:14" x14ac:dyDescent="0.25">
      <c r="A77" s="2">
        <v>34680</v>
      </c>
      <c r="B77" s="17">
        <f t="shared" si="5"/>
        <v>728640</v>
      </c>
      <c r="C77" s="15">
        <v>0</v>
      </c>
      <c r="D77" s="27">
        <v>1663</v>
      </c>
      <c r="E77" s="27">
        <v>6</v>
      </c>
      <c r="F77" s="9">
        <v>0.35</v>
      </c>
      <c r="G77" s="27">
        <v>0.04</v>
      </c>
      <c r="H77" s="27">
        <v>9.1999999999999993</v>
      </c>
      <c r="I77" s="27">
        <v>3.1</v>
      </c>
      <c r="K77" s="27">
        <f t="shared" si="6"/>
        <v>12.244823549317076</v>
      </c>
      <c r="L77" s="27">
        <f t="shared" si="7"/>
        <v>0.75133789906781512</v>
      </c>
      <c r="M77" s="27" t="b">
        <f t="shared" si="8"/>
        <v>0</v>
      </c>
      <c r="N77" s="27">
        <f t="shared" si="9"/>
        <v>9.1999999999999993</v>
      </c>
    </row>
    <row r="78" spans="1:14" x14ac:dyDescent="0.25">
      <c r="A78" s="2">
        <v>34680</v>
      </c>
      <c r="B78" s="17">
        <f t="shared" si="5"/>
        <v>728640</v>
      </c>
      <c r="C78" s="15">
        <v>1.524</v>
      </c>
      <c r="D78" s="27">
        <v>1658</v>
      </c>
      <c r="E78" s="27">
        <v>6</v>
      </c>
      <c r="F78" s="27">
        <v>0.36</v>
      </c>
      <c r="G78" s="27">
        <v>0.04</v>
      </c>
      <c r="H78" s="27">
        <v>9.4</v>
      </c>
      <c r="I78" s="27">
        <v>3.1</v>
      </c>
      <c r="K78" s="27">
        <f t="shared" si="6"/>
        <v>12.244823549317076</v>
      </c>
      <c r="L78" s="27">
        <f t="shared" si="7"/>
        <v>0.76767133165624601</v>
      </c>
      <c r="M78" s="27" t="b">
        <f t="shared" si="8"/>
        <v>0</v>
      </c>
      <c r="N78" s="27">
        <f t="shared" si="9"/>
        <v>9.4</v>
      </c>
    </row>
    <row r="79" spans="1:14" x14ac:dyDescent="0.25">
      <c r="A79" s="2">
        <v>34680</v>
      </c>
      <c r="B79" s="17">
        <f t="shared" si="5"/>
        <v>728640</v>
      </c>
      <c r="C79" s="15">
        <v>3.6576000000000004</v>
      </c>
      <c r="D79" s="27">
        <v>1651</v>
      </c>
      <c r="E79" s="27">
        <v>6</v>
      </c>
      <c r="F79" s="27">
        <v>0.35</v>
      </c>
      <c r="G79" s="27">
        <v>0.04</v>
      </c>
      <c r="H79" s="27">
        <v>7.8</v>
      </c>
      <c r="I79" s="27">
        <v>3.5</v>
      </c>
      <c r="K79" s="27">
        <f t="shared" si="6"/>
        <v>12.244823549317076</v>
      </c>
      <c r="L79" s="27">
        <f t="shared" si="7"/>
        <v>0.63700387094879984</v>
      </c>
      <c r="M79" s="27" t="b">
        <f t="shared" si="8"/>
        <v>0</v>
      </c>
      <c r="N79" s="27">
        <f t="shared" si="9"/>
        <v>7.8</v>
      </c>
    </row>
    <row r="80" spans="1:14" x14ac:dyDescent="0.25">
      <c r="A80" s="2">
        <v>34680</v>
      </c>
      <c r="B80" s="17">
        <f t="shared" si="5"/>
        <v>728640</v>
      </c>
      <c r="C80" s="15">
        <v>6.0960000000000001</v>
      </c>
      <c r="D80" s="27">
        <v>1643</v>
      </c>
      <c r="E80" s="27">
        <v>5.5</v>
      </c>
      <c r="F80" s="27">
        <v>0.37</v>
      </c>
      <c r="G80" s="27">
        <v>0.04</v>
      </c>
      <c r="H80" s="27">
        <v>9.1999999999999993</v>
      </c>
      <c r="I80" s="27">
        <v>3.3</v>
      </c>
      <c r="K80" s="27">
        <f t="shared" si="6"/>
        <v>12.367886071903868</v>
      </c>
      <c r="L80" s="27">
        <f t="shared" si="7"/>
        <v>0.74386196206153965</v>
      </c>
      <c r="M80" s="27" t="b">
        <f t="shared" si="8"/>
        <v>0</v>
      </c>
      <c r="N80" s="27">
        <f t="shared" si="9"/>
        <v>9.1999999999999993</v>
      </c>
    </row>
    <row r="81" spans="1:14" x14ac:dyDescent="0.25">
      <c r="A81" s="2">
        <v>34711</v>
      </c>
      <c r="B81" s="17">
        <f t="shared" si="5"/>
        <v>728671</v>
      </c>
      <c r="C81" s="15">
        <v>0</v>
      </c>
      <c r="D81" s="27">
        <v>1663</v>
      </c>
      <c r="E81" s="27">
        <v>5</v>
      </c>
      <c r="F81" s="27">
        <v>0.39</v>
      </c>
      <c r="G81" s="27">
        <v>0.04</v>
      </c>
      <c r="H81" s="27">
        <v>11.5</v>
      </c>
      <c r="I81" s="27">
        <v>2.8</v>
      </c>
      <c r="K81" s="27">
        <f t="shared" si="6"/>
        <v>12.492185393404457</v>
      </c>
      <c r="L81" s="27">
        <f t="shared" si="7"/>
        <v>0.92057551483919664</v>
      </c>
      <c r="M81" s="27" t="b">
        <f t="shared" si="8"/>
        <v>0</v>
      </c>
      <c r="N81" s="27">
        <f t="shared" si="9"/>
        <v>11.5</v>
      </c>
    </row>
    <row r="82" spans="1:14" x14ac:dyDescent="0.25">
      <c r="A82" s="2">
        <v>34711</v>
      </c>
      <c r="B82" s="17">
        <f t="shared" si="5"/>
        <v>728671</v>
      </c>
      <c r="C82" s="15">
        <v>1.524</v>
      </c>
      <c r="D82" s="27">
        <v>1658</v>
      </c>
      <c r="E82" s="27">
        <v>4</v>
      </c>
      <c r="F82" s="27">
        <v>0.39</v>
      </c>
      <c r="G82" s="27">
        <v>0.04</v>
      </c>
      <c r="H82" s="27">
        <v>11.6</v>
      </c>
      <c r="I82" s="27">
        <v>2.7</v>
      </c>
      <c r="K82" s="27">
        <f t="shared" si="6"/>
        <v>12.744544278213892</v>
      </c>
      <c r="L82" s="27">
        <f t="shared" si="7"/>
        <v>0.91019339309209912</v>
      </c>
      <c r="M82" s="27" t="b">
        <f t="shared" si="8"/>
        <v>0</v>
      </c>
      <c r="N82" s="27">
        <f t="shared" si="9"/>
        <v>11.6</v>
      </c>
    </row>
    <row r="83" spans="1:14" x14ac:dyDescent="0.25">
      <c r="A83" s="2">
        <v>34711</v>
      </c>
      <c r="B83" s="17">
        <f t="shared" si="5"/>
        <v>728671</v>
      </c>
      <c r="C83" s="15">
        <v>3.6576000000000004</v>
      </c>
      <c r="D83" s="27">
        <v>1651</v>
      </c>
      <c r="E83" s="27">
        <v>5</v>
      </c>
      <c r="F83" s="27">
        <v>0.4</v>
      </c>
      <c r="G83" s="27">
        <v>0.04</v>
      </c>
      <c r="H83" s="27">
        <v>11.7</v>
      </c>
      <c r="I83" s="27">
        <v>3.2</v>
      </c>
      <c r="K83" s="27">
        <f t="shared" si="6"/>
        <v>12.492185393404457</v>
      </c>
      <c r="L83" s="27">
        <f t="shared" si="7"/>
        <v>0.9365855237929217</v>
      </c>
      <c r="M83" s="27" t="b">
        <f t="shared" si="8"/>
        <v>0</v>
      </c>
      <c r="N83" s="27">
        <f t="shared" si="9"/>
        <v>11.7</v>
      </c>
    </row>
    <row r="84" spans="1:14" x14ac:dyDescent="0.25">
      <c r="A84" s="2">
        <v>34711</v>
      </c>
      <c r="B84" s="17">
        <f t="shared" si="5"/>
        <v>728671</v>
      </c>
      <c r="C84" s="15">
        <v>6.0960000000000001</v>
      </c>
      <c r="D84" s="27">
        <v>1643</v>
      </c>
      <c r="E84" s="27">
        <v>4.5</v>
      </c>
      <c r="F84" s="27">
        <v>0.41</v>
      </c>
      <c r="G84" s="27">
        <v>0.04</v>
      </c>
      <c r="H84" s="27">
        <v>11.6</v>
      </c>
      <c r="I84" s="27">
        <v>2.9</v>
      </c>
      <c r="K84" s="27">
        <f t="shared" si="6"/>
        <v>12.617733943854576</v>
      </c>
      <c r="L84" s="27">
        <f t="shared" si="7"/>
        <v>0.91934098877158044</v>
      </c>
      <c r="M84" s="27" t="b">
        <f t="shared" si="8"/>
        <v>0</v>
      </c>
      <c r="N84" s="27">
        <f t="shared" si="9"/>
        <v>11.6</v>
      </c>
    </row>
    <row r="85" spans="1:14" x14ac:dyDescent="0.25">
      <c r="A85" s="2">
        <v>34752</v>
      </c>
      <c r="B85" s="17">
        <f t="shared" si="5"/>
        <v>728712</v>
      </c>
      <c r="C85" s="15">
        <v>0</v>
      </c>
      <c r="D85" s="27">
        <v>1663</v>
      </c>
      <c r="E85" s="27">
        <v>4.5999999999999996</v>
      </c>
      <c r="F85" s="27">
        <v>0.36</v>
      </c>
      <c r="G85" s="27">
        <v>0.03</v>
      </c>
      <c r="H85" s="27">
        <v>11.77</v>
      </c>
      <c r="I85" s="27">
        <v>2.4</v>
      </c>
      <c r="K85" s="27">
        <f t="shared" si="6"/>
        <v>12.592523694619517</v>
      </c>
      <c r="L85" s="27">
        <f t="shared" si="7"/>
        <v>0.93468158452058647</v>
      </c>
      <c r="M85" s="27" t="b">
        <f t="shared" si="8"/>
        <v>0</v>
      </c>
      <c r="N85" s="27">
        <f t="shared" si="9"/>
        <v>11.77</v>
      </c>
    </row>
    <row r="86" spans="1:14" x14ac:dyDescent="0.25">
      <c r="A86" s="2">
        <v>34752</v>
      </c>
      <c r="B86" s="17">
        <f t="shared" si="5"/>
        <v>728712</v>
      </c>
      <c r="C86" s="15">
        <v>1.524</v>
      </c>
      <c r="D86" s="27">
        <v>1658</v>
      </c>
      <c r="E86" s="27">
        <v>4.5999999999999996</v>
      </c>
      <c r="F86" s="27">
        <v>0.37</v>
      </c>
      <c r="G86" s="27">
        <v>0.03</v>
      </c>
      <c r="H86" s="27">
        <v>11.53</v>
      </c>
      <c r="I86" s="27">
        <v>2.6</v>
      </c>
      <c r="K86" s="27">
        <f t="shared" si="6"/>
        <v>12.592523694619517</v>
      </c>
      <c r="L86" s="27">
        <f t="shared" si="7"/>
        <v>0.91562265671387943</v>
      </c>
      <c r="M86" s="27" t="b">
        <f t="shared" si="8"/>
        <v>0</v>
      </c>
      <c r="N86" s="27">
        <f t="shared" si="9"/>
        <v>11.53</v>
      </c>
    </row>
    <row r="87" spans="1:14" x14ac:dyDescent="0.25">
      <c r="A87" s="2">
        <v>34752</v>
      </c>
      <c r="B87" s="17">
        <f t="shared" si="5"/>
        <v>728712</v>
      </c>
      <c r="C87" s="15">
        <v>3.6576000000000004</v>
      </c>
      <c r="D87" s="27">
        <v>1651</v>
      </c>
      <c r="E87" s="27">
        <v>4.5</v>
      </c>
      <c r="F87" s="27">
        <v>0.37</v>
      </c>
      <c r="G87" s="27">
        <v>0.04</v>
      </c>
      <c r="H87" s="27">
        <v>11.38</v>
      </c>
      <c r="I87" s="27">
        <v>2.8</v>
      </c>
      <c r="K87" s="27">
        <f t="shared" si="6"/>
        <v>12.617733943854576</v>
      </c>
      <c r="L87" s="27">
        <f t="shared" si="7"/>
        <v>0.90190521139832647</v>
      </c>
      <c r="M87" s="27" t="b">
        <f t="shared" si="8"/>
        <v>0</v>
      </c>
      <c r="N87" s="27">
        <f t="shared" si="9"/>
        <v>11.38</v>
      </c>
    </row>
    <row r="88" spans="1:14" x14ac:dyDescent="0.25">
      <c r="A88" s="20">
        <v>34752</v>
      </c>
      <c r="B88" s="17">
        <f t="shared" si="5"/>
        <v>728712</v>
      </c>
      <c r="C88" s="18">
        <v>6.0960000000000001</v>
      </c>
      <c r="D88" s="9">
        <v>1643</v>
      </c>
      <c r="E88" s="9">
        <v>4.5999999999999996</v>
      </c>
      <c r="F88" s="9">
        <v>0.39</v>
      </c>
      <c r="G88" s="9">
        <v>0.04</v>
      </c>
      <c r="H88" s="9">
        <v>11.36</v>
      </c>
      <c r="I88" s="9">
        <v>3</v>
      </c>
      <c r="K88" s="27">
        <f t="shared" si="6"/>
        <v>12.592523694619517</v>
      </c>
      <c r="L88" s="27">
        <f t="shared" si="7"/>
        <v>0.90212258285079538</v>
      </c>
      <c r="M88" s="27" t="b">
        <f t="shared" si="8"/>
        <v>0</v>
      </c>
      <c r="N88" s="27">
        <f t="shared" si="9"/>
        <v>11.36</v>
      </c>
    </row>
    <row r="89" spans="1:14" x14ac:dyDescent="0.25">
      <c r="A89" s="2">
        <v>34773</v>
      </c>
      <c r="B89" s="17">
        <f t="shared" si="5"/>
        <v>728733</v>
      </c>
      <c r="C89" s="15">
        <v>0</v>
      </c>
      <c r="D89" s="27">
        <v>1663</v>
      </c>
      <c r="E89" s="27">
        <v>10</v>
      </c>
      <c r="F89" s="27">
        <v>0.31</v>
      </c>
      <c r="G89" s="27">
        <v>0.03</v>
      </c>
      <c r="H89" s="27">
        <v>0</v>
      </c>
      <c r="I89" s="27">
        <v>2.1</v>
      </c>
      <c r="K89" s="27">
        <f t="shared" si="6"/>
        <v>11.303396776994616</v>
      </c>
      <c r="L89" s="27">
        <f t="shared" si="7"/>
        <v>0</v>
      </c>
      <c r="M89" s="27" t="b">
        <f t="shared" si="8"/>
        <v>0</v>
      </c>
      <c r="N89" s="27">
        <f t="shared" si="9"/>
        <v>0</v>
      </c>
    </row>
    <row r="90" spans="1:14" x14ac:dyDescent="0.25">
      <c r="A90" s="2">
        <v>34773</v>
      </c>
      <c r="B90" s="17">
        <f t="shared" si="5"/>
        <v>728733</v>
      </c>
      <c r="C90" s="15">
        <v>1.524</v>
      </c>
      <c r="D90" s="27">
        <v>1658</v>
      </c>
      <c r="E90" s="27">
        <v>8</v>
      </c>
      <c r="F90" s="27">
        <v>0.33</v>
      </c>
      <c r="G90" s="27">
        <v>0.03</v>
      </c>
      <c r="H90" s="27">
        <v>0</v>
      </c>
      <c r="I90" s="27">
        <v>2.6</v>
      </c>
      <c r="K90" s="27">
        <f t="shared" si="6"/>
        <v>11.764697150467514</v>
      </c>
      <c r="L90" s="27">
        <f t="shared" si="7"/>
        <v>0</v>
      </c>
      <c r="M90" s="27" t="b">
        <f t="shared" si="8"/>
        <v>0</v>
      </c>
      <c r="N90" s="27">
        <f t="shared" si="9"/>
        <v>0</v>
      </c>
    </row>
    <row r="91" spans="1:14" x14ac:dyDescent="0.25">
      <c r="A91" s="2">
        <v>34773</v>
      </c>
      <c r="B91" s="17">
        <f t="shared" si="5"/>
        <v>728733</v>
      </c>
      <c r="C91" s="15">
        <v>3.6576000000000004</v>
      </c>
      <c r="D91" s="27">
        <v>1651</v>
      </c>
      <c r="E91" s="27">
        <v>7</v>
      </c>
      <c r="F91" s="27">
        <v>0.33</v>
      </c>
      <c r="G91" s="27">
        <v>0.03</v>
      </c>
      <c r="H91" s="27">
        <v>0</v>
      </c>
      <c r="I91" s="27">
        <v>2.5</v>
      </c>
      <c r="K91" s="27">
        <f t="shared" si="6"/>
        <v>12.002359797915913</v>
      </c>
      <c r="L91" s="27">
        <f t="shared" si="7"/>
        <v>0</v>
      </c>
      <c r="M91" s="27" t="b">
        <f t="shared" si="8"/>
        <v>0</v>
      </c>
      <c r="N91" s="27">
        <f t="shared" si="9"/>
        <v>0</v>
      </c>
    </row>
    <row r="92" spans="1:14" x14ac:dyDescent="0.25">
      <c r="A92" s="2">
        <v>34773</v>
      </c>
      <c r="B92" s="17">
        <f t="shared" si="5"/>
        <v>728733</v>
      </c>
      <c r="C92" s="15">
        <v>6.0960000000000001</v>
      </c>
      <c r="D92" s="27">
        <v>1643</v>
      </c>
      <c r="E92" s="6">
        <v>7</v>
      </c>
      <c r="F92" s="6">
        <v>0.36</v>
      </c>
      <c r="G92" s="6">
        <v>0.03</v>
      </c>
      <c r="H92" s="6">
        <v>0</v>
      </c>
      <c r="I92" s="6">
        <v>2.9</v>
      </c>
      <c r="K92" s="27">
        <f t="shared" si="6"/>
        <v>12.002359797915913</v>
      </c>
      <c r="L92" s="27">
        <f t="shared" si="7"/>
        <v>0</v>
      </c>
      <c r="M92" s="27" t="b">
        <f t="shared" si="8"/>
        <v>0</v>
      </c>
      <c r="N92" s="27">
        <f t="shared" si="9"/>
        <v>0</v>
      </c>
    </row>
    <row r="93" spans="1:14" x14ac:dyDescent="0.25">
      <c r="A93" s="2">
        <v>34808</v>
      </c>
      <c r="B93" s="17">
        <f t="shared" si="5"/>
        <v>728768</v>
      </c>
      <c r="C93" s="15">
        <v>0</v>
      </c>
      <c r="D93" s="27">
        <v>1663</v>
      </c>
      <c r="E93" s="6">
        <v>16</v>
      </c>
      <c r="F93" s="6">
        <v>0.34</v>
      </c>
      <c r="G93" s="6">
        <v>0.03</v>
      </c>
      <c r="H93" s="6">
        <v>10.025213605839376</v>
      </c>
      <c r="I93" s="6">
        <v>1.5</v>
      </c>
      <c r="K93" s="27">
        <f t="shared" si="6"/>
        <v>10.025213605839376</v>
      </c>
      <c r="L93" s="27">
        <f t="shared" si="7"/>
        <v>1</v>
      </c>
      <c r="M93" s="27" t="b">
        <f t="shared" si="8"/>
        <v>0</v>
      </c>
      <c r="N93" s="27">
        <f t="shared" si="9"/>
        <v>10.025213605839376</v>
      </c>
    </row>
    <row r="94" spans="1:14" x14ac:dyDescent="0.25">
      <c r="A94" s="2">
        <v>34808</v>
      </c>
      <c r="B94" s="17">
        <f t="shared" si="5"/>
        <v>728768</v>
      </c>
      <c r="C94" s="15">
        <v>1.524</v>
      </c>
      <c r="D94" s="27">
        <v>1658</v>
      </c>
      <c r="E94" s="6">
        <v>15</v>
      </c>
      <c r="F94" s="6">
        <v>0.35</v>
      </c>
      <c r="G94" s="6">
        <v>0.03</v>
      </c>
      <c r="H94" s="6">
        <v>11.3</v>
      </c>
      <c r="I94" s="6">
        <v>1.6</v>
      </c>
      <c r="K94" s="27">
        <f t="shared" si="6"/>
        <v>10.227736354731796</v>
      </c>
      <c r="L94" s="27">
        <f t="shared" si="7"/>
        <v>1.1048388038250643</v>
      </c>
      <c r="M94" s="27" t="b">
        <f t="shared" si="8"/>
        <v>0</v>
      </c>
      <c r="N94" s="27">
        <f t="shared" si="9"/>
        <v>11.3</v>
      </c>
    </row>
    <row r="95" spans="1:14" x14ac:dyDescent="0.25">
      <c r="A95" s="20">
        <v>34808</v>
      </c>
      <c r="B95" s="17">
        <f t="shared" si="5"/>
        <v>728768</v>
      </c>
      <c r="C95" s="18">
        <v>3.6576000000000004</v>
      </c>
      <c r="D95" s="9">
        <v>1651</v>
      </c>
      <c r="E95" s="8">
        <v>12.5</v>
      </c>
      <c r="F95" s="8">
        <v>0.65</v>
      </c>
      <c r="G95" s="8">
        <v>0.06</v>
      </c>
      <c r="H95" s="8">
        <v>10.33</v>
      </c>
      <c r="I95" s="8">
        <v>2</v>
      </c>
      <c r="K95" s="27">
        <f t="shared" si="6"/>
        <v>10.752123611083816</v>
      </c>
      <c r="L95" s="27">
        <f t="shared" si="7"/>
        <v>0.96074044287877514</v>
      </c>
      <c r="M95" s="27" t="b">
        <f t="shared" si="8"/>
        <v>0</v>
      </c>
      <c r="N95" s="27">
        <f t="shared" si="9"/>
        <v>10.33</v>
      </c>
    </row>
    <row r="96" spans="1:14" x14ac:dyDescent="0.25">
      <c r="A96" s="2">
        <v>34808</v>
      </c>
      <c r="B96" s="17">
        <f t="shared" si="5"/>
        <v>728768</v>
      </c>
      <c r="C96" s="15">
        <v>6.0960000000000001</v>
      </c>
      <c r="D96" s="27">
        <v>1643</v>
      </c>
      <c r="E96" s="6">
        <v>11</v>
      </c>
      <c r="F96" s="6">
        <v>0.5</v>
      </c>
      <c r="G96" s="6">
        <v>7.0000000000000007E-2</v>
      </c>
      <c r="H96" s="6">
        <v>8.57</v>
      </c>
      <c r="I96" s="6">
        <v>2.1</v>
      </c>
      <c r="K96" s="27">
        <f t="shared" si="6"/>
        <v>11.079574524669978</v>
      </c>
      <c r="L96" s="27">
        <f t="shared" si="7"/>
        <v>0.77349540642719505</v>
      </c>
      <c r="M96" s="27" t="b">
        <f t="shared" si="8"/>
        <v>0</v>
      </c>
      <c r="N96" s="27">
        <f t="shared" si="9"/>
        <v>8.57</v>
      </c>
    </row>
    <row r="97" spans="1:14" x14ac:dyDescent="0.25">
      <c r="A97" s="2">
        <v>34836</v>
      </c>
      <c r="B97" s="17">
        <f t="shared" si="5"/>
        <v>728796</v>
      </c>
      <c r="C97" s="15">
        <v>0</v>
      </c>
      <c r="D97" s="27">
        <v>1663</v>
      </c>
      <c r="E97" s="27">
        <v>20</v>
      </c>
      <c r="F97" s="27">
        <v>0.3</v>
      </c>
      <c r="G97" s="27">
        <v>0.02</v>
      </c>
      <c r="H97" s="27">
        <v>9.2544385555680364</v>
      </c>
      <c r="I97" s="27">
        <v>1.1000000000000001</v>
      </c>
      <c r="K97" s="27">
        <f t="shared" si="6"/>
        <v>9.2544385555680364</v>
      </c>
      <c r="L97" s="27">
        <f t="shared" si="7"/>
        <v>1</v>
      </c>
      <c r="M97" s="27" t="b">
        <f t="shared" si="8"/>
        <v>0</v>
      </c>
      <c r="N97" s="27">
        <f t="shared" si="9"/>
        <v>9.2544385555680364</v>
      </c>
    </row>
    <row r="98" spans="1:14" x14ac:dyDescent="0.25">
      <c r="A98" s="2">
        <v>34836</v>
      </c>
      <c r="B98" s="17">
        <f t="shared" si="5"/>
        <v>728796</v>
      </c>
      <c r="C98" s="15">
        <v>1.524</v>
      </c>
      <c r="D98" s="27">
        <v>1658</v>
      </c>
      <c r="E98" s="27">
        <v>17.5</v>
      </c>
      <c r="F98" s="27">
        <v>0.33</v>
      </c>
      <c r="G98" s="27">
        <v>0.02</v>
      </c>
      <c r="H98" s="27">
        <v>9.7289237666565569</v>
      </c>
      <c r="I98" s="27">
        <v>1.4</v>
      </c>
      <c r="K98" s="27">
        <f t="shared" si="6"/>
        <v>9.7289237666565569</v>
      </c>
      <c r="L98" s="27">
        <f t="shared" si="7"/>
        <v>1</v>
      </c>
      <c r="M98" s="27" t="b">
        <f t="shared" si="8"/>
        <v>0</v>
      </c>
      <c r="N98" s="27">
        <f t="shared" si="9"/>
        <v>9.7289237666565569</v>
      </c>
    </row>
    <row r="99" spans="1:14" x14ac:dyDescent="0.25">
      <c r="A99" s="2">
        <v>34836</v>
      </c>
      <c r="B99" s="17">
        <f t="shared" si="5"/>
        <v>728796</v>
      </c>
      <c r="C99" s="15">
        <v>3.6576000000000004</v>
      </c>
      <c r="D99" s="27">
        <v>1651</v>
      </c>
      <c r="E99" s="27">
        <v>14</v>
      </c>
      <c r="F99" s="27">
        <v>0.56000000000000005</v>
      </c>
      <c r="G99" s="27">
        <v>0.32</v>
      </c>
      <c r="H99" s="27">
        <v>6.24</v>
      </c>
      <c r="I99" s="27">
        <v>2.5</v>
      </c>
      <c r="K99" s="27">
        <f t="shared" si="6"/>
        <v>10.434350334537745</v>
      </c>
      <c r="L99" s="27">
        <f t="shared" si="7"/>
        <v>0.59802477393782461</v>
      </c>
      <c r="M99" s="27" t="b">
        <f t="shared" si="8"/>
        <v>0</v>
      </c>
      <c r="N99" s="27">
        <f t="shared" si="9"/>
        <v>6.24</v>
      </c>
    </row>
    <row r="100" spans="1:14" x14ac:dyDescent="0.25">
      <c r="A100" s="2">
        <v>34836</v>
      </c>
      <c r="B100" s="17">
        <f t="shared" si="5"/>
        <v>728796</v>
      </c>
      <c r="C100" s="15">
        <v>6.0960000000000001</v>
      </c>
      <c r="D100" s="27">
        <v>1643</v>
      </c>
      <c r="E100" s="27">
        <v>12</v>
      </c>
      <c r="F100" s="27">
        <v>0.71</v>
      </c>
      <c r="G100" s="27">
        <v>0.43</v>
      </c>
      <c r="H100" s="27">
        <v>6.5</v>
      </c>
      <c r="I100" s="27">
        <v>2.5</v>
      </c>
      <c r="K100" s="27">
        <f t="shared" si="6"/>
        <v>10.860184249884837</v>
      </c>
      <c r="L100" s="27">
        <f t="shared" si="7"/>
        <v>0.59851654911553887</v>
      </c>
      <c r="M100" s="27" t="b">
        <f t="shared" si="8"/>
        <v>0</v>
      </c>
      <c r="N100" s="27">
        <f t="shared" si="9"/>
        <v>6.5</v>
      </c>
    </row>
    <row r="101" spans="1:14" x14ac:dyDescent="0.25">
      <c r="A101" s="2">
        <v>34872</v>
      </c>
      <c r="B101" s="17">
        <f t="shared" si="5"/>
        <v>728832</v>
      </c>
      <c r="C101" s="15">
        <v>0</v>
      </c>
      <c r="D101" s="27">
        <v>1663</v>
      </c>
      <c r="E101" s="27">
        <v>23</v>
      </c>
      <c r="F101" s="27">
        <v>0.16</v>
      </c>
      <c r="G101" s="27">
        <v>0.02</v>
      </c>
      <c r="H101" s="27">
        <v>9.5</v>
      </c>
      <c r="I101" s="27">
        <v>1.2</v>
      </c>
      <c r="K101" s="27">
        <f t="shared" si="6"/>
        <v>8.7155020098686187</v>
      </c>
      <c r="L101" s="27">
        <f t="shared" si="7"/>
        <v>1.0900117961355626</v>
      </c>
      <c r="M101" s="27" t="b">
        <f t="shared" si="8"/>
        <v>0</v>
      </c>
      <c r="N101" s="27">
        <f t="shared" si="9"/>
        <v>9.5</v>
      </c>
    </row>
    <row r="102" spans="1:14" x14ac:dyDescent="0.25">
      <c r="A102" s="2">
        <v>34872</v>
      </c>
      <c r="B102" s="17">
        <f t="shared" si="5"/>
        <v>728832</v>
      </c>
      <c r="C102" s="15">
        <v>1.524</v>
      </c>
      <c r="D102" s="27">
        <v>1658</v>
      </c>
      <c r="E102" s="27">
        <v>21.5</v>
      </c>
      <c r="F102" s="27">
        <v>0.22</v>
      </c>
      <c r="G102" s="27">
        <v>0.02</v>
      </c>
      <c r="H102" s="27">
        <v>9.9</v>
      </c>
      <c r="I102" s="27">
        <v>1.7</v>
      </c>
      <c r="K102" s="27">
        <f t="shared" si="6"/>
        <v>8.9809285617501082</v>
      </c>
      <c r="L102" s="27">
        <f t="shared" si="7"/>
        <v>1.1023359034570466</v>
      </c>
      <c r="M102" s="27" t="b">
        <f t="shared" si="8"/>
        <v>0</v>
      </c>
      <c r="N102" s="27">
        <f t="shared" si="9"/>
        <v>9.9</v>
      </c>
    </row>
    <row r="103" spans="1:14" x14ac:dyDescent="0.25">
      <c r="A103" s="20">
        <v>34872</v>
      </c>
      <c r="B103" s="17">
        <f t="shared" si="5"/>
        <v>728832</v>
      </c>
      <c r="C103" s="18">
        <v>3.6576000000000004</v>
      </c>
      <c r="D103" s="9">
        <v>1651</v>
      </c>
      <c r="E103" s="9">
        <v>16</v>
      </c>
      <c r="F103" s="9">
        <v>1.1499999999999999</v>
      </c>
      <c r="G103" s="9">
        <v>0.71</v>
      </c>
      <c r="H103" s="9">
        <v>3.3</v>
      </c>
      <c r="I103" s="9">
        <v>3.1</v>
      </c>
      <c r="K103" s="27">
        <f t="shared" si="6"/>
        <v>10.025213605839376</v>
      </c>
      <c r="L103" s="27">
        <f t="shared" si="7"/>
        <v>0.32917004362658686</v>
      </c>
      <c r="M103" s="27" t="b">
        <f t="shared" si="8"/>
        <v>0</v>
      </c>
      <c r="N103" s="27">
        <f t="shared" si="9"/>
        <v>3.3</v>
      </c>
    </row>
    <row r="104" spans="1:14" x14ac:dyDescent="0.25">
      <c r="A104" s="20">
        <v>34872</v>
      </c>
      <c r="B104" s="17">
        <f t="shared" si="5"/>
        <v>728832</v>
      </c>
      <c r="C104" s="18">
        <v>6.0960000000000001</v>
      </c>
      <c r="D104" s="9">
        <v>1643</v>
      </c>
      <c r="E104" s="9">
        <v>14</v>
      </c>
      <c r="F104" s="9">
        <v>3.4</v>
      </c>
      <c r="G104" s="9">
        <v>0.98</v>
      </c>
      <c r="H104" s="9">
        <v>3.2</v>
      </c>
      <c r="I104" s="9">
        <v>3.6</v>
      </c>
      <c r="K104" s="27">
        <f t="shared" si="6"/>
        <v>10.434350334537745</v>
      </c>
      <c r="L104" s="27">
        <f t="shared" si="7"/>
        <v>0.30667937125016648</v>
      </c>
      <c r="M104" s="27" t="b">
        <f t="shared" si="8"/>
        <v>0</v>
      </c>
      <c r="N104" s="27">
        <f t="shared" si="9"/>
        <v>3.2</v>
      </c>
    </row>
    <row r="105" spans="1:14" x14ac:dyDescent="0.25">
      <c r="A105" s="2">
        <v>34899</v>
      </c>
      <c r="B105" s="17">
        <f t="shared" si="5"/>
        <v>728859</v>
      </c>
      <c r="C105" s="15">
        <v>0</v>
      </c>
      <c r="D105" s="27">
        <v>1663</v>
      </c>
      <c r="E105" s="27">
        <v>27</v>
      </c>
      <c r="F105" s="27">
        <v>0.24</v>
      </c>
      <c r="G105" s="27">
        <v>0.01</v>
      </c>
      <c r="H105" s="27">
        <v>8.0454223722753007</v>
      </c>
      <c r="I105" s="27">
        <v>1.3</v>
      </c>
      <c r="K105" s="27">
        <f t="shared" si="6"/>
        <v>8.0454223722753007</v>
      </c>
      <c r="L105" s="27">
        <f t="shared" si="7"/>
        <v>1</v>
      </c>
      <c r="M105" s="27" t="b">
        <f t="shared" si="8"/>
        <v>0</v>
      </c>
      <c r="N105" s="27">
        <f t="shared" si="9"/>
        <v>8.0454223722753007</v>
      </c>
    </row>
    <row r="106" spans="1:14" x14ac:dyDescent="0.25">
      <c r="A106" s="20">
        <v>34899</v>
      </c>
      <c r="B106" s="17">
        <f t="shared" si="5"/>
        <v>728859</v>
      </c>
      <c r="C106" s="18">
        <v>1.524</v>
      </c>
      <c r="D106" s="9">
        <v>1658</v>
      </c>
      <c r="E106" s="9">
        <v>24.5</v>
      </c>
      <c r="F106" s="9">
        <v>0.39</v>
      </c>
      <c r="G106" s="9">
        <v>0.02</v>
      </c>
      <c r="H106" s="9">
        <v>8.4579199981100484</v>
      </c>
      <c r="I106" s="9">
        <v>2.1</v>
      </c>
      <c r="K106" s="27">
        <f t="shared" si="6"/>
        <v>8.4579199981100484</v>
      </c>
      <c r="L106" s="27">
        <f t="shared" si="7"/>
        <v>1</v>
      </c>
      <c r="M106" s="27" t="b">
        <f t="shared" si="8"/>
        <v>0</v>
      </c>
      <c r="N106" s="27">
        <f t="shared" si="9"/>
        <v>8.4579199981100484</v>
      </c>
    </row>
    <row r="107" spans="1:14" x14ac:dyDescent="0.25">
      <c r="A107" s="20">
        <v>34899</v>
      </c>
      <c r="B107" s="17">
        <f t="shared" si="5"/>
        <v>728859</v>
      </c>
      <c r="C107" s="18">
        <v>3.6576000000000004</v>
      </c>
      <c r="D107" s="9">
        <v>1651</v>
      </c>
      <c r="E107" s="9">
        <v>21</v>
      </c>
      <c r="F107" s="9">
        <v>1.36</v>
      </c>
      <c r="G107" s="9">
        <v>0.14000000000000001</v>
      </c>
      <c r="H107" s="9">
        <v>3.81</v>
      </c>
      <c r="I107" s="9">
        <v>4</v>
      </c>
      <c r="K107" s="27">
        <f t="shared" si="6"/>
        <v>9.0711883943666738</v>
      </c>
      <c r="L107" s="27">
        <f t="shared" si="7"/>
        <v>0.42001112030327359</v>
      </c>
      <c r="M107" s="27" t="b">
        <f t="shared" si="8"/>
        <v>0</v>
      </c>
      <c r="N107" s="27">
        <f t="shared" si="9"/>
        <v>3.81</v>
      </c>
    </row>
    <row r="108" spans="1:14" x14ac:dyDescent="0.25">
      <c r="A108" s="20">
        <v>34899</v>
      </c>
      <c r="B108" s="17">
        <f t="shared" si="5"/>
        <v>728859</v>
      </c>
      <c r="C108" s="18">
        <v>6.0960000000000001</v>
      </c>
      <c r="D108" s="9">
        <v>1643</v>
      </c>
      <c r="E108" s="9">
        <v>19.5</v>
      </c>
      <c r="F108" s="9">
        <v>3.15</v>
      </c>
      <c r="G108" s="9">
        <v>0.44</v>
      </c>
      <c r="H108" s="9">
        <v>3.26</v>
      </c>
      <c r="I108" s="9">
        <v>4.5</v>
      </c>
      <c r="K108" s="27">
        <f t="shared" si="6"/>
        <v>9.3474472093216612</v>
      </c>
      <c r="L108" s="27">
        <f t="shared" si="7"/>
        <v>0.34875832160346332</v>
      </c>
      <c r="M108" s="27" t="b">
        <f t="shared" si="8"/>
        <v>0</v>
      </c>
      <c r="N108" s="27">
        <f t="shared" si="9"/>
        <v>3.26</v>
      </c>
    </row>
    <row r="109" spans="1:14" x14ac:dyDescent="0.25">
      <c r="A109" s="2">
        <v>34918</v>
      </c>
      <c r="B109" s="17">
        <f t="shared" si="5"/>
        <v>728878</v>
      </c>
      <c r="C109" s="15">
        <v>0</v>
      </c>
      <c r="D109" s="27">
        <v>1663</v>
      </c>
      <c r="E109" s="27">
        <v>23</v>
      </c>
      <c r="F109" s="27">
        <v>0.56000000000000005</v>
      </c>
      <c r="G109" s="27">
        <v>0.03</v>
      </c>
      <c r="H109" s="27">
        <v>9.8000000000000007</v>
      </c>
      <c r="I109" s="27">
        <v>2.2000000000000002</v>
      </c>
      <c r="K109" s="27">
        <f t="shared" si="6"/>
        <v>8.7155020098686187</v>
      </c>
      <c r="L109" s="27">
        <f t="shared" si="7"/>
        <v>1.1244332212766859</v>
      </c>
      <c r="M109" s="27" t="b">
        <f t="shared" si="8"/>
        <v>0</v>
      </c>
      <c r="N109" s="27">
        <f t="shared" si="9"/>
        <v>9.8000000000000007</v>
      </c>
    </row>
    <row r="110" spans="1:14" x14ac:dyDescent="0.25">
      <c r="A110" s="20">
        <v>34918</v>
      </c>
      <c r="B110" s="17">
        <f t="shared" si="5"/>
        <v>728878</v>
      </c>
      <c r="C110" s="18">
        <v>1.524</v>
      </c>
      <c r="D110" s="9">
        <v>1658</v>
      </c>
      <c r="E110" s="9">
        <v>22.5</v>
      </c>
      <c r="F110" s="9">
        <v>0.53</v>
      </c>
      <c r="G110" s="9">
        <v>0.03</v>
      </c>
      <c r="H110" s="9">
        <v>9.1999999999999993</v>
      </c>
      <c r="I110" s="9">
        <v>2</v>
      </c>
      <c r="K110" s="27">
        <f t="shared" si="6"/>
        <v>8.8030942612902017</v>
      </c>
      <c r="L110" s="27">
        <f t="shared" si="7"/>
        <v>1.0450870713102676</v>
      </c>
      <c r="M110" s="27" t="b">
        <f t="shared" si="8"/>
        <v>0</v>
      </c>
      <c r="N110" s="27">
        <f t="shared" si="9"/>
        <v>9.1999999999999993</v>
      </c>
    </row>
    <row r="111" spans="1:14" x14ac:dyDescent="0.25">
      <c r="A111" s="20">
        <v>34918</v>
      </c>
      <c r="B111" s="17">
        <f t="shared" si="5"/>
        <v>728878</v>
      </c>
      <c r="C111" s="18">
        <v>3.6576000000000004</v>
      </c>
      <c r="D111" s="9">
        <v>1651</v>
      </c>
      <c r="E111" s="9">
        <v>18</v>
      </c>
      <c r="F111" s="9">
        <v>4.16</v>
      </c>
      <c r="G111" s="9">
        <v>0.54</v>
      </c>
      <c r="H111" s="9">
        <v>1.7</v>
      </c>
      <c r="I111" s="9">
        <v>11.3</v>
      </c>
      <c r="K111" s="27">
        <f t="shared" si="6"/>
        <v>9.632119357736654</v>
      </c>
      <c r="L111" s="27">
        <f t="shared" si="7"/>
        <v>0.17649282954893369</v>
      </c>
      <c r="M111" s="27" t="b">
        <f t="shared" si="8"/>
        <v>0</v>
      </c>
      <c r="N111" s="27">
        <f t="shared" si="9"/>
        <v>1.7</v>
      </c>
    </row>
    <row r="112" spans="1:14" x14ac:dyDescent="0.25">
      <c r="A112" s="20">
        <v>34918</v>
      </c>
      <c r="B112" s="17">
        <f t="shared" si="5"/>
        <v>728878</v>
      </c>
      <c r="C112" s="18">
        <v>6.0960000000000001</v>
      </c>
      <c r="D112" s="9">
        <v>1643</v>
      </c>
      <c r="E112" s="9">
        <v>16.5</v>
      </c>
      <c r="F112" s="9">
        <v>7.88</v>
      </c>
      <c r="G112" s="9">
        <v>0.68</v>
      </c>
      <c r="H112" s="9">
        <v>1.8</v>
      </c>
      <c r="I112" s="9">
        <v>3.8</v>
      </c>
      <c r="K112" s="27">
        <f t="shared" si="6"/>
        <v>9.9254610637611727</v>
      </c>
      <c r="L112" s="27">
        <f t="shared" si="7"/>
        <v>0.18135177685316561</v>
      </c>
      <c r="M112" s="27" t="b">
        <f t="shared" si="8"/>
        <v>0</v>
      </c>
      <c r="N112" s="27">
        <f t="shared" si="9"/>
        <v>1.8</v>
      </c>
    </row>
    <row r="113" spans="1:14" x14ac:dyDescent="0.25">
      <c r="A113" s="2">
        <v>34962</v>
      </c>
      <c r="B113" s="17">
        <f t="shared" si="5"/>
        <v>728922</v>
      </c>
      <c r="C113" s="15">
        <v>0</v>
      </c>
      <c r="D113" s="27">
        <v>1663</v>
      </c>
      <c r="E113" s="27">
        <v>21.5</v>
      </c>
      <c r="F113" s="27">
        <v>0.67</v>
      </c>
      <c r="G113" s="27">
        <v>0.04</v>
      </c>
      <c r="H113" s="27">
        <v>8.9</v>
      </c>
      <c r="I113" s="27">
        <v>3.3</v>
      </c>
      <c r="K113" s="27">
        <f t="shared" si="6"/>
        <v>8.9809285617501082</v>
      </c>
      <c r="L113" s="27">
        <f t="shared" si="7"/>
        <v>0.99098884250178942</v>
      </c>
      <c r="M113" s="27" t="b">
        <f t="shared" si="8"/>
        <v>0</v>
      </c>
      <c r="N113" s="27">
        <f t="shared" si="9"/>
        <v>8.9</v>
      </c>
    </row>
    <row r="114" spans="1:14" x14ac:dyDescent="0.25">
      <c r="A114" s="2">
        <v>34962</v>
      </c>
      <c r="B114" s="17">
        <f t="shared" si="5"/>
        <v>728922</v>
      </c>
      <c r="C114" s="15">
        <v>1.524</v>
      </c>
      <c r="D114" s="27">
        <v>1658</v>
      </c>
      <c r="E114" s="27">
        <v>21</v>
      </c>
      <c r="F114" s="27">
        <v>0.72</v>
      </c>
      <c r="G114" s="27">
        <v>0.04</v>
      </c>
      <c r="H114" s="27">
        <v>8.82</v>
      </c>
      <c r="I114" s="27">
        <v>3.4</v>
      </c>
      <c r="K114" s="27">
        <f t="shared" si="6"/>
        <v>9.0711883943666738</v>
      </c>
      <c r="L114" s="27">
        <f t="shared" si="7"/>
        <v>0.97230920763120021</v>
      </c>
      <c r="M114" s="27" t="b">
        <f t="shared" si="8"/>
        <v>0</v>
      </c>
      <c r="N114" s="27">
        <f t="shared" si="9"/>
        <v>8.82</v>
      </c>
    </row>
    <row r="115" spans="1:14" x14ac:dyDescent="0.25">
      <c r="A115" s="2">
        <v>34962</v>
      </c>
      <c r="B115" s="17">
        <f t="shared" si="5"/>
        <v>728922</v>
      </c>
      <c r="C115" s="15">
        <v>3.6576000000000004</v>
      </c>
      <c r="D115" s="27">
        <v>1651</v>
      </c>
      <c r="E115" s="27">
        <v>21</v>
      </c>
      <c r="F115" s="27">
        <v>0.78</v>
      </c>
      <c r="G115" s="27">
        <v>0.05</v>
      </c>
      <c r="H115" s="27">
        <v>7.8</v>
      </c>
      <c r="I115" s="27">
        <v>3.3</v>
      </c>
      <c r="K115" s="27">
        <f t="shared" si="6"/>
        <v>9.0711883943666738</v>
      </c>
      <c r="L115" s="27">
        <f t="shared" si="7"/>
        <v>0.85986528566024512</v>
      </c>
      <c r="M115" s="27" t="b">
        <f t="shared" si="8"/>
        <v>0</v>
      </c>
      <c r="N115" s="27">
        <f t="shared" si="9"/>
        <v>7.8</v>
      </c>
    </row>
    <row r="116" spans="1:14" x14ac:dyDescent="0.25">
      <c r="A116" s="20">
        <v>34962</v>
      </c>
      <c r="B116" s="17">
        <f t="shared" si="5"/>
        <v>728922</v>
      </c>
      <c r="C116" s="18">
        <v>6.0960000000000001</v>
      </c>
      <c r="D116" s="9">
        <v>1643</v>
      </c>
      <c r="E116" s="9">
        <v>21</v>
      </c>
      <c r="F116" s="9">
        <v>0.91</v>
      </c>
      <c r="G116" s="9">
        <v>0.06</v>
      </c>
      <c r="H116" s="9">
        <v>7.23</v>
      </c>
      <c r="I116" s="9">
        <v>3</v>
      </c>
      <c r="K116" s="27">
        <f t="shared" si="6"/>
        <v>9.0711883943666738</v>
      </c>
      <c r="L116" s="27">
        <f t="shared" si="7"/>
        <v>0.79702897632353498</v>
      </c>
      <c r="M116" s="27" t="b">
        <f t="shared" si="8"/>
        <v>0</v>
      </c>
      <c r="N116" s="27">
        <f t="shared" si="9"/>
        <v>7.23</v>
      </c>
    </row>
    <row r="117" spans="1:14" x14ac:dyDescent="0.25">
      <c r="A117" s="2">
        <v>34990</v>
      </c>
      <c r="B117" s="17">
        <f t="shared" si="5"/>
        <v>728950</v>
      </c>
      <c r="C117" s="15">
        <v>0</v>
      </c>
      <c r="D117" s="27">
        <v>1663</v>
      </c>
      <c r="E117" s="27">
        <v>17</v>
      </c>
      <c r="F117" s="27">
        <v>0.5</v>
      </c>
      <c r="G117" s="27">
        <v>0.04</v>
      </c>
      <c r="H117" s="27">
        <v>8.94</v>
      </c>
      <c r="I117" s="27">
        <v>1.77</v>
      </c>
      <c r="K117" s="27">
        <f t="shared" si="6"/>
        <v>9.8267010760605888</v>
      </c>
      <c r="L117" s="27">
        <f t="shared" si="7"/>
        <v>0.90976614947403511</v>
      </c>
      <c r="M117" s="27" t="b">
        <f t="shared" si="8"/>
        <v>0</v>
      </c>
      <c r="N117" s="27">
        <f t="shared" si="9"/>
        <v>8.94</v>
      </c>
    </row>
    <row r="118" spans="1:14" x14ac:dyDescent="0.25">
      <c r="A118" s="2">
        <v>34990</v>
      </c>
      <c r="B118" s="17">
        <f t="shared" si="5"/>
        <v>728950</v>
      </c>
      <c r="C118" s="15">
        <v>1.524</v>
      </c>
      <c r="D118" s="27">
        <v>1658</v>
      </c>
      <c r="E118" s="27">
        <v>17</v>
      </c>
      <c r="F118" s="27">
        <v>0.49</v>
      </c>
      <c r="G118" s="27">
        <v>0.03</v>
      </c>
      <c r="H118" s="27">
        <v>9.15</v>
      </c>
      <c r="I118" s="27">
        <v>1.85</v>
      </c>
      <c r="K118" s="27">
        <f t="shared" si="6"/>
        <v>9.8267010760605888</v>
      </c>
      <c r="L118" s="27">
        <f t="shared" si="7"/>
        <v>0.93113649526704945</v>
      </c>
      <c r="M118" s="27" t="b">
        <f t="shared" si="8"/>
        <v>0</v>
      </c>
      <c r="N118" s="27">
        <f t="shared" si="9"/>
        <v>9.15</v>
      </c>
    </row>
    <row r="119" spans="1:14" x14ac:dyDescent="0.25">
      <c r="A119" s="2">
        <v>34990</v>
      </c>
      <c r="B119" s="17">
        <f t="shared" si="5"/>
        <v>728950</v>
      </c>
      <c r="C119" s="15">
        <v>3.6576000000000004</v>
      </c>
      <c r="D119" s="27">
        <v>1651</v>
      </c>
      <c r="E119" s="27">
        <v>16.5</v>
      </c>
      <c r="F119" s="27">
        <v>0.49</v>
      </c>
      <c r="G119" s="27">
        <v>0.04</v>
      </c>
      <c r="H119" s="27">
        <v>9.24</v>
      </c>
      <c r="I119" s="27">
        <v>1.91</v>
      </c>
      <c r="K119" s="27">
        <f t="shared" si="6"/>
        <v>9.9254610637611727</v>
      </c>
      <c r="L119" s="27">
        <f t="shared" si="7"/>
        <v>0.93093912117958355</v>
      </c>
      <c r="M119" s="27" t="b">
        <f t="shared" si="8"/>
        <v>0</v>
      </c>
      <c r="N119" s="27">
        <f t="shared" si="9"/>
        <v>9.24</v>
      </c>
    </row>
    <row r="120" spans="1:14" x14ac:dyDescent="0.25">
      <c r="A120" s="2">
        <v>34990</v>
      </c>
      <c r="B120" s="17">
        <f t="shared" si="5"/>
        <v>728950</v>
      </c>
      <c r="C120" s="15">
        <v>6.0960000000000001</v>
      </c>
      <c r="D120" s="27">
        <v>1643</v>
      </c>
      <c r="E120" s="27">
        <v>16</v>
      </c>
      <c r="F120" s="27">
        <v>0.5</v>
      </c>
      <c r="G120" s="27">
        <v>0.04</v>
      </c>
      <c r="H120" s="27">
        <v>9.76</v>
      </c>
      <c r="I120" s="27">
        <v>1.73</v>
      </c>
      <c r="K120" s="27">
        <f t="shared" si="6"/>
        <v>10.025213605839376</v>
      </c>
      <c r="L120" s="27">
        <f t="shared" si="7"/>
        <v>0.9735453411501479</v>
      </c>
      <c r="M120" s="27" t="b">
        <f t="shared" si="8"/>
        <v>0</v>
      </c>
      <c r="N120" s="27">
        <f t="shared" si="9"/>
        <v>9.76</v>
      </c>
    </row>
    <row r="121" spans="1:14" x14ac:dyDescent="0.25">
      <c r="A121" s="2">
        <v>35012</v>
      </c>
      <c r="B121" s="17">
        <f t="shared" si="5"/>
        <v>728972</v>
      </c>
      <c r="C121" s="15">
        <v>0</v>
      </c>
      <c r="D121" s="27">
        <v>1663</v>
      </c>
      <c r="E121" s="27">
        <v>9</v>
      </c>
      <c r="F121" s="27">
        <v>0.56999999999999995</v>
      </c>
      <c r="G121" s="27">
        <v>0.05</v>
      </c>
      <c r="H121" s="27">
        <v>10.25</v>
      </c>
      <c r="I121" s="27">
        <v>2.2000000000000002</v>
      </c>
      <c r="K121" s="27">
        <f t="shared" si="6"/>
        <v>11.531740538744021</v>
      </c>
      <c r="L121" s="27">
        <f t="shared" si="7"/>
        <v>0.88885107721270129</v>
      </c>
      <c r="M121" s="27" t="b">
        <f t="shared" si="8"/>
        <v>0</v>
      </c>
      <c r="N121" s="27">
        <f t="shared" si="9"/>
        <v>10.25</v>
      </c>
    </row>
    <row r="122" spans="1:14" x14ac:dyDescent="0.25">
      <c r="A122" s="2">
        <v>35012</v>
      </c>
      <c r="B122" s="17">
        <f t="shared" si="5"/>
        <v>728972</v>
      </c>
      <c r="C122" s="15">
        <v>1.524</v>
      </c>
      <c r="D122" s="27">
        <v>1658</v>
      </c>
      <c r="E122" s="27">
        <v>9</v>
      </c>
      <c r="F122" s="27">
        <v>0.56999999999999995</v>
      </c>
      <c r="G122" s="27">
        <v>0.05</v>
      </c>
      <c r="H122" s="27">
        <v>9.9</v>
      </c>
      <c r="I122" s="27">
        <v>1.8</v>
      </c>
      <c r="K122" s="27">
        <f t="shared" si="6"/>
        <v>11.531740538744021</v>
      </c>
      <c r="L122" s="27">
        <f t="shared" si="7"/>
        <v>0.85850006482007257</v>
      </c>
      <c r="M122" s="27" t="b">
        <f t="shared" si="8"/>
        <v>0</v>
      </c>
      <c r="N122" s="27">
        <f t="shared" si="9"/>
        <v>9.9</v>
      </c>
    </row>
    <row r="123" spans="1:14" x14ac:dyDescent="0.25">
      <c r="A123" s="2">
        <v>35012</v>
      </c>
      <c r="B123" s="17">
        <f t="shared" si="5"/>
        <v>728972</v>
      </c>
      <c r="C123" s="15">
        <v>3.6576000000000004</v>
      </c>
      <c r="D123" s="27">
        <v>1651</v>
      </c>
      <c r="E123" s="27">
        <v>9</v>
      </c>
      <c r="F123" s="27">
        <v>0.57999999999999996</v>
      </c>
      <c r="G123" s="27">
        <v>0.05</v>
      </c>
      <c r="H123" s="27">
        <v>9.25</v>
      </c>
      <c r="I123" s="27">
        <v>2.2999999999999998</v>
      </c>
      <c r="K123" s="27">
        <f t="shared" si="6"/>
        <v>11.531740538744021</v>
      </c>
      <c r="L123" s="27">
        <f t="shared" si="7"/>
        <v>0.80213389894804754</v>
      </c>
      <c r="M123" s="27" t="b">
        <f t="shared" si="8"/>
        <v>0</v>
      </c>
      <c r="N123" s="27">
        <f t="shared" si="9"/>
        <v>9.25</v>
      </c>
    </row>
    <row r="124" spans="1:14" x14ac:dyDescent="0.25">
      <c r="A124" s="2">
        <v>35012</v>
      </c>
      <c r="B124" s="17">
        <f t="shared" si="5"/>
        <v>728972</v>
      </c>
      <c r="C124" s="15">
        <v>6.0960000000000001</v>
      </c>
      <c r="D124" s="27">
        <v>1643</v>
      </c>
      <c r="E124" s="27">
        <v>10</v>
      </c>
      <c r="F124" s="27">
        <v>0.56999999999999995</v>
      </c>
      <c r="G124" s="27">
        <v>0.05</v>
      </c>
      <c r="H124" s="27">
        <v>9.75</v>
      </c>
      <c r="I124" s="27">
        <v>2.1</v>
      </c>
      <c r="K124" s="27">
        <f t="shared" si="6"/>
        <v>11.303396776994616</v>
      </c>
      <c r="L124" s="27">
        <f t="shared" si="7"/>
        <v>0.86257256932215398</v>
      </c>
      <c r="M124" s="27" t="b">
        <f t="shared" si="8"/>
        <v>0</v>
      </c>
      <c r="N124" s="27">
        <f t="shared" si="9"/>
        <v>9.75</v>
      </c>
    </row>
    <row r="125" spans="1:14" x14ac:dyDescent="0.25">
      <c r="A125" s="2">
        <v>35051</v>
      </c>
      <c r="B125" s="17">
        <f t="shared" si="5"/>
        <v>729011</v>
      </c>
      <c r="C125" s="15">
        <v>0</v>
      </c>
      <c r="D125" s="27">
        <v>1663</v>
      </c>
      <c r="E125" s="27">
        <v>3.8</v>
      </c>
      <c r="F125" s="27">
        <v>0.4</v>
      </c>
      <c r="G125" s="27">
        <v>0.04</v>
      </c>
      <c r="H125" s="27">
        <v>12.67</v>
      </c>
      <c r="I125" s="27">
        <v>1.8</v>
      </c>
      <c r="K125" s="27">
        <f t="shared" si="6"/>
        <v>12.79562454775883</v>
      </c>
      <c r="L125" s="27">
        <f t="shared" si="7"/>
        <v>0.99018222617505347</v>
      </c>
      <c r="M125" s="27" t="b">
        <f t="shared" si="8"/>
        <v>0</v>
      </c>
      <c r="N125" s="27">
        <f t="shared" si="9"/>
        <v>12.67</v>
      </c>
    </row>
    <row r="126" spans="1:14" x14ac:dyDescent="0.25">
      <c r="A126" s="2">
        <v>35051</v>
      </c>
      <c r="B126" s="17">
        <f t="shared" si="5"/>
        <v>729011</v>
      </c>
      <c r="C126" s="15">
        <v>1.524</v>
      </c>
      <c r="D126" s="27">
        <v>1658</v>
      </c>
      <c r="E126" s="27">
        <v>3.5</v>
      </c>
      <c r="F126" s="27">
        <v>0.4</v>
      </c>
      <c r="G126" s="27">
        <v>0.03</v>
      </c>
      <c r="H126" s="27">
        <v>12.28</v>
      </c>
      <c r="I126" s="27">
        <v>2.2000000000000002</v>
      </c>
      <c r="K126" s="27">
        <f t="shared" si="6"/>
        <v>12.872629077621522</v>
      </c>
      <c r="L126" s="27">
        <f t="shared" si="7"/>
        <v>0.95396207922655207</v>
      </c>
      <c r="M126" s="27" t="b">
        <f t="shared" si="8"/>
        <v>0</v>
      </c>
      <c r="N126" s="27">
        <f t="shared" si="9"/>
        <v>12.28</v>
      </c>
    </row>
    <row r="127" spans="1:14" x14ac:dyDescent="0.25">
      <c r="A127" s="2">
        <v>35051</v>
      </c>
      <c r="B127" s="17">
        <f t="shared" si="5"/>
        <v>729011</v>
      </c>
      <c r="C127" s="15">
        <v>3.6576000000000004</v>
      </c>
      <c r="D127" s="27">
        <v>1651</v>
      </c>
      <c r="E127" s="27">
        <v>3.9</v>
      </c>
      <c r="F127" s="27">
        <v>0.39</v>
      </c>
      <c r="G127" s="27">
        <v>0.03</v>
      </c>
      <c r="H127" s="27">
        <v>11.95</v>
      </c>
      <c r="I127" s="27">
        <v>2.2999999999999998</v>
      </c>
      <c r="K127" s="27">
        <f t="shared" si="6"/>
        <v>12.770058872860103</v>
      </c>
      <c r="L127" s="27">
        <f t="shared" si="7"/>
        <v>0.93578268659332853</v>
      </c>
      <c r="M127" s="27" t="b">
        <f t="shared" si="8"/>
        <v>0</v>
      </c>
      <c r="N127" s="27">
        <f t="shared" si="9"/>
        <v>11.95</v>
      </c>
    </row>
    <row r="128" spans="1:14" x14ac:dyDescent="0.25">
      <c r="A128" s="2">
        <v>35051</v>
      </c>
      <c r="B128" s="17">
        <f t="shared" si="5"/>
        <v>729011</v>
      </c>
      <c r="C128" s="15">
        <v>6.0960000000000001</v>
      </c>
      <c r="D128" s="27">
        <v>1643</v>
      </c>
      <c r="E128" s="27">
        <v>3.9</v>
      </c>
      <c r="F128" s="27">
        <v>0.44</v>
      </c>
      <c r="G128" s="27">
        <v>0.03</v>
      </c>
      <c r="H128" s="27">
        <v>11.64</v>
      </c>
      <c r="I128" s="27">
        <v>2.5</v>
      </c>
      <c r="K128" s="27">
        <f t="shared" si="6"/>
        <v>12.770058872860103</v>
      </c>
      <c r="L128" s="27">
        <f t="shared" si="7"/>
        <v>0.91150715246412928</v>
      </c>
      <c r="M128" s="27" t="b">
        <f t="shared" si="8"/>
        <v>0</v>
      </c>
      <c r="N128" s="27">
        <f t="shared" si="9"/>
        <v>11.64</v>
      </c>
    </row>
    <row r="129" spans="1:14" s="9" customFormat="1" x14ac:dyDescent="0.25">
      <c r="A129" s="20">
        <v>35109</v>
      </c>
      <c r="B129" s="17">
        <f t="shared" si="5"/>
        <v>729069</v>
      </c>
      <c r="C129" s="18">
        <v>0</v>
      </c>
      <c r="D129" s="9">
        <v>1663</v>
      </c>
      <c r="E129" s="9">
        <v>6</v>
      </c>
      <c r="F129" s="9">
        <v>0.28999999999999998</v>
      </c>
      <c r="G129" s="9">
        <v>0.02</v>
      </c>
      <c r="H129" s="9">
        <v>12.244823549317076</v>
      </c>
      <c r="I129" s="9">
        <v>2.6</v>
      </c>
      <c r="K129" s="9">
        <f t="shared" si="6"/>
        <v>12.244823549317076</v>
      </c>
      <c r="L129" s="9">
        <f t="shared" si="7"/>
        <v>1</v>
      </c>
      <c r="M129" s="27" t="b">
        <f t="shared" si="8"/>
        <v>0</v>
      </c>
      <c r="N129" s="27">
        <f t="shared" si="9"/>
        <v>12.244823549317076</v>
      </c>
    </row>
    <row r="130" spans="1:14" x14ac:dyDescent="0.25">
      <c r="A130" s="2">
        <v>35109</v>
      </c>
      <c r="B130" s="17">
        <f t="shared" ref="B130:B193" si="10">A130+693960</f>
        <v>729069</v>
      </c>
      <c r="C130" s="15">
        <v>1.524</v>
      </c>
      <c r="D130" s="27">
        <v>1658</v>
      </c>
      <c r="E130" s="27">
        <v>5</v>
      </c>
      <c r="F130" s="27">
        <v>0.34</v>
      </c>
      <c r="G130" s="27">
        <v>0.03</v>
      </c>
      <c r="H130" s="27">
        <v>13.9</v>
      </c>
      <c r="I130" s="27">
        <v>4.4000000000000004</v>
      </c>
      <c r="K130" s="27">
        <f t="shared" ref="K130:K193" si="11">13.806*EXP(-0.02*E130)</f>
        <v>12.492185393404457</v>
      </c>
      <c r="L130" s="27">
        <f t="shared" ref="L130:L193" si="12">H130/K130</f>
        <v>1.1126956222838986</v>
      </c>
      <c r="M130" s="27" t="b">
        <f t="shared" ref="M130:M193" si="13">IF(L130&gt;1.2, K130)</f>
        <v>0</v>
      </c>
      <c r="N130" s="27">
        <f t="shared" ref="N130:N193" si="14">IF(M130=FALSE, H130,K130)</f>
        <v>13.9</v>
      </c>
    </row>
    <row r="131" spans="1:14" x14ac:dyDescent="0.25">
      <c r="A131" s="2">
        <v>35109</v>
      </c>
      <c r="B131" s="17">
        <f t="shared" si="10"/>
        <v>729069</v>
      </c>
      <c r="C131" s="15">
        <v>3.6576000000000004</v>
      </c>
      <c r="D131" s="27">
        <v>1651</v>
      </c>
      <c r="E131" s="27">
        <v>5</v>
      </c>
      <c r="F131" s="27">
        <v>0.39</v>
      </c>
      <c r="G131" s="27">
        <v>0.03</v>
      </c>
      <c r="H131" s="27">
        <v>12.72</v>
      </c>
      <c r="I131" s="27">
        <v>4.9000000000000004</v>
      </c>
      <c r="K131" s="27">
        <f t="shared" si="11"/>
        <v>12.492185393404457</v>
      </c>
      <c r="L131" s="27">
        <f t="shared" si="12"/>
        <v>1.0182365694569202</v>
      </c>
      <c r="M131" s="27" t="b">
        <f t="shared" si="13"/>
        <v>0</v>
      </c>
      <c r="N131" s="27">
        <f t="shared" si="14"/>
        <v>12.72</v>
      </c>
    </row>
    <row r="132" spans="1:14" x14ac:dyDescent="0.25">
      <c r="A132" s="2">
        <v>35109</v>
      </c>
      <c r="B132" s="17">
        <f t="shared" si="10"/>
        <v>729069</v>
      </c>
      <c r="C132" s="15">
        <v>6.0960000000000001</v>
      </c>
      <c r="D132" s="27">
        <v>1643</v>
      </c>
      <c r="E132" s="27">
        <v>5</v>
      </c>
      <c r="F132" s="27">
        <v>0.65</v>
      </c>
      <c r="G132" s="27">
        <v>0.04</v>
      </c>
      <c r="H132" s="27">
        <v>12.02</v>
      </c>
      <c r="I132" s="27">
        <v>5.6</v>
      </c>
      <c r="K132" s="27">
        <f t="shared" si="11"/>
        <v>12.492185393404457</v>
      </c>
      <c r="L132" s="27">
        <f t="shared" si="12"/>
        <v>0.96220153811888198</v>
      </c>
      <c r="M132" s="27" t="b">
        <f t="shared" si="13"/>
        <v>0</v>
      </c>
      <c r="N132" s="27">
        <f t="shared" si="14"/>
        <v>12.02</v>
      </c>
    </row>
    <row r="133" spans="1:14" x14ac:dyDescent="0.25">
      <c r="A133" s="2">
        <v>35150</v>
      </c>
      <c r="B133" s="17">
        <f t="shared" si="10"/>
        <v>729110</v>
      </c>
      <c r="C133" s="15">
        <v>0</v>
      </c>
      <c r="D133" s="27">
        <v>1663</v>
      </c>
      <c r="E133" s="27">
        <v>8</v>
      </c>
      <c r="F133" s="27">
        <v>0.28999999999999998</v>
      </c>
      <c r="G133" s="27">
        <v>0.02</v>
      </c>
      <c r="H133" s="27">
        <v>10.69</v>
      </c>
      <c r="I133" s="27">
        <v>2.9</v>
      </c>
      <c r="K133" s="27">
        <f t="shared" si="11"/>
        <v>11.764697150467514</v>
      </c>
      <c r="L133" s="27">
        <f t="shared" si="12"/>
        <v>0.90865067440985448</v>
      </c>
      <c r="M133" s="27" t="b">
        <f t="shared" si="13"/>
        <v>0</v>
      </c>
      <c r="N133" s="27">
        <f t="shared" si="14"/>
        <v>10.69</v>
      </c>
    </row>
    <row r="134" spans="1:14" x14ac:dyDescent="0.25">
      <c r="A134" s="2">
        <v>35150</v>
      </c>
      <c r="B134" s="17">
        <f t="shared" si="10"/>
        <v>729110</v>
      </c>
      <c r="C134" s="15">
        <v>1.524</v>
      </c>
      <c r="D134" s="27">
        <v>1658</v>
      </c>
      <c r="E134" s="27">
        <v>8</v>
      </c>
      <c r="F134" s="27">
        <v>0.3</v>
      </c>
      <c r="G134" s="27">
        <v>0.02</v>
      </c>
      <c r="H134" s="27">
        <v>10.34</v>
      </c>
      <c r="I134" s="27">
        <v>3.1</v>
      </c>
      <c r="K134" s="27">
        <f t="shared" si="11"/>
        <v>11.764697150467514</v>
      </c>
      <c r="L134" s="27">
        <f t="shared" si="12"/>
        <v>0.87890065232908288</v>
      </c>
      <c r="M134" s="27" t="b">
        <f t="shared" si="13"/>
        <v>0</v>
      </c>
      <c r="N134" s="27">
        <f t="shared" si="14"/>
        <v>10.34</v>
      </c>
    </row>
    <row r="135" spans="1:14" x14ac:dyDescent="0.25">
      <c r="A135" s="2">
        <v>35150</v>
      </c>
      <c r="B135" s="17">
        <f t="shared" si="10"/>
        <v>729110</v>
      </c>
      <c r="C135" s="15">
        <v>3.6576000000000004</v>
      </c>
      <c r="D135" s="27">
        <v>1651</v>
      </c>
      <c r="E135" s="27">
        <v>7.5</v>
      </c>
      <c r="F135" s="27">
        <v>0.3</v>
      </c>
      <c r="G135" s="27">
        <v>0.02</v>
      </c>
      <c r="H135" s="27">
        <v>10.5</v>
      </c>
      <c r="I135" s="27">
        <v>2.7</v>
      </c>
      <c r="K135" s="27">
        <f t="shared" si="11"/>
        <v>11.882934322524347</v>
      </c>
      <c r="L135" s="27">
        <f t="shared" si="12"/>
        <v>0.88362013245306192</v>
      </c>
      <c r="M135" s="27" t="b">
        <f t="shared" si="13"/>
        <v>0</v>
      </c>
      <c r="N135" s="27">
        <f t="shared" si="14"/>
        <v>10.5</v>
      </c>
    </row>
    <row r="136" spans="1:14" x14ac:dyDescent="0.25">
      <c r="A136" s="2">
        <v>35150</v>
      </c>
      <c r="B136" s="17">
        <f t="shared" si="10"/>
        <v>729110</v>
      </c>
      <c r="C136" s="15">
        <v>6.0960000000000001</v>
      </c>
      <c r="D136" s="27">
        <v>1643</v>
      </c>
      <c r="E136" s="27">
        <v>6.5</v>
      </c>
      <c r="F136" s="27">
        <v>0.31</v>
      </c>
      <c r="G136" s="27">
        <v>0.02</v>
      </c>
      <c r="H136" s="27">
        <v>1.3</v>
      </c>
      <c r="I136" s="27">
        <v>3.5</v>
      </c>
      <c r="K136" s="27">
        <f t="shared" si="11"/>
        <v>12.122985519289269</v>
      </c>
      <c r="L136" s="27">
        <f t="shared" si="12"/>
        <v>0.10723431104751618</v>
      </c>
      <c r="M136" s="27" t="b">
        <f t="shared" si="13"/>
        <v>0</v>
      </c>
      <c r="N136" s="27">
        <f t="shared" si="14"/>
        <v>1.3</v>
      </c>
    </row>
    <row r="137" spans="1:14" x14ac:dyDescent="0.25">
      <c r="A137" s="20">
        <v>35178</v>
      </c>
      <c r="B137" s="17">
        <f t="shared" si="10"/>
        <v>729138</v>
      </c>
      <c r="C137" s="18">
        <v>0</v>
      </c>
      <c r="D137" s="9">
        <v>1663</v>
      </c>
      <c r="E137" s="9">
        <v>15</v>
      </c>
      <c r="F137" s="9">
        <v>0.37</v>
      </c>
      <c r="G137" s="9">
        <v>0.03</v>
      </c>
      <c r="H137" s="9">
        <v>10.227736354731796</v>
      </c>
      <c r="I137" s="9">
        <v>3</v>
      </c>
      <c r="K137" s="27">
        <f t="shared" si="11"/>
        <v>10.227736354731796</v>
      </c>
      <c r="L137" s="27">
        <f t="shared" si="12"/>
        <v>1</v>
      </c>
      <c r="M137" s="27" t="b">
        <f t="shared" si="13"/>
        <v>0</v>
      </c>
      <c r="N137" s="27">
        <f t="shared" si="14"/>
        <v>10.227736354731796</v>
      </c>
    </row>
    <row r="138" spans="1:14" x14ac:dyDescent="0.25">
      <c r="A138" s="2">
        <v>35178</v>
      </c>
      <c r="B138" s="17">
        <f t="shared" si="10"/>
        <v>729138</v>
      </c>
      <c r="C138" s="15">
        <v>1.524</v>
      </c>
      <c r="D138" s="27">
        <v>1658</v>
      </c>
      <c r="E138" s="27">
        <v>12</v>
      </c>
      <c r="F138" s="27">
        <v>0.36</v>
      </c>
      <c r="G138" s="27">
        <v>0.03</v>
      </c>
      <c r="H138" s="27">
        <v>10.860184249884837</v>
      </c>
      <c r="I138" s="27">
        <v>3.3</v>
      </c>
      <c r="K138" s="27">
        <f t="shared" si="11"/>
        <v>10.860184249884837</v>
      </c>
      <c r="L138" s="27">
        <f t="shared" si="12"/>
        <v>1</v>
      </c>
      <c r="M138" s="27" t="b">
        <f t="shared" si="13"/>
        <v>0</v>
      </c>
      <c r="N138" s="27">
        <f t="shared" si="14"/>
        <v>10.860184249884837</v>
      </c>
    </row>
    <row r="139" spans="1:14" x14ac:dyDescent="0.25">
      <c r="A139" s="2">
        <v>35178</v>
      </c>
      <c r="B139" s="17">
        <f t="shared" si="10"/>
        <v>729138</v>
      </c>
      <c r="C139" s="15">
        <v>3.6576000000000004</v>
      </c>
      <c r="D139" s="27">
        <v>1651</v>
      </c>
      <c r="E139" s="27">
        <v>10.5</v>
      </c>
      <c r="F139" s="27">
        <v>0.37</v>
      </c>
      <c r="G139" s="27">
        <v>0.03</v>
      </c>
      <c r="H139" s="27">
        <v>11.190926099864402</v>
      </c>
      <c r="I139" s="27">
        <v>3.3</v>
      </c>
      <c r="K139" s="27">
        <f t="shared" si="11"/>
        <v>11.190926099864402</v>
      </c>
      <c r="L139" s="27">
        <f t="shared" si="12"/>
        <v>1</v>
      </c>
      <c r="M139" s="27" t="b">
        <f t="shared" si="13"/>
        <v>0</v>
      </c>
      <c r="N139" s="27">
        <f t="shared" si="14"/>
        <v>11.190926099864402</v>
      </c>
    </row>
    <row r="140" spans="1:14" x14ac:dyDescent="0.25">
      <c r="A140" s="2">
        <v>35178</v>
      </c>
      <c r="B140" s="17">
        <f t="shared" si="10"/>
        <v>729138</v>
      </c>
      <c r="C140" s="15">
        <v>6.0960000000000001</v>
      </c>
      <c r="D140" s="27">
        <v>1643</v>
      </c>
      <c r="E140" s="27">
        <v>10</v>
      </c>
      <c r="F140" s="27">
        <v>0.69</v>
      </c>
      <c r="G140" s="27">
        <v>0.04</v>
      </c>
      <c r="H140" s="27">
        <v>11.303396776994616</v>
      </c>
      <c r="I140" s="27">
        <v>4.0999999999999996</v>
      </c>
      <c r="K140" s="27">
        <f t="shared" si="11"/>
        <v>11.303396776994616</v>
      </c>
      <c r="L140" s="27">
        <f t="shared" si="12"/>
        <v>1</v>
      </c>
      <c r="M140" s="27" t="b">
        <f t="shared" si="13"/>
        <v>0</v>
      </c>
      <c r="N140" s="27">
        <f t="shared" si="14"/>
        <v>11.303396776994616</v>
      </c>
    </row>
    <row r="141" spans="1:14" x14ac:dyDescent="0.25">
      <c r="A141" s="2">
        <v>35188</v>
      </c>
      <c r="B141" s="17">
        <f t="shared" si="10"/>
        <v>729148</v>
      </c>
      <c r="C141" s="15">
        <v>0</v>
      </c>
      <c r="D141" s="27">
        <v>1663</v>
      </c>
      <c r="E141" s="27">
        <v>18</v>
      </c>
      <c r="F141" s="27">
        <v>0.43</v>
      </c>
      <c r="G141" s="27">
        <v>0.04</v>
      </c>
      <c r="H141" s="27">
        <v>8.4</v>
      </c>
      <c r="I141" s="27">
        <v>3.4</v>
      </c>
      <c r="K141" s="27">
        <f t="shared" si="11"/>
        <v>9.632119357736654</v>
      </c>
      <c r="L141" s="27">
        <f t="shared" si="12"/>
        <v>0.87208221659473129</v>
      </c>
      <c r="M141" s="27" t="b">
        <f t="shared" si="13"/>
        <v>0</v>
      </c>
      <c r="N141" s="27">
        <f t="shared" si="14"/>
        <v>8.4</v>
      </c>
    </row>
    <row r="142" spans="1:14" x14ac:dyDescent="0.25">
      <c r="A142" s="2">
        <v>35188</v>
      </c>
      <c r="B142" s="17">
        <f t="shared" si="10"/>
        <v>729148</v>
      </c>
      <c r="C142" s="15">
        <v>1.524</v>
      </c>
      <c r="D142" s="27">
        <v>1658</v>
      </c>
      <c r="E142" s="27">
        <v>14</v>
      </c>
      <c r="F142" s="27">
        <v>0.44</v>
      </c>
      <c r="G142" s="27">
        <v>0.05</v>
      </c>
      <c r="H142" s="27">
        <v>8</v>
      </c>
      <c r="I142" s="27">
        <v>3.8</v>
      </c>
      <c r="K142" s="27">
        <f t="shared" si="11"/>
        <v>10.434350334537745</v>
      </c>
      <c r="L142" s="27">
        <f t="shared" si="12"/>
        <v>0.76669842812541622</v>
      </c>
      <c r="M142" s="27" t="b">
        <f t="shared" si="13"/>
        <v>0</v>
      </c>
      <c r="N142" s="27">
        <f t="shared" si="14"/>
        <v>8</v>
      </c>
    </row>
    <row r="143" spans="1:14" x14ac:dyDescent="0.25">
      <c r="A143" s="2">
        <v>35188</v>
      </c>
      <c r="B143" s="17">
        <f t="shared" si="10"/>
        <v>729148</v>
      </c>
      <c r="C143" s="15">
        <v>3.6576000000000004</v>
      </c>
      <c r="D143" s="27">
        <v>1651</v>
      </c>
      <c r="E143" s="27">
        <v>12</v>
      </c>
      <c r="F143" s="27">
        <v>0.44</v>
      </c>
      <c r="G143" s="27">
        <v>0.04</v>
      </c>
      <c r="H143" s="27">
        <v>8.42</v>
      </c>
      <c r="I143" s="27">
        <v>3.8</v>
      </c>
      <c r="K143" s="27">
        <f t="shared" si="11"/>
        <v>10.860184249884837</v>
      </c>
      <c r="L143" s="27">
        <f t="shared" si="12"/>
        <v>0.77530912977735966</v>
      </c>
      <c r="M143" s="27" t="b">
        <f t="shared" si="13"/>
        <v>0</v>
      </c>
      <c r="N143" s="27">
        <f t="shared" si="14"/>
        <v>8.42</v>
      </c>
    </row>
    <row r="144" spans="1:14" x14ac:dyDescent="0.25">
      <c r="A144" s="2">
        <v>35188</v>
      </c>
      <c r="B144" s="17">
        <f t="shared" si="10"/>
        <v>729148</v>
      </c>
      <c r="C144" s="15">
        <v>6.0960000000000001</v>
      </c>
      <c r="D144" s="27">
        <v>1643</v>
      </c>
      <c r="E144" s="27">
        <v>11.8</v>
      </c>
      <c r="F144" s="27">
        <v>0.43</v>
      </c>
      <c r="G144" s="27">
        <v>0.04</v>
      </c>
      <c r="H144" s="27">
        <v>6.92</v>
      </c>
      <c r="I144" s="27">
        <v>3.4</v>
      </c>
      <c r="K144" s="27">
        <f t="shared" si="11"/>
        <v>10.903711984316274</v>
      </c>
      <c r="L144" s="27">
        <f t="shared" si="12"/>
        <v>0.63464625716027878</v>
      </c>
      <c r="M144" s="27" t="b">
        <f t="shared" si="13"/>
        <v>0</v>
      </c>
      <c r="N144" s="27">
        <f t="shared" si="14"/>
        <v>6.92</v>
      </c>
    </row>
    <row r="145" spans="1:14" x14ac:dyDescent="0.25">
      <c r="A145" s="2">
        <v>35207</v>
      </c>
      <c r="B145" s="17">
        <f t="shared" si="10"/>
        <v>729167</v>
      </c>
      <c r="C145" s="15">
        <v>0</v>
      </c>
      <c r="D145" s="27">
        <v>1663</v>
      </c>
      <c r="E145" s="27">
        <v>19</v>
      </c>
      <c r="F145" s="27">
        <v>0.33</v>
      </c>
      <c r="G145" s="27">
        <v>0.02</v>
      </c>
      <c r="H145" s="27">
        <v>9.4</v>
      </c>
      <c r="I145" s="27">
        <v>1.8</v>
      </c>
      <c r="K145" s="27">
        <f t="shared" si="11"/>
        <v>9.4413906155857834</v>
      </c>
      <c r="L145" s="27">
        <f t="shared" si="12"/>
        <v>0.99561604669576365</v>
      </c>
      <c r="M145" s="27" t="b">
        <f t="shared" si="13"/>
        <v>0</v>
      </c>
      <c r="N145" s="27">
        <f t="shared" si="14"/>
        <v>9.4</v>
      </c>
    </row>
    <row r="146" spans="1:14" x14ac:dyDescent="0.25">
      <c r="A146" s="2">
        <v>35207</v>
      </c>
      <c r="B146" s="17">
        <f t="shared" si="10"/>
        <v>729167</v>
      </c>
      <c r="C146" s="15">
        <v>1.524</v>
      </c>
      <c r="D146" s="27">
        <v>1658</v>
      </c>
      <c r="E146" s="27">
        <v>17</v>
      </c>
      <c r="F146" s="27">
        <v>0.37</v>
      </c>
      <c r="G146" s="27">
        <v>0.03</v>
      </c>
      <c r="H146" s="27">
        <v>8</v>
      </c>
      <c r="I146" s="27">
        <v>1.9</v>
      </c>
      <c r="K146" s="27">
        <f t="shared" si="11"/>
        <v>9.8267010760605888</v>
      </c>
      <c r="L146" s="27">
        <f t="shared" si="12"/>
        <v>0.81410841116244759</v>
      </c>
      <c r="M146" s="27" t="b">
        <f t="shared" si="13"/>
        <v>0</v>
      </c>
      <c r="N146" s="27">
        <f t="shared" si="14"/>
        <v>8</v>
      </c>
    </row>
    <row r="147" spans="1:14" x14ac:dyDescent="0.25">
      <c r="A147" s="2">
        <v>35207</v>
      </c>
      <c r="B147" s="17">
        <f t="shared" si="10"/>
        <v>729167</v>
      </c>
      <c r="C147" s="15">
        <v>3.6576000000000004</v>
      </c>
      <c r="D147" s="27">
        <v>1651</v>
      </c>
      <c r="E147" s="27">
        <v>17</v>
      </c>
      <c r="F147" s="27">
        <v>0.4</v>
      </c>
      <c r="G147" s="27">
        <v>0.04</v>
      </c>
      <c r="H147" s="27">
        <v>7.9</v>
      </c>
      <c r="I147" s="27">
        <v>2.1</v>
      </c>
      <c r="K147" s="27">
        <f t="shared" si="11"/>
        <v>9.8267010760605888</v>
      </c>
      <c r="L147" s="27">
        <f t="shared" si="12"/>
        <v>0.80393205602291706</v>
      </c>
      <c r="M147" s="27" t="b">
        <f t="shared" si="13"/>
        <v>0</v>
      </c>
      <c r="N147" s="27">
        <f t="shared" si="14"/>
        <v>7.9</v>
      </c>
    </row>
    <row r="148" spans="1:14" x14ac:dyDescent="0.25">
      <c r="A148" s="2">
        <v>35207</v>
      </c>
      <c r="B148" s="17">
        <f t="shared" si="10"/>
        <v>729167</v>
      </c>
      <c r="C148" s="15">
        <v>6.0960000000000001</v>
      </c>
      <c r="D148" s="27">
        <v>1643</v>
      </c>
      <c r="E148" s="27">
        <v>16</v>
      </c>
      <c r="F148" s="27">
        <v>0.51</v>
      </c>
      <c r="G148" s="27">
        <v>0.08</v>
      </c>
      <c r="H148" s="27">
        <v>6.7</v>
      </c>
      <c r="I148" s="27">
        <v>2.5</v>
      </c>
      <c r="K148" s="27">
        <f t="shared" si="11"/>
        <v>10.025213605839376</v>
      </c>
      <c r="L148" s="27">
        <f t="shared" si="12"/>
        <v>0.66831493706004008</v>
      </c>
      <c r="M148" s="27" t="b">
        <f t="shared" si="13"/>
        <v>0</v>
      </c>
      <c r="N148" s="27">
        <f t="shared" si="14"/>
        <v>6.7</v>
      </c>
    </row>
    <row r="149" spans="1:14" x14ac:dyDescent="0.25">
      <c r="A149" s="2">
        <v>35220</v>
      </c>
      <c r="B149" s="17">
        <f t="shared" si="10"/>
        <v>729180</v>
      </c>
      <c r="C149" s="15">
        <v>0</v>
      </c>
      <c r="D149" s="27">
        <v>1663</v>
      </c>
      <c r="E149" s="27">
        <v>20.5</v>
      </c>
      <c r="F149" s="27">
        <v>0.38</v>
      </c>
      <c r="G149" s="27">
        <v>0.02</v>
      </c>
      <c r="H149" s="27">
        <v>10.56</v>
      </c>
      <c r="I149" s="27">
        <v>1.5</v>
      </c>
      <c r="K149" s="27">
        <f t="shared" si="11"/>
        <v>9.1623553533820257</v>
      </c>
      <c r="L149" s="27">
        <f t="shared" si="12"/>
        <v>1.1525420694474673</v>
      </c>
      <c r="M149" s="27" t="b">
        <f t="shared" si="13"/>
        <v>0</v>
      </c>
      <c r="N149" s="27">
        <f t="shared" si="14"/>
        <v>10.56</v>
      </c>
    </row>
    <row r="150" spans="1:14" x14ac:dyDescent="0.25">
      <c r="A150" s="2">
        <v>35220</v>
      </c>
      <c r="B150" s="17">
        <f t="shared" si="10"/>
        <v>729180</v>
      </c>
      <c r="C150" s="15">
        <v>1.524</v>
      </c>
      <c r="D150" s="27">
        <v>1658</v>
      </c>
      <c r="E150" s="27">
        <v>19</v>
      </c>
      <c r="F150" s="27">
        <v>0.5</v>
      </c>
      <c r="G150" s="27">
        <v>0.04</v>
      </c>
      <c r="H150" s="27">
        <v>9.4413906155857834</v>
      </c>
      <c r="I150" s="27">
        <v>2.1</v>
      </c>
      <c r="K150" s="27">
        <f t="shared" si="11"/>
        <v>9.4413906155857834</v>
      </c>
      <c r="L150" s="27">
        <f t="shared" si="12"/>
        <v>1</v>
      </c>
      <c r="M150" s="27" t="b">
        <f t="shared" si="13"/>
        <v>0</v>
      </c>
      <c r="N150" s="27">
        <f t="shared" si="14"/>
        <v>9.4413906155857834</v>
      </c>
    </row>
    <row r="151" spans="1:14" x14ac:dyDescent="0.25">
      <c r="A151" s="2">
        <v>35220</v>
      </c>
      <c r="B151" s="17">
        <f t="shared" si="10"/>
        <v>729180</v>
      </c>
      <c r="C151" s="15">
        <v>3.6576000000000004</v>
      </c>
      <c r="D151" s="27">
        <v>1651</v>
      </c>
      <c r="E151" s="27">
        <v>16.600000000000001</v>
      </c>
      <c r="F151" s="27">
        <v>0.67</v>
      </c>
      <c r="G151" s="27">
        <v>0.1</v>
      </c>
      <c r="H151" s="27">
        <v>8.36</v>
      </c>
      <c r="I151" s="27">
        <v>2.6</v>
      </c>
      <c r="K151" s="27">
        <f t="shared" si="11"/>
        <v>9.9056299793284435</v>
      </c>
      <c r="L151" s="27">
        <f t="shared" si="12"/>
        <v>0.84396449468090962</v>
      </c>
      <c r="M151" s="27" t="b">
        <f t="shared" si="13"/>
        <v>0</v>
      </c>
      <c r="N151" s="27">
        <f t="shared" si="14"/>
        <v>8.36</v>
      </c>
    </row>
    <row r="152" spans="1:14" x14ac:dyDescent="0.25">
      <c r="A152" s="2">
        <v>35220</v>
      </c>
      <c r="B152" s="17">
        <f t="shared" si="10"/>
        <v>729180</v>
      </c>
      <c r="C152" s="15">
        <v>6.0960000000000001</v>
      </c>
      <c r="D152" s="27">
        <v>1643</v>
      </c>
      <c r="E152" s="27">
        <v>16.3</v>
      </c>
      <c r="F152" s="27">
        <v>0.63</v>
      </c>
      <c r="G152" s="27">
        <v>0.11</v>
      </c>
      <c r="H152" s="27">
        <v>6.96</v>
      </c>
      <c r="I152" s="27">
        <v>2.4</v>
      </c>
      <c r="K152" s="27">
        <f t="shared" si="11"/>
        <v>9.9652424176822691</v>
      </c>
      <c r="L152" s="27">
        <f t="shared" si="12"/>
        <v>0.69842756535959583</v>
      </c>
      <c r="M152" s="27" t="b">
        <f t="shared" si="13"/>
        <v>0</v>
      </c>
      <c r="N152" s="27">
        <f t="shared" si="14"/>
        <v>6.96</v>
      </c>
    </row>
    <row r="153" spans="1:14" x14ac:dyDescent="0.25">
      <c r="A153" s="2">
        <v>35249</v>
      </c>
      <c r="B153" s="17">
        <f t="shared" si="10"/>
        <v>729209</v>
      </c>
      <c r="C153" s="15">
        <v>0</v>
      </c>
      <c r="D153" s="27">
        <v>1663</v>
      </c>
      <c r="E153" s="27">
        <v>24.5</v>
      </c>
      <c r="F153" s="27">
        <v>0.35</v>
      </c>
      <c r="G153" s="27">
        <v>0.02</v>
      </c>
      <c r="H153" s="27">
        <v>8.4579199981100484</v>
      </c>
      <c r="I153" s="27">
        <v>1.6</v>
      </c>
      <c r="K153" s="27">
        <f t="shared" si="11"/>
        <v>8.4579199981100484</v>
      </c>
      <c r="L153" s="27">
        <f t="shared" si="12"/>
        <v>1</v>
      </c>
      <c r="M153" s="27" t="b">
        <f t="shared" si="13"/>
        <v>0</v>
      </c>
      <c r="N153" s="27">
        <f t="shared" si="14"/>
        <v>8.4579199981100484</v>
      </c>
    </row>
    <row r="154" spans="1:14" x14ac:dyDescent="0.25">
      <c r="A154" s="2">
        <v>35249</v>
      </c>
      <c r="B154" s="17">
        <f t="shared" si="10"/>
        <v>729209</v>
      </c>
      <c r="C154" s="15">
        <v>1.524</v>
      </c>
      <c r="D154" s="27">
        <v>1658</v>
      </c>
      <c r="E154" s="27">
        <v>23</v>
      </c>
      <c r="F154" s="27">
        <v>0.49</v>
      </c>
      <c r="G154" s="27">
        <v>0.03</v>
      </c>
      <c r="H154" s="27">
        <v>8.7155020098686187</v>
      </c>
      <c r="I154" s="27">
        <v>2.5</v>
      </c>
      <c r="K154" s="27">
        <f t="shared" si="11"/>
        <v>8.7155020098686187</v>
      </c>
      <c r="L154" s="27">
        <f t="shared" si="12"/>
        <v>1</v>
      </c>
      <c r="M154" s="27" t="b">
        <f t="shared" si="13"/>
        <v>0</v>
      </c>
      <c r="N154" s="27">
        <f t="shared" si="14"/>
        <v>8.7155020098686187</v>
      </c>
    </row>
    <row r="155" spans="1:14" x14ac:dyDescent="0.25">
      <c r="A155" s="20">
        <v>35249</v>
      </c>
      <c r="B155" s="17">
        <f t="shared" si="10"/>
        <v>729209</v>
      </c>
      <c r="C155" s="18">
        <v>3.6576000000000004</v>
      </c>
      <c r="D155" s="9">
        <v>1651</v>
      </c>
      <c r="E155" s="9">
        <v>22</v>
      </c>
      <c r="F155" s="9">
        <v>1</v>
      </c>
      <c r="G155" s="9">
        <v>0.13</v>
      </c>
      <c r="H155" s="9">
        <v>8.15</v>
      </c>
      <c r="I155" s="9">
        <v>2.8</v>
      </c>
      <c r="K155" s="27">
        <f t="shared" si="11"/>
        <v>8.8915668294738506</v>
      </c>
      <c r="L155" s="27">
        <f t="shared" si="12"/>
        <v>0.91659885780583716</v>
      </c>
      <c r="M155" s="27" t="b">
        <f t="shared" si="13"/>
        <v>0</v>
      </c>
      <c r="N155" s="27">
        <f t="shared" si="14"/>
        <v>8.15</v>
      </c>
    </row>
    <row r="156" spans="1:14" x14ac:dyDescent="0.25">
      <c r="A156" s="20">
        <v>35249</v>
      </c>
      <c r="B156" s="17">
        <f t="shared" si="10"/>
        <v>729209</v>
      </c>
      <c r="C156" s="18">
        <v>6.0960000000000001</v>
      </c>
      <c r="D156" s="9">
        <v>1643</v>
      </c>
      <c r="E156" s="9">
        <v>20</v>
      </c>
      <c r="F156" s="9">
        <v>2.84</v>
      </c>
      <c r="G156" s="9">
        <v>0.5</v>
      </c>
      <c r="H156" s="9">
        <v>7.78</v>
      </c>
      <c r="I156" s="9">
        <v>7.8</v>
      </c>
      <c r="K156" s="27">
        <f t="shared" si="11"/>
        <v>9.2544385555680364</v>
      </c>
      <c r="L156" s="27">
        <f t="shared" si="12"/>
        <v>0.84067768706715074</v>
      </c>
      <c r="M156" s="27" t="b">
        <f t="shared" si="13"/>
        <v>0</v>
      </c>
      <c r="N156" s="27">
        <f t="shared" si="14"/>
        <v>7.78</v>
      </c>
    </row>
    <row r="157" spans="1:14" x14ac:dyDescent="0.25">
      <c r="A157" s="20">
        <v>35284</v>
      </c>
      <c r="B157" s="17">
        <f t="shared" si="10"/>
        <v>729244</v>
      </c>
      <c r="C157" s="18">
        <v>0</v>
      </c>
      <c r="D157" s="9">
        <v>1663</v>
      </c>
      <c r="E157" s="9">
        <v>25</v>
      </c>
      <c r="F157" s="9">
        <v>0.36</v>
      </c>
      <c r="G157" s="9">
        <v>0.01</v>
      </c>
      <c r="H157" s="9">
        <v>8.3737622879926157</v>
      </c>
      <c r="I157" s="9">
        <v>1</v>
      </c>
      <c r="K157" s="27">
        <f t="shared" si="11"/>
        <v>8.3737622879926157</v>
      </c>
      <c r="L157" s="27">
        <f t="shared" si="12"/>
        <v>1</v>
      </c>
      <c r="M157" s="27" t="b">
        <f t="shared" si="13"/>
        <v>0</v>
      </c>
      <c r="N157" s="27">
        <f t="shared" si="14"/>
        <v>8.3737622879926157</v>
      </c>
    </row>
    <row r="158" spans="1:14" x14ac:dyDescent="0.25">
      <c r="A158" s="20">
        <v>35284</v>
      </c>
      <c r="B158" s="17">
        <f t="shared" si="10"/>
        <v>729244</v>
      </c>
      <c r="C158" s="18">
        <v>1.524</v>
      </c>
      <c r="D158" s="9">
        <v>1658</v>
      </c>
      <c r="E158" s="9">
        <v>24</v>
      </c>
      <c r="F158" s="9">
        <v>0.68</v>
      </c>
      <c r="G158" s="9">
        <v>0.05</v>
      </c>
      <c r="H158" s="9">
        <v>9.06</v>
      </c>
      <c r="I158" s="9">
        <v>2</v>
      </c>
      <c r="K158" s="27">
        <f t="shared" si="11"/>
        <v>8.5429235072755798</v>
      </c>
      <c r="L158" s="27">
        <f t="shared" si="12"/>
        <v>1.0605268784490522</v>
      </c>
      <c r="M158" s="27" t="b">
        <f t="shared" si="13"/>
        <v>0</v>
      </c>
      <c r="N158" s="27">
        <f t="shared" si="14"/>
        <v>9.06</v>
      </c>
    </row>
    <row r="159" spans="1:14" x14ac:dyDescent="0.25">
      <c r="A159" s="20">
        <v>35284</v>
      </c>
      <c r="B159" s="17">
        <f t="shared" si="10"/>
        <v>729244</v>
      </c>
      <c r="C159" s="18">
        <v>3.6576000000000004</v>
      </c>
      <c r="D159" s="9">
        <v>1651</v>
      </c>
      <c r="E159" s="9">
        <v>21</v>
      </c>
      <c r="F159" s="9">
        <v>4.8</v>
      </c>
      <c r="G159" s="9">
        <v>0.56999999999999995</v>
      </c>
      <c r="H159" s="9">
        <v>5.44</v>
      </c>
      <c r="I159" s="9">
        <v>7.6</v>
      </c>
      <c r="K159" s="27">
        <f t="shared" si="11"/>
        <v>9.0711883943666738</v>
      </c>
      <c r="L159" s="27">
        <f t="shared" si="12"/>
        <v>0.59970091717842744</v>
      </c>
      <c r="M159" s="27" t="b">
        <f t="shared" si="13"/>
        <v>0</v>
      </c>
      <c r="N159" s="27">
        <f t="shared" si="14"/>
        <v>5.44</v>
      </c>
    </row>
    <row r="160" spans="1:14" x14ac:dyDescent="0.25">
      <c r="A160" s="20">
        <v>35284</v>
      </c>
      <c r="B160" s="17">
        <f t="shared" si="10"/>
        <v>729244</v>
      </c>
      <c r="C160" s="18">
        <v>6.0960000000000001</v>
      </c>
      <c r="D160" s="9">
        <v>1643</v>
      </c>
      <c r="E160" s="9">
        <v>20</v>
      </c>
      <c r="F160" s="9">
        <v>5.2</v>
      </c>
      <c r="G160" s="9">
        <v>0.63</v>
      </c>
      <c r="H160" s="9">
        <v>6.51</v>
      </c>
      <c r="I160" s="9">
        <v>4.5999999999999996</v>
      </c>
      <c r="K160" s="27">
        <f t="shared" si="11"/>
        <v>9.2544385555680364</v>
      </c>
      <c r="L160" s="27">
        <f t="shared" si="12"/>
        <v>0.70344623943536644</v>
      </c>
      <c r="M160" s="27" t="b">
        <f t="shared" si="13"/>
        <v>0</v>
      </c>
      <c r="N160" s="27">
        <f t="shared" si="14"/>
        <v>6.51</v>
      </c>
    </row>
    <row r="161" spans="1:14" x14ac:dyDescent="0.25">
      <c r="A161" s="2">
        <v>35320</v>
      </c>
      <c r="B161" s="17">
        <f t="shared" si="10"/>
        <v>729280</v>
      </c>
      <c r="C161" s="15">
        <v>0</v>
      </c>
      <c r="D161" s="27">
        <v>1663</v>
      </c>
      <c r="E161" s="27">
        <v>23.5</v>
      </c>
      <c r="F161" s="27">
        <v>0.54</v>
      </c>
      <c r="G161" s="27">
        <v>0.02</v>
      </c>
      <c r="H161" s="27">
        <v>8.6287813159109668</v>
      </c>
      <c r="I161" s="27">
        <v>2.4</v>
      </c>
      <c r="K161" s="27">
        <f t="shared" si="11"/>
        <v>8.6287813159109668</v>
      </c>
      <c r="L161" s="27">
        <f t="shared" si="12"/>
        <v>1</v>
      </c>
      <c r="M161" s="27" t="b">
        <f t="shared" si="13"/>
        <v>0</v>
      </c>
      <c r="N161" s="27">
        <f t="shared" si="14"/>
        <v>8.6287813159109668</v>
      </c>
    </row>
    <row r="162" spans="1:14" x14ac:dyDescent="0.25">
      <c r="A162" s="2">
        <v>35320</v>
      </c>
      <c r="B162" s="17">
        <f t="shared" si="10"/>
        <v>729280</v>
      </c>
      <c r="C162" s="15">
        <v>1.524</v>
      </c>
      <c r="D162" s="27">
        <v>1658</v>
      </c>
      <c r="E162" s="27">
        <v>22.5</v>
      </c>
      <c r="F162" s="27">
        <v>0.59</v>
      </c>
      <c r="G162" s="27">
        <v>0.02</v>
      </c>
      <c r="H162" s="27">
        <v>8.8030942612902017</v>
      </c>
      <c r="I162" s="27">
        <v>2.9</v>
      </c>
      <c r="K162" s="27">
        <f t="shared" si="11"/>
        <v>8.8030942612902017</v>
      </c>
      <c r="L162" s="27">
        <f t="shared" si="12"/>
        <v>1</v>
      </c>
      <c r="M162" s="27" t="b">
        <f t="shared" si="13"/>
        <v>0</v>
      </c>
      <c r="N162" s="27">
        <f t="shared" si="14"/>
        <v>8.8030942612902017</v>
      </c>
    </row>
    <row r="163" spans="1:14" x14ac:dyDescent="0.25">
      <c r="A163" s="2">
        <v>35320</v>
      </c>
      <c r="B163" s="17">
        <f t="shared" si="10"/>
        <v>729280</v>
      </c>
      <c r="C163" s="15">
        <v>3.6576000000000004</v>
      </c>
      <c r="D163" s="27">
        <v>1651</v>
      </c>
      <c r="E163" s="27">
        <v>21.5</v>
      </c>
      <c r="F163" s="27">
        <v>0.85</v>
      </c>
      <c r="G163" s="27">
        <v>0.03</v>
      </c>
      <c r="H163" s="27">
        <v>8.3000000000000007</v>
      </c>
      <c r="I163" s="27">
        <v>5.8</v>
      </c>
      <c r="K163" s="27">
        <f t="shared" si="11"/>
        <v>8.9809285617501082</v>
      </c>
      <c r="L163" s="27">
        <f t="shared" si="12"/>
        <v>0.92418060592863516</v>
      </c>
      <c r="M163" s="27" t="b">
        <f t="shared" si="13"/>
        <v>0</v>
      </c>
      <c r="N163" s="27">
        <f t="shared" si="14"/>
        <v>8.3000000000000007</v>
      </c>
    </row>
    <row r="164" spans="1:14" x14ac:dyDescent="0.25">
      <c r="A164" s="2">
        <v>35320</v>
      </c>
      <c r="B164" s="17">
        <f t="shared" si="10"/>
        <v>729280</v>
      </c>
      <c r="C164" s="15">
        <v>6.0960000000000001</v>
      </c>
      <c r="D164" s="27">
        <v>1643</v>
      </c>
      <c r="E164" s="27">
        <v>21.5</v>
      </c>
      <c r="F164" s="27">
        <v>0.84</v>
      </c>
      <c r="G164" s="27">
        <v>0.04</v>
      </c>
      <c r="H164" s="27">
        <v>8.4</v>
      </c>
      <c r="I164" s="27">
        <v>6.4</v>
      </c>
      <c r="K164" s="27">
        <f t="shared" si="11"/>
        <v>8.9809285617501082</v>
      </c>
      <c r="L164" s="27">
        <f t="shared" si="12"/>
        <v>0.93531531202416085</v>
      </c>
      <c r="M164" s="27" t="b">
        <f t="shared" si="13"/>
        <v>0</v>
      </c>
      <c r="N164" s="27">
        <f t="shared" si="14"/>
        <v>8.4</v>
      </c>
    </row>
    <row r="165" spans="1:14" x14ac:dyDescent="0.25">
      <c r="A165" s="2">
        <v>35342</v>
      </c>
      <c r="B165" s="17">
        <f t="shared" si="10"/>
        <v>729302</v>
      </c>
      <c r="C165" s="15">
        <v>0</v>
      </c>
      <c r="D165" s="27">
        <v>1663</v>
      </c>
      <c r="E165" s="27">
        <v>17</v>
      </c>
      <c r="F165" s="27">
        <v>0.5</v>
      </c>
      <c r="G165" s="27">
        <v>0.03</v>
      </c>
      <c r="H165" s="27">
        <v>9.2200000000000006</v>
      </c>
      <c r="I165" s="27">
        <v>2.2999999999999998</v>
      </c>
      <c r="K165" s="27">
        <f t="shared" si="11"/>
        <v>9.8267010760605888</v>
      </c>
      <c r="L165" s="27">
        <f t="shared" si="12"/>
        <v>0.93825994386472089</v>
      </c>
      <c r="M165" s="27" t="b">
        <f t="shared" si="13"/>
        <v>0</v>
      </c>
      <c r="N165" s="27">
        <f t="shared" si="14"/>
        <v>9.2200000000000006</v>
      </c>
    </row>
    <row r="166" spans="1:14" x14ac:dyDescent="0.25">
      <c r="A166" s="2">
        <v>35342</v>
      </c>
      <c r="B166" s="17">
        <f t="shared" si="10"/>
        <v>729302</v>
      </c>
      <c r="C166" s="15">
        <v>1.524</v>
      </c>
      <c r="D166" s="27">
        <v>1658</v>
      </c>
      <c r="E166" s="27">
        <v>17.5</v>
      </c>
      <c r="F166" s="27">
        <v>0.52</v>
      </c>
      <c r="G166" s="27">
        <v>0.03</v>
      </c>
      <c r="H166" s="27">
        <v>8.64</v>
      </c>
      <c r="I166" s="27">
        <v>2.6</v>
      </c>
      <c r="K166" s="27">
        <f t="shared" si="11"/>
        <v>9.7289237666565569</v>
      </c>
      <c r="L166" s="27">
        <f t="shared" si="12"/>
        <v>0.88807356365679735</v>
      </c>
      <c r="M166" s="27" t="b">
        <f t="shared" si="13"/>
        <v>0</v>
      </c>
      <c r="N166" s="27">
        <f t="shared" si="14"/>
        <v>8.64</v>
      </c>
    </row>
    <row r="167" spans="1:14" x14ac:dyDescent="0.25">
      <c r="A167" s="2">
        <v>35342</v>
      </c>
      <c r="B167" s="17">
        <f t="shared" si="10"/>
        <v>729302</v>
      </c>
      <c r="C167" s="15">
        <v>3.6576000000000004</v>
      </c>
      <c r="D167" s="27">
        <v>1651</v>
      </c>
      <c r="E167" s="27">
        <v>17.399999999999999</v>
      </c>
      <c r="F167" s="27">
        <v>0.62</v>
      </c>
      <c r="G167" s="27">
        <v>0.05</v>
      </c>
      <c r="H167" s="27">
        <v>7.75</v>
      </c>
      <c r="I167" s="27">
        <v>3.3</v>
      </c>
      <c r="K167" s="27">
        <f t="shared" si="11"/>
        <v>9.7484010850157894</v>
      </c>
      <c r="L167" s="27">
        <f t="shared" si="12"/>
        <v>0.79500216829531978</v>
      </c>
      <c r="M167" s="27" t="b">
        <f t="shared" si="13"/>
        <v>0</v>
      </c>
      <c r="N167" s="27">
        <f t="shared" si="14"/>
        <v>7.75</v>
      </c>
    </row>
    <row r="168" spans="1:14" x14ac:dyDescent="0.25">
      <c r="A168" s="2">
        <v>35342</v>
      </c>
      <c r="B168" s="17">
        <f t="shared" si="10"/>
        <v>729302</v>
      </c>
      <c r="C168" s="15">
        <v>6.0960000000000001</v>
      </c>
      <c r="D168" s="27">
        <v>1643</v>
      </c>
      <c r="E168" s="27">
        <v>17</v>
      </c>
      <c r="F168" s="27">
        <v>0.76</v>
      </c>
      <c r="G168" s="27">
        <v>7.0000000000000007E-2</v>
      </c>
      <c r="H168" s="27">
        <v>8.1</v>
      </c>
      <c r="I168" s="27">
        <v>3.7</v>
      </c>
      <c r="K168" s="27">
        <f t="shared" si="11"/>
        <v>9.8267010760605888</v>
      </c>
      <c r="L168" s="27">
        <f t="shared" si="12"/>
        <v>0.82428476630197811</v>
      </c>
      <c r="M168" s="27" t="b">
        <f t="shared" si="13"/>
        <v>0</v>
      </c>
      <c r="N168" s="27">
        <f t="shared" si="14"/>
        <v>8.1</v>
      </c>
    </row>
    <row r="169" spans="1:14" x14ac:dyDescent="0.25">
      <c r="A169" s="2">
        <v>35375</v>
      </c>
      <c r="B169" s="17">
        <f t="shared" si="10"/>
        <v>729335</v>
      </c>
      <c r="C169" s="15">
        <v>0</v>
      </c>
      <c r="D169" s="27">
        <v>1663</v>
      </c>
      <c r="E169" s="27">
        <v>13</v>
      </c>
      <c r="F169" s="27">
        <v>0.42</v>
      </c>
      <c r="G169" s="27">
        <v>0.03</v>
      </c>
      <c r="H169" s="27">
        <v>9.8000000000000007</v>
      </c>
      <c r="I169" s="27">
        <v>2.2999999999999998</v>
      </c>
      <c r="K169" s="27">
        <f t="shared" si="11"/>
        <v>10.645138193604035</v>
      </c>
      <c r="L169" s="27">
        <f t="shared" si="12"/>
        <v>0.92060805804176193</v>
      </c>
      <c r="M169" s="27" t="b">
        <f t="shared" si="13"/>
        <v>0</v>
      </c>
      <c r="N169" s="27">
        <f t="shared" si="14"/>
        <v>9.8000000000000007</v>
      </c>
    </row>
    <row r="170" spans="1:14" x14ac:dyDescent="0.25">
      <c r="A170" s="2">
        <v>35375</v>
      </c>
      <c r="B170" s="17">
        <f t="shared" si="10"/>
        <v>729335</v>
      </c>
      <c r="C170" s="15">
        <v>1.524</v>
      </c>
      <c r="D170" s="27">
        <v>1658</v>
      </c>
      <c r="E170" s="27">
        <v>12.8</v>
      </c>
      <c r="F170" s="27">
        <v>0.44</v>
      </c>
      <c r="G170" s="27">
        <v>0.03</v>
      </c>
      <c r="H170" s="27">
        <v>10.7</v>
      </c>
      <c r="I170" s="27">
        <v>2.2999999999999998</v>
      </c>
      <c r="K170" s="27">
        <f t="shared" si="11"/>
        <v>10.68780402114578</v>
      </c>
      <c r="L170" s="27">
        <f t="shared" si="12"/>
        <v>1.00114111175973</v>
      </c>
      <c r="M170" s="27" t="b">
        <f t="shared" si="13"/>
        <v>0</v>
      </c>
      <c r="N170" s="27">
        <f t="shared" si="14"/>
        <v>10.7</v>
      </c>
    </row>
    <row r="171" spans="1:14" x14ac:dyDescent="0.25">
      <c r="A171" s="2">
        <v>35375</v>
      </c>
      <c r="B171" s="17">
        <f t="shared" si="10"/>
        <v>729335</v>
      </c>
      <c r="C171" s="15">
        <v>3.6576000000000004</v>
      </c>
      <c r="D171" s="27">
        <v>1651</v>
      </c>
      <c r="E171" s="27">
        <v>12.6</v>
      </c>
      <c r="F171" s="27">
        <v>0.51</v>
      </c>
      <c r="G171" s="27">
        <v>0.04</v>
      </c>
      <c r="H171" s="27">
        <v>10</v>
      </c>
      <c r="I171" s="27">
        <v>2.8</v>
      </c>
      <c r="K171" s="27">
        <f t="shared" si="11"/>
        <v>10.730640853779869</v>
      </c>
      <c r="L171" s="27">
        <f t="shared" si="12"/>
        <v>0.93191079044244585</v>
      </c>
      <c r="M171" s="27" t="b">
        <f t="shared" si="13"/>
        <v>0</v>
      </c>
      <c r="N171" s="27">
        <f t="shared" si="14"/>
        <v>10</v>
      </c>
    </row>
    <row r="172" spans="1:14" x14ac:dyDescent="0.25">
      <c r="A172" s="2">
        <v>35375</v>
      </c>
      <c r="B172" s="17">
        <f t="shared" si="10"/>
        <v>729335</v>
      </c>
      <c r="C172" s="15">
        <v>6.0960000000000001</v>
      </c>
      <c r="D172" s="27">
        <v>1643</v>
      </c>
      <c r="E172" s="27">
        <v>12.5</v>
      </c>
      <c r="F172" s="27">
        <v>0.53</v>
      </c>
      <c r="G172" s="27">
        <v>0.04</v>
      </c>
      <c r="H172" s="27">
        <v>9.3000000000000007</v>
      </c>
      <c r="I172" s="27">
        <v>3.1</v>
      </c>
      <c r="K172" s="27">
        <f t="shared" si="11"/>
        <v>10.752123611083816</v>
      </c>
      <c r="L172" s="27">
        <f t="shared" si="12"/>
        <v>0.86494541324033003</v>
      </c>
      <c r="M172" s="27" t="b">
        <f t="shared" si="13"/>
        <v>0</v>
      </c>
      <c r="N172" s="27">
        <f t="shared" si="14"/>
        <v>9.3000000000000007</v>
      </c>
    </row>
    <row r="173" spans="1:14" x14ac:dyDescent="0.25">
      <c r="A173" s="2">
        <v>35403</v>
      </c>
      <c r="B173" s="17">
        <f t="shared" si="10"/>
        <v>729363</v>
      </c>
      <c r="C173" s="15">
        <v>0</v>
      </c>
      <c r="D173" s="27">
        <v>1663</v>
      </c>
      <c r="E173" s="27">
        <v>6.7</v>
      </c>
      <c r="F173" s="27">
        <v>0.44</v>
      </c>
      <c r="G173" s="27">
        <v>0.03</v>
      </c>
      <c r="H173" s="27">
        <v>12.074590431913629</v>
      </c>
      <c r="I173" s="27">
        <v>4.5</v>
      </c>
      <c r="K173" s="27">
        <f t="shared" si="11"/>
        <v>12.074590431913629</v>
      </c>
      <c r="L173" s="27">
        <f t="shared" si="12"/>
        <v>1</v>
      </c>
      <c r="M173" s="27" t="b">
        <f t="shared" si="13"/>
        <v>0</v>
      </c>
      <c r="N173" s="27">
        <f t="shared" si="14"/>
        <v>12.074590431913629</v>
      </c>
    </row>
    <row r="174" spans="1:14" x14ac:dyDescent="0.25">
      <c r="A174" s="2">
        <v>35403</v>
      </c>
      <c r="B174" s="17">
        <f t="shared" si="10"/>
        <v>729363</v>
      </c>
      <c r="C174" s="15">
        <v>1.524</v>
      </c>
      <c r="D174" s="27">
        <v>1658</v>
      </c>
      <c r="E174" s="27">
        <v>6.5</v>
      </c>
      <c r="F174" s="27">
        <v>0.44</v>
      </c>
      <c r="G174" s="27">
        <v>0.03</v>
      </c>
      <c r="H174" s="27">
        <v>12.122985519289269</v>
      </c>
      <c r="I174" s="27">
        <v>4.4000000000000004</v>
      </c>
      <c r="K174" s="27">
        <f t="shared" si="11"/>
        <v>12.122985519289269</v>
      </c>
      <c r="L174" s="27">
        <f t="shared" si="12"/>
        <v>1</v>
      </c>
      <c r="M174" s="27" t="b">
        <f t="shared" si="13"/>
        <v>0</v>
      </c>
      <c r="N174" s="27">
        <f t="shared" si="14"/>
        <v>12.122985519289269</v>
      </c>
    </row>
    <row r="175" spans="1:14" x14ac:dyDescent="0.25">
      <c r="A175" s="2">
        <v>35403</v>
      </c>
      <c r="B175" s="17">
        <f t="shared" si="10"/>
        <v>729363</v>
      </c>
      <c r="C175" s="15">
        <v>3.6576000000000004</v>
      </c>
      <c r="D175" s="27">
        <v>1651</v>
      </c>
      <c r="E175" s="27">
        <v>6.7</v>
      </c>
      <c r="F175" s="27">
        <v>0.47</v>
      </c>
      <c r="G175" s="27">
        <v>0.03</v>
      </c>
      <c r="H175" s="27">
        <v>12.074590431913629</v>
      </c>
      <c r="I175" s="27">
        <v>4.7</v>
      </c>
      <c r="K175" s="27">
        <f t="shared" si="11"/>
        <v>12.074590431913629</v>
      </c>
      <c r="L175" s="27">
        <f t="shared" si="12"/>
        <v>1</v>
      </c>
      <c r="M175" s="27" t="b">
        <f t="shared" si="13"/>
        <v>0</v>
      </c>
      <c r="N175" s="27">
        <f t="shared" si="14"/>
        <v>12.074590431913629</v>
      </c>
    </row>
    <row r="176" spans="1:14" x14ac:dyDescent="0.25">
      <c r="A176" s="2">
        <v>35403</v>
      </c>
      <c r="B176" s="17">
        <f t="shared" si="10"/>
        <v>729363</v>
      </c>
      <c r="C176" s="15">
        <v>6.0960000000000001</v>
      </c>
      <c r="D176" s="27">
        <v>1643</v>
      </c>
      <c r="E176" s="27">
        <v>6.4</v>
      </c>
      <c r="F176" s="27">
        <v>0.52</v>
      </c>
      <c r="G176" s="27">
        <v>0.03</v>
      </c>
      <c r="H176" s="27">
        <v>12.147255752470951</v>
      </c>
      <c r="I176" s="27">
        <v>4.7</v>
      </c>
      <c r="K176" s="27">
        <f t="shared" si="11"/>
        <v>12.147255752470951</v>
      </c>
      <c r="L176" s="27">
        <f t="shared" si="12"/>
        <v>1</v>
      </c>
      <c r="M176" s="27" t="b">
        <f t="shared" si="13"/>
        <v>0</v>
      </c>
      <c r="N176" s="27">
        <f t="shared" si="14"/>
        <v>12.147255752470951</v>
      </c>
    </row>
    <row r="177" spans="1:14" x14ac:dyDescent="0.25">
      <c r="A177" s="2">
        <v>35437</v>
      </c>
      <c r="B177" s="17">
        <f t="shared" si="10"/>
        <v>729397</v>
      </c>
      <c r="C177" s="15">
        <v>0</v>
      </c>
      <c r="D177" s="27">
        <v>1663</v>
      </c>
      <c r="E177" s="27">
        <v>5</v>
      </c>
      <c r="F177" s="27">
        <v>0.44</v>
      </c>
      <c r="G177" s="27">
        <v>0.02</v>
      </c>
      <c r="H177" s="27">
        <v>12.492185393404457</v>
      </c>
      <c r="I177" s="27">
        <v>2.7</v>
      </c>
      <c r="K177" s="27">
        <f t="shared" si="11"/>
        <v>12.492185393404457</v>
      </c>
      <c r="L177" s="27">
        <f t="shared" si="12"/>
        <v>1</v>
      </c>
      <c r="M177" s="27" t="b">
        <f t="shared" si="13"/>
        <v>0</v>
      </c>
      <c r="N177" s="27">
        <f t="shared" si="14"/>
        <v>12.492185393404457</v>
      </c>
    </row>
    <row r="178" spans="1:14" x14ac:dyDescent="0.25">
      <c r="A178" s="2">
        <v>35437</v>
      </c>
      <c r="B178" s="17">
        <f t="shared" si="10"/>
        <v>729397</v>
      </c>
      <c r="C178" s="15">
        <v>1.524</v>
      </c>
      <c r="D178" s="27">
        <v>1658</v>
      </c>
      <c r="E178" s="27">
        <v>4.5999999999999996</v>
      </c>
      <c r="F178" s="27">
        <v>0.43</v>
      </c>
      <c r="G178" s="27">
        <v>0.02</v>
      </c>
      <c r="H178" s="27">
        <v>14.7</v>
      </c>
      <c r="I178" s="27">
        <v>2.8</v>
      </c>
      <c r="K178" s="27">
        <f t="shared" si="11"/>
        <v>12.592523694619517</v>
      </c>
      <c r="L178" s="27">
        <f t="shared" si="12"/>
        <v>1.1673593281608003</v>
      </c>
      <c r="M178" s="27" t="b">
        <f t="shared" si="13"/>
        <v>0</v>
      </c>
      <c r="N178" s="27">
        <f t="shared" si="14"/>
        <v>14.7</v>
      </c>
    </row>
    <row r="179" spans="1:14" x14ac:dyDescent="0.25">
      <c r="A179" s="2">
        <v>35437</v>
      </c>
      <c r="B179" s="17">
        <f t="shared" si="10"/>
        <v>729397</v>
      </c>
      <c r="C179" s="15">
        <v>3.6576000000000004</v>
      </c>
      <c r="D179" s="27">
        <v>1651</v>
      </c>
      <c r="E179" s="27">
        <v>4.5</v>
      </c>
      <c r="F179" s="27">
        <v>0.44</v>
      </c>
      <c r="G179" s="27">
        <v>0.02</v>
      </c>
      <c r="H179" s="27">
        <v>13.5</v>
      </c>
      <c r="I179" s="27">
        <v>2.9</v>
      </c>
      <c r="K179" s="27">
        <f t="shared" si="11"/>
        <v>12.617733943854576</v>
      </c>
      <c r="L179" s="27">
        <f t="shared" si="12"/>
        <v>1.0699227024496842</v>
      </c>
      <c r="M179" s="27" t="b">
        <f t="shared" si="13"/>
        <v>0</v>
      </c>
      <c r="N179" s="27">
        <f t="shared" si="14"/>
        <v>13.5</v>
      </c>
    </row>
    <row r="180" spans="1:14" x14ac:dyDescent="0.25">
      <c r="A180" s="2">
        <v>35437</v>
      </c>
      <c r="B180" s="17">
        <f t="shared" si="10"/>
        <v>729397</v>
      </c>
      <c r="C180" s="15">
        <v>6.0960000000000001</v>
      </c>
      <c r="D180" s="27">
        <v>1643</v>
      </c>
      <c r="E180" s="27">
        <v>4.5</v>
      </c>
      <c r="F180" s="27">
        <v>0.5</v>
      </c>
      <c r="G180" s="27">
        <v>0.02</v>
      </c>
      <c r="H180" s="27">
        <v>12.617733943854576</v>
      </c>
      <c r="I180" s="27">
        <v>3.2</v>
      </c>
      <c r="K180" s="27">
        <f t="shared" si="11"/>
        <v>12.617733943854576</v>
      </c>
      <c r="L180" s="27">
        <f t="shared" si="12"/>
        <v>1</v>
      </c>
      <c r="M180" s="27" t="b">
        <f t="shared" si="13"/>
        <v>0</v>
      </c>
      <c r="N180" s="27">
        <f t="shared" si="14"/>
        <v>12.617733943854576</v>
      </c>
    </row>
    <row r="181" spans="1:14" x14ac:dyDescent="0.25">
      <c r="A181" s="2">
        <v>35466</v>
      </c>
      <c r="B181" s="17">
        <f t="shared" si="10"/>
        <v>729426</v>
      </c>
      <c r="C181" s="15">
        <v>0</v>
      </c>
      <c r="D181" s="27">
        <v>1663</v>
      </c>
      <c r="E181" s="27">
        <v>3.3</v>
      </c>
      <c r="F181" s="27">
        <v>0.34</v>
      </c>
      <c r="G181" s="27">
        <v>0.02</v>
      </c>
      <c r="H181" s="27">
        <v>12.924222712410089</v>
      </c>
      <c r="I181" s="27">
        <v>1.6</v>
      </c>
      <c r="K181" s="27">
        <f t="shared" si="11"/>
        <v>12.924222712410089</v>
      </c>
      <c r="L181" s="27">
        <f t="shared" si="12"/>
        <v>1</v>
      </c>
      <c r="M181" s="27" t="b">
        <f t="shared" si="13"/>
        <v>0</v>
      </c>
      <c r="N181" s="27">
        <f t="shared" si="14"/>
        <v>12.924222712410089</v>
      </c>
    </row>
    <row r="182" spans="1:14" x14ac:dyDescent="0.25">
      <c r="A182" s="2">
        <v>35466</v>
      </c>
      <c r="B182" s="17">
        <f t="shared" si="10"/>
        <v>729426</v>
      </c>
      <c r="C182" s="15">
        <v>1.524</v>
      </c>
      <c r="D182" s="27">
        <v>1658</v>
      </c>
      <c r="E182" s="27">
        <v>3.2</v>
      </c>
      <c r="F182" s="27">
        <v>0.34</v>
      </c>
      <c r="G182" s="27">
        <v>0.02</v>
      </c>
      <c r="H182" s="27">
        <v>12.95009702352125</v>
      </c>
      <c r="I182" s="27">
        <v>1.6</v>
      </c>
      <c r="K182" s="27">
        <f t="shared" si="11"/>
        <v>12.95009702352125</v>
      </c>
      <c r="L182" s="27">
        <f t="shared" si="12"/>
        <v>1</v>
      </c>
      <c r="M182" s="27" t="b">
        <f t="shared" si="13"/>
        <v>0</v>
      </c>
      <c r="N182" s="27">
        <f t="shared" si="14"/>
        <v>12.95009702352125</v>
      </c>
    </row>
    <row r="183" spans="1:14" x14ac:dyDescent="0.25">
      <c r="A183" s="2">
        <v>35466</v>
      </c>
      <c r="B183" s="17">
        <f t="shared" si="10"/>
        <v>729426</v>
      </c>
      <c r="C183" s="15">
        <v>3.6576000000000004</v>
      </c>
      <c r="D183" s="27">
        <v>1651</v>
      </c>
      <c r="E183" s="27">
        <v>3.1</v>
      </c>
      <c r="F183" s="27">
        <v>0.35</v>
      </c>
      <c r="G183" s="27">
        <v>0.02</v>
      </c>
      <c r="H183" s="27">
        <v>12.976023135037773</v>
      </c>
      <c r="I183" s="27">
        <v>1.7</v>
      </c>
      <c r="K183" s="27">
        <f t="shared" si="11"/>
        <v>12.976023135037773</v>
      </c>
      <c r="L183" s="27">
        <f t="shared" si="12"/>
        <v>1</v>
      </c>
      <c r="M183" s="27" t="b">
        <f t="shared" si="13"/>
        <v>0</v>
      </c>
      <c r="N183" s="27">
        <f t="shared" si="14"/>
        <v>12.976023135037773</v>
      </c>
    </row>
    <row r="184" spans="1:14" x14ac:dyDescent="0.25">
      <c r="A184" s="2">
        <v>35466</v>
      </c>
      <c r="B184" s="17">
        <f t="shared" si="10"/>
        <v>729426</v>
      </c>
      <c r="C184" s="15">
        <v>6.0960000000000001</v>
      </c>
      <c r="D184" s="27">
        <v>1643</v>
      </c>
      <c r="E184" s="27">
        <v>3.2</v>
      </c>
      <c r="F184" s="27">
        <v>0.54</v>
      </c>
      <c r="G184" s="27">
        <v>0.02</v>
      </c>
      <c r="H184" s="27">
        <v>14.56</v>
      </c>
      <c r="I184" s="27">
        <v>2.2000000000000002</v>
      </c>
      <c r="K184" s="27">
        <f t="shared" si="11"/>
        <v>12.95009702352125</v>
      </c>
      <c r="L184" s="27">
        <f t="shared" si="12"/>
        <v>1.1243159007654293</v>
      </c>
      <c r="M184" s="27" t="b">
        <f t="shared" si="13"/>
        <v>0</v>
      </c>
      <c r="N184" s="27">
        <f t="shared" si="14"/>
        <v>14.56</v>
      </c>
    </row>
    <row r="185" spans="1:14" x14ac:dyDescent="0.25">
      <c r="A185" s="2">
        <v>35496</v>
      </c>
      <c r="B185" s="17">
        <f t="shared" si="10"/>
        <v>729456</v>
      </c>
      <c r="C185" s="15">
        <v>0</v>
      </c>
      <c r="D185" s="27">
        <v>1663</v>
      </c>
      <c r="E185" s="27">
        <v>6.1</v>
      </c>
      <c r="F185" s="27">
        <v>0.37</v>
      </c>
      <c r="G185" s="27">
        <v>0.03</v>
      </c>
      <c r="H185" s="27">
        <v>11</v>
      </c>
      <c r="I185" s="27">
        <v>2.4</v>
      </c>
      <c r="K185" s="27">
        <f t="shared" si="11"/>
        <v>12.220358375547269</v>
      </c>
      <c r="L185" s="27">
        <f t="shared" si="12"/>
        <v>0.90013726782438841</v>
      </c>
      <c r="M185" s="27" t="b">
        <f t="shared" si="13"/>
        <v>0</v>
      </c>
      <c r="N185" s="27">
        <f t="shared" si="14"/>
        <v>11</v>
      </c>
    </row>
    <row r="186" spans="1:14" x14ac:dyDescent="0.25">
      <c r="A186" s="2">
        <v>35496</v>
      </c>
      <c r="B186" s="17">
        <f t="shared" si="10"/>
        <v>729456</v>
      </c>
      <c r="C186" s="15">
        <v>1.524</v>
      </c>
      <c r="D186" s="27">
        <v>1658</v>
      </c>
      <c r="E186" s="27">
        <v>6.1</v>
      </c>
      <c r="F186" s="27">
        <v>0.37</v>
      </c>
      <c r="G186" s="27">
        <v>0.03</v>
      </c>
      <c r="H186" s="27">
        <v>12.4</v>
      </c>
      <c r="I186" s="27">
        <v>2.5</v>
      </c>
      <c r="K186" s="27">
        <f t="shared" si="11"/>
        <v>12.220358375547269</v>
      </c>
      <c r="L186" s="27">
        <f t="shared" si="12"/>
        <v>1.0147001928202197</v>
      </c>
      <c r="M186" s="27" t="b">
        <f t="shared" si="13"/>
        <v>0</v>
      </c>
      <c r="N186" s="27">
        <f t="shared" si="14"/>
        <v>12.4</v>
      </c>
    </row>
    <row r="187" spans="1:14" x14ac:dyDescent="0.25">
      <c r="A187" s="2">
        <v>35496</v>
      </c>
      <c r="B187" s="17">
        <f t="shared" si="10"/>
        <v>729456</v>
      </c>
      <c r="C187" s="15">
        <v>3.6576000000000004</v>
      </c>
      <c r="D187" s="27">
        <v>1651</v>
      </c>
      <c r="E187" s="27">
        <v>5.2</v>
      </c>
      <c r="F187" s="27">
        <v>0.39</v>
      </c>
      <c r="G187" s="27">
        <v>0.03</v>
      </c>
      <c r="H187" s="27">
        <v>11.7</v>
      </c>
      <c r="I187" s="27">
        <v>2.6</v>
      </c>
      <c r="K187" s="27">
        <f t="shared" si="11"/>
        <v>12.442316456197151</v>
      </c>
      <c r="L187" s="27">
        <f t="shared" si="12"/>
        <v>0.94033936857252765</v>
      </c>
      <c r="M187" s="27" t="b">
        <f t="shared" si="13"/>
        <v>0</v>
      </c>
      <c r="N187" s="27">
        <f t="shared" si="14"/>
        <v>11.7</v>
      </c>
    </row>
    <row r="188" spans="1:14" x14ac:dyDescent="0.25">
      <c r="A188" s="2">
        <v>35496</v>
      </c>
      <c r="B188" s="17">
        <f t="shared" si="10"/>
        <v>729456</v>
      </c>
      <c r="C188" s="15">
        <v>6.0960000000000001</v>
      </c>
      <c r="D188" s="27">
        <v>1643</v>
      </c>
      <c r="E188" s="27">
        <v>4.9000000000000004</v>
      </c>
      <c r="F188" s="27">
        <v>0.43</v>
      </c>
      <c r="G188" s="27">
        <v>0.03</v>
      </c>
      <c r="H188" s="27">
        <v>11.4</v>
      </c>
      <c r="I188" s="27">
        <v>2.8</v>
      </c>
      <c r="K188" s="27">
        <f t="shared" si="11"/>
        <v>12.517194765226632</v>
      </c>
      <c r="L188" s="27">
        <f t="shared" si="12"/>
        <v>0.91074719326647757</v>
      </c>
      <c r="M188" s="27" t="b">
        <f t="shared" si="13"/>
        <v>0</v>
      </c>
      <c r="N188" s="27">
        <f t="shared" si="14"/>
        <v>11.4</v>
      </c>
    </row>
    <row r="189" spans="1:14" x14ac:dyDescent="0.25">
      <c r="A189" s="2">
        <v>35522</v>
      </c>
      <c r="B189" s="17">
        <f t="shared" si="10"/>
        <v>729482</v>
      </c>
      <c r="C189" s="15">
        <v>0</v>
      </c>
      <c r="D189" s="27">
        <v>1663</v>
      </c>
      <c r="E189" s="27">
        <v>8.6999999999999993</v>
      </c>
      <c r="F189" s="27">
        <v>0.37</v>
      </c>
      <c r="G189" s="27">
        <v>0.03</v>
      </c>
      <c r="H189" s="27">
        <v>11.601138969072304</v>
      </c>
      <c r="I189" s="27">
        <v>2.8</v>
      </c>
      <c r="K189" s="27">
        <f t="shared" si="11"/>
        <v>11.601138969072304</v>
      </c>
      <c r="L189" s="27">
        <f t="shared" si="12"/>
        <v>1</v>
      </c>
      <c r="M189" s="27" t="b">
        <f t="shared" si="13"/>
        <v>0</v>
      </c>
      <c r="N189" s="27">
        <f t="shared" si="14"/>
        <v>11.601138969072304</v>
      </c>
    </row>
    <row r="190" spans="1:14" x14ac:dyDescent="0.25">
      <c r="A190" s="2">
        <v>35522</v>
      </c>
      <c r="B190" s="17">
        <f t="shared" si="10"/>
        <v>729482</v>
      </c>
      <c r="C190" s="15">
        <v>1.524</v>
      </c>
      <c r="D190" s="27">
        <v>1658</v>
      </c>
      <c r="E190" s="27">
        <v>8.3000000000000007</v>
      </c>
      <c r="F190" s="27">
        <v>0.36</v>
      </c>
      <c r="G190" s="27">
        <v>0.04</v>
      </c>
      <c r="H190" s="27">
        <v>11.694320309218851</v>
      </c>
      <c r="I190" s="27">
        <v>2.8</v>
      </c>
      <c r="K190" s="27">
        <f t="shared" si="11"/>
        <v>11.694320309218851</v>
      </c>
      <c r="L190" s="27">
        <f t="shared" si="12"/>
        <v>1</v>
      </c>
      <c r="M190" s="27" t="b">
        <f t="shared" si="13"/>
        <v>0</v>
      </c>
      <c r="N190" s="27">
        <f t="shared" si="14"/>
        <v>11.694320309218851</v>
      </c>
    </row>
    <row r="191" spans="1:14" x14ac:dyDescent="0.25">
      <c r="A191" s="2">
        <v>35522</v>
      </c>
      <c r="B191" s="17">
        <f t="shared" si="10"/>
        <v>729482</v>
      </c>
      <c r="C191" s="15">
        <v>3.6576000000000004</v>
      </c>
      <c r="D191" s="27">
        <v>1651</v>
      </c>
      <c r="E191" s="27">
        <v>8.1999999999999993</v>
      </c>
      <c r="F191" s="27">
        <v>0.38</v>
      </c>
      <c r="G191" s="27">
        <v>0.03</v>
      </c>
      <c r="H191" s="27">
        <v>13.6</v>
      </c>
      <c r="I191" s="27">
        <v>2.9</v>
      </c>
      <c r="K191" s="27">
        <f t="shared" si="11"/>
        <v>11.717732354078134</v>
      </c>
      <c r="L191" s="27">
        <f t="shared" si="12"/>
        <v>1.160634121777562</v>
      </c>
      <c r="M191" s="27" t="b">
        <f t="shared" si="13"/>
        <v>0</v>
      </c>
      <c r="N191" s="27">
        <f t="shared" si="14"/>
        <v>13.6</v>
      </c>
    </row>
    <row r="192" spans="1:14" x14ac:dyDescent="0.25">
      <c r="A192" s="2">
        <v>35522</v>
      </c>
      <c r="B192" s="17">
        <f t="shared" si="10"/>
        <v>729482</v>
      </c>
      <c r="C192" s="15">
        <v>6.0960000000000001</v>
      </c>
      <c r="D192" s="27">
        <v>1643</v>
      </c>
      <c r="E192" s="27">
        <v>7.9</v>
      </c>
      <c r="F192" s="27">
        <v>0.37</v>
      </c>
      <c r="G192" s="27">
        <v>0.03</v>
      </c>
      <c r="H192" s="27">
        <v>11.788250089856858</v>
      </c>
      <c r="I192" s="27">
        <v>3.9</v>
      </c>
      <c r="K192" s="27">
        <f t="shared" si="11"/>
        <v>11.788250089856858</v>
      </c>
      <c r="L192" s="27">
        <f t="shared" si="12"/>
        <v>1</v>
      </c>
      <c r="M192" s="27" t="b">
        <f t="shared" si="13"/>
        <v>0</v>
      </c>
      <c r="N192" s="27">
        <f t="shared" si="14"/>
        <v>11.788250089856858</v>
      </c>
    </row>
    <row r="193" spans="1:14" x14ac:dyDescent="0.25">
      <c r="A193" s="2">
        <v>35552</v>
      </c>
      <c r="B193" s="17">
        <f t="shared" si="10"/>
        <v>729512</v>
      </c>
      <c r="C193" s="15">
        <v>0</v>
      </c>
      <c r="D193" s="27">
        <v>1663</v>
      </c>
      <c r="E193" s="27">
        <v>13</v>
      </c>
      <c r="F193" s="27">
        <v>0.35</v>
      </c>
      <c r="G193" s="27">
        <v>0.02</v>
      </c>
      <c r="H193" s="27">
        <v>6.8</v>
      </c>
      <c r="I193" s="27">
        <v>1.2</v>
      </c>
      <c r="K193" s="27">
        <f t="shared" si="11"/>
        <v>10.645138193604035</v>
      </c>
      <c r="L193" s="27">
        <f t="shared" si="12"/>
        <v>0.63878926476367148</v>
      </c>
      <c r="M193" s="27" t="b">
        <f t="shared" si="13"/>
        <v>0</v>
      </c>
      <c r="N193" s="27">
        <f t="shared" si="14"/>
        <v>6.8</v>
      </c>
    </row>
    <row r="194" spans="1:14" x14ac:dyDescent="0.25">
      <c r="A194" s="2">
        <v>35552</v>
      </c>
      <c r="B194" s="17">
        <f t="shared" ref="B194:B257" si="15">A194+693960</f>
        <v>729512</v>
      </c>
      <c r="C194" s="15">
        <v>1.524</v>
      </c>
      <c r="D194" s="27">
        <v>1658</v>
      </c>
      <c r="E194" s="27">
        <v>12</v>
      </c>
      <c r="F194" s="27">
        <v>0.33</v>
      </c>
      <c r="G194" s="27">
        <v>0.02</v>
      </c>
      <c r="H194" s="27">
        <v>6.87</v>
      </c>
      <c r="I194" s="27">
        <v>1.3</v>
      </c>
      <c r="K194" s="27">
        <f t="shared" ref="K194:K257" si="16">13.806*EXP(-0.02*E194)</f>
        <v>10.860184249884837</v>
      </c>
      <c r="L194" s="27">
        <f t="shared" ref="L194:L257" si="17">H194/K194</f>
        <v>0.63258595268057727</v>
      </c>
      <c r="M194" s="27" t="b">
        <f t="shared" ref="M194:M257" si="18">IF(L194&gt;1.2, K194)</f>
        <v>0</v>
      </c>
      <c r="N194" s="27">
        <f t="shared" ref="N194:N257" si="19">IF(M194=FALSE, H194,K194)</f>
        <v>6.87</v>
      </c>
    </row>
    <row r="195" spans="1:14" x14ac:dyDescent="0.25">
      <c r="A195" s="2">
        <v>35552</v>
      </c>
      <c r="B195" s="17">
        <f t="shared" si="15"/>
        <v>729512</v>
      </c>
      <c r="C195" s="15">
        <v>3.6576000000000004</v>
      </c>
      <c r="D195" s="27">
        <v>1651</v>
      </c>
      <c r="E195" s="27">
        <v>11</v>
      </c>
      <c r="F195" s="27">
        <v>0.39</v>
      </c>
      <c r="G195" s="27">
        <v>0.02</v>
      </c>
      <c r="H195" s="27">
        <v>6.63</v>
      </c>
      <c r="I195" s="27">
        <v>1.6</v>
      </c>
      <c r="K195" s="27">
        <f t="shared" si="16"/>
        <v>11.079574524669978</v>
      </c>
      <c r="L195" s="27">
        <f t="shared" si="17"/>
        <v>0.59839842994309245</v>
      </c>
      <c r="M195" s="27" t="b">
        <f t="shared" si="18"/>
        <v>0</v>
      </c>
      <c r="N195" s="27">
        <f t="shared" si="19"/>
        <v>6.63</v>
      </c>
    </row>
    <row r="196" spans="1:14" x14ac:dyDescent="0.25">
      <c r="A196" s="20">
        <v>35552</v>
      </c>
      <c r="B196" s="17">
        <f t="shared" si="15"/>
        <v>729512</v>
      </c>
      <c r="C196" s="18">
        <v>6.0960000000000001</v>
      </c>
      <c r="D196" s="9">
        <v>1643</v>
      </c>
      <c r="E196" s="9">
        <v>10.5</v>
      </c>
      <c r="F196" s="9">
        <v>0.39</v>
      </c>
      <c r="G196" s="9">
        <v>0.03</v>
      </c>
      <c r="H196" s="9">
        <v>6.17</v>
      </c>
      <c r="I196" s="9">
        <v>2</v>
      </c>
      <c r="K196" s="27">
        <f t="shared" si="16"/>
        <v>11.190926099864402</v>
      </c>
      <c r="L196" s="27">
        <f t="shared" si="17"/>
        <v>0.55133953570426675</v>
      </c>
      <c r="M196" s="27" t="b">
        <f t="shared" si="18"/>
        <v>0</v>
      </c>
      <c r="N196" s="27">
        <f t="shared" si="19"/>
        <v>6.17</v>
      </c>
    </row>
    <row r="197" spans="1:14" x14ac:dyDescent="0.25">
      <c r="A197" s="2">
        <v>35586</v>
      </c>
      <c r="B197" s="17">
        <f t="shared" si="15"/>
        <v>729546</v>
      </c>
      <c r="C197" s="15">
        <v>0</v>
      </c>
      <c r="D197" s="27">
        <v>1663</v>
      </c>
      <c r="E197" s="27">
        <v>16.7</v>
      </c>
      <c r="F197" s="27">
        <v>0.26</v>
      </c>
      <c r="G197" s="27">
        <v>0.01</v>
      </c>
      <c r="H197" s="27">
        <v>9.34</v>
      </c>
      <c r="I197" s="27">
        <v>1.1000000000000001</v>
      </c>
      <c r="K197" s="27">
        <f t="shared" si="16"/>
        <v>9.8858385174288408</v>
      </c>
      <c r="L197" s="27">
        <f t="shared" si="17"/>
        <v>0.94478581493451241</v>
      </c>
      <c r="M197" s="27" t="b">
        <f t="shared" si="18"/>
        <v>0</v>
      </c>
      <c r="N197" s="27">
        <f t="shared" si="19"/>
        <v>9.34</v>
      </c>
    </row>
    <row r="198" spans="1:14" x14ac:dyDescent="0.25">
      <c r="A198" s="2">
        <v>35586</v>
      </c>
      <c r="B198" s="17">
        <f t="shared" si="15"/>
        <v>729546</v>
      </c>
      <c r="C198" s="15">
        <v>1.524</v>
      </c>
      <c r="D198" s="27">
        <v>1658</v>
      </c>
      <c r="E198" s="27">
        <v>15.8</v>
      </c>
      <c r="F198" s="27">
        <v>0.35</v>
      </c>
      <c r="G198" s="27">
        <v>0.03</v>
      </c>
      <c r="H198" s="27">
        <v>8.93</v>
      </c>
      <c r="I198" s="27">
        <v>2.1</v>
      </c>
      <c r="K198" s="27">
        <f t="shared" si="16"/>
        <v>10.065394769014214</v>
      </c>
      <c r="L198" s="27">
        <f t="shared" si="17"/>
        <v>0.88719818794296412</v>
      </c>
      <c r="M198" s="27" t="b">
        <f t="shared" si="18"/>
        <v>0</v>
      </c>
      <c r="N198" s="27">
        <f t="shared" si="19"/>
        <v>8.93</v>
      </c>
    </row>
    <row r="199" spans="1:14" x14ac:dyDescent="0.25">
      <c r="A199" s="20">
        <v>35586</v>
      </c>
      <c r="B199" s="17">
        <f t="shared" si="15"/>
        <v>729546</v>
      </c>
      <c r="C199" s="18">
        <v>3.6576000000000004</v>
      </c>
      <c r="D199" s="9">
        <v>1651</v>
      </c>
      <c r="E199" s="9">
        <v>13.3</v>
      </c>
      <c r="F199" s="9">
        <v>0.26</v>
      </c>
      <c r="G199" s="9">
        <v>0.04</v>
      </c>
      <c r="H199" s="9">
        <v>6.94</v>
      </c>
      <c r="I199" s="9">
        <v>1</v>
      </c>
      <c r="K199" s="27">
        <f t="shared" si="16"/>
        <v>10.58145859427907</v>
      </c>
      <c r="L199" s="27">
        <f t="shared" si="17"/>
        <v>0.65586421174035059</v>
      </c>
      <c r="M199" s="27" t="b">
        <f t="shared" si="18"/>
        <v>0</v>
      </c>
      <c r="N199" s="27">
        <f t="shared" si="19"/>
        <v>6.94</v>
      </c>
    </row>
    <row r="200" spans="1:14" x14ac:dyDescent="0.25">
      <c r="A200" s="20">
        <v>35586</v>
      </c>
      <c r="B200" s="17">
        <f t="shared" si="15"/>
        <v>729546</v>
      </c>
      <c r="C200" s="18">
        <v>6.0960000000000001</v>
      </c>
      <c r="D200" s="9">
        <v>1643</v>
      </c>
      <c r="E200" s="9">
        <v>12.5</v>
      </c>
      <c r="F200" s="9">
        <v>0.5</v>
      </c>
      <c r="G200" s="9">
        <v>0.15</v>
      </c>
      <c r="H200" s="9">
        <v>5.24</v>
      </c>
      <c r="I200" s="9">
        <v>1.8</v>
      </c>
      <c r="K200" s="27">
        <f t="shared" si="16"/>
        <v>10.752123611083816</v>
      </c>
      <c r="L200" s="27">
        <f t="shared" si="17"/>
        <v>0.4873455876751967</v>
      </c>
      <c r="M200" s="27" t="b">
        <f t="shared" si="18"/>
        <v>0</v>
      </c>
      <c r="N200" s="27">
        <f t="shared" si="19"/>
        <v>5.24</v>
      </c>
    </row>
    <row r="201" spans="1:14" x14ac:dyDescent="0.25">
      <c r="A201" s="2">
        <v>35604</v>
      </c>
      <c r="B201" s="17">
        <f t="shared" si="15"/>
        <v>729564</v>
      </c>
      <c r="C201" s="15">
        <v>0</v>
      </c>
      <c r="D201" s="27">
        <v>1663</v>
      </c>
      <c r="E201" s="27">
        <v>24.7</v>
      </c>
      <c r="F201" s="27">
        <v>0.33</v>
      </c>
      <c r="G201" s="27">
        <v>0.02</v>
      </c>
      <c r="H201" s="27">
        <v>8.4241558913499244</v>
      </c>
      <c r="I201" s="27">
        <v>1.1000000000000001</v>
      </c>
      <c r="K201" s="27">
        <f t="shared" si="16"/>
        <v>8.4241558913499244</v>
      </c>
      <c r="L201" s="27">
        <f t="shared" si="17"/>
        <v>1</v>
      </c>
      <c r="M201" s="27" t="b">
        <f t="shared" si="18"/>
        <v>0</v>
      </c>
      <c r="N201" s="27">
        <f t="shared" si="19"/>
        <v>8.4241558913499244</v>
      </c>
    </row>
    <row r="202" spans="1:14" x14ac:dyDescent="0.25">
      <c r="A202" s="20">
        <v>35604</v>
      </c>
      <c r="B202" s="17">
        <f t="shared" si="15"/>
        <v>729564</v>
      </c>
      <c r="C202" s="18">
        <v>1.524</v>
      </c>
      <c r="D202" s="9">
        <v>1658</v>
      </c>
      <c r="E202" s="9">
        <v>19.7</v>
      </c>
      <c r="F202" s="9">
        <v>0.35</v>
      </c>
      <c r="G202" s="9">
        <v>0.02</v>
      </c>
      <c r="H202" s="9">
        <v>9.3101321004555722</v>
      </c>
      <c r="I202" s="9">
        <v>1.2</v>
      </c>
      <c r="K202" s="27">
        <f t="shared" si="16"/>
        <v>9.3101321004555722</v>
      </c>
      <c r="L202" s="27">
        <f t="shared" si="17"/>
        <v>1</v>
      </c>
      <c r="M202" s="27" t="b">
        <f t="shared" si="18"/>
        <v>0</v>
      </c>
      <c r="N202" s="27">
        <f t="shared" si="19"/>
        <v>9.3101321004555722</v>
      </c>
    </row>
    <row r="203" spans="1:14" x14ac:dyDescent="0.25">
      <c r="A203" s="20">
        <v>35604</v>
      </c>
      <c r="B203" s="17">
        <f t="shared" si="15"/>
        <v>729564</v>
      </c>
      <c r="C203" s="18">
        <v>3.6576000000000004</v>
      </c>
      <c r="D203" s="9">
        <v>1651</v>
      </c>
      <c r="E203" s="9">
        <v>16.899999999999999</v>
      </c>
      <c r="F203" s="9">
        <v>0.62</v>
      </c>
      <c r="G203" s="9">
        <v>0.19</v>
      </c>
      <c r="H203" s="9">
        <v>6.95</v>
      </c>
      <c r="I203" s="9">
        <v>1.8</v>
      </c>
      <c r="K203" s="27">
        <f t="shared" si="16"/>
        <v>9.8463741447236846</v>
      </c>
      <c r="L203" s="27">
        <f t="shared" si="17"/>
        <v>0.7058435824038084</v>
      </c>
      <c r="M203" s="27" t="b">
        <f t="shared" si="18"/>
        <v>0</v>
      </c>
      <c r="N203" s="27">
        <f t="shared" si="19"/>
        <v>6.95</v>
      </c>
    </row>
    <row r="204" spans="1:14" x14ac:dyDescent="0.25">
      <c r="A204" s="20">
        <v>35604</v>
      </c>
      <c r="B204" s="17">
        <f t="shared" si="15"/>
        <v>729564</v>
      </c>
      <c r="C204" s="18">
        <v>6.0960000000000001</v>
      </c>
      <c r="D204" s="9">
        <v>1643</v>
      </c>
      <c r="E204" s="9">
        <v>15.3</v>
      </c>
      <c r="F204" s="9">
        <v>1.3</v>
      </c>
      <c r="G204" s="9">
        <v>0.34</v>
      </c>
      <c r="H204" s="9">
        <v>3.56</v>
      </c>
      <c r="I204" s="9">
        <v>3</v>
      </c>
      <c r="K204" s="27">
        <f t="shared" si="16"/>
        <v>10.166553668210916</v>
      </c>
      <c r="L204" s="27">
        <f t="shared" si="17"/>
        <v>0.35016782640232497</v>
      </c>
      <c r="M204" s="27" t="b">
        <f t="shared" si="18"/>
        <v>0</v>
      </c>
      <c r="N204" s="27">
        <f t="shared" si="19"/>
        <v>3.56</v>
      </c>
    </row>
    <row r="205" spans="1:14" x14ac:dyDescent="0.25">
      <c r="A205" s="2">
        <v>35613</v>
      </c>
      <c r="B205" s="17">
        <f t="shared" si="15"/>
        <v>729573</v>
      </c>
      <c r="C205" s="15">
        <v>0</v>
      </c>
      <c r="D205" s="27">
        <v>1663</v>
      </c>
      <c r="E205" s="27">
        <v>23.5</v>
      </c>
      <c r="F205" s="27">
        <v>0.49</v>
      </c>
      <c r="G205" s="27">
        <v>0.02</v>
      </c>
      <c r="H205" s="27">
        <v>7.5</v>
      </c>
      <c r="I205" s="27">
        <v>1.2</v>
      </c>
      <c r="K205" s="27">
        <f t="shared" si="16"/>
        <v>8.6287813159109668</v>
      </c>
      <c r="L205" s="27">
        <f t="shared" si="17"/>
        <v>0.86918415537666249</v>
      </c>
      <c r="M205" s="27" t="b">
        <f t="shared" si="18"/>
        <v>0</v>
      </c>
      <c r="N205" s="27">
        <f t="shared" si="19"/>
        <v>7.5</v>
      </c>
    </row>
    <row r="206" spans="1:14" x14ac:dyDescent="0.25">
      <c r="A206" s="2">
        <v>35613</v>
      </c>
      <c r="B206" s="17">
        <f t="shared" si="15"/>
        <v>729573</v>
      </c>
      <c r="C206" s="15">
        <v>1.524</v>
      </c>
      <c r="D206" s="27">
        <v>1658</v>
      </c>
      <c r="E206" s="27">
        <v>20.5</v>
      </c>
      <c r="F206" s="27">
        <v>0.4</v>
      </c>
      <c r="G206" s="27">
        <v>0.02</v>
      </c>
      <c r="H206" s="27">
        <v>9.4</v>
      </c>
      <c r="I206" s="27">
        <v>1.4</v>
      </c>
      <c r="K206" s="27">
        <f t="shared" si="16"/>
        <v>9.1623553533820257</v>
      </c>
      <c r="L206" s="27">
        <f t="shared" si="17"/>
        <v>1.0259370693945258</v>
      </c>
      <c r="M206" s="27" t="b">
        <f t="shared" si="18"/>
        <v>0</v>
      </c>
      <c r="N206" s="27">
        <f t="shared" si="19"/>
        <v>9.4</v>
      </c>
    </row>
    <row r="207" spans="1:14" x14ac:dyDescent="0.25">
      <c r="A207" s="20">
        <v>35613</v>
      </c>
      <c r="B207" s="17">
        <f t="shared" si="15"/>
        <v>729573</v>
      </c>
      <c r="C207" s="18">
        <v>3.6576000000000004</v>
      </c>
      <c r="D207" s="9">
        <v>1651</v>
      </c>
      <c r="E207" s="9">
        <v>16.5</v>
      </c>
      <c r="F207" s="9">
        <v>1.3</v>
      </c>
      <c r="G207" s="9">
        <v>0.31</v>
      </c>
      <c r="H207" s="9">
        <v>3</v>
      </c>
      <c r="I207" s="9">
        <v>2.9</v>
      </c>
      <c r="K207" s="27">
        <f t="shared" si="16"/>
        <v>9.9254610637611727</v>
      </c>
      <c r="L207" s="27">
        <f t="shared" si="17"/>
        <v>0.30225296142194269</v>
      </c>
      <c r="M207" s="27" t="b">
        <f t="shared" si="18"/>
        <v>0</v>
      </c>
      <c r="N207" s="27">
        <f t="shared" si="19"/>
        <v>3</v>
      </c>
    </row>
    <row r="208" spans="1:14" x14ac:dyDescent="0.25">
      <c r="A208" s="20">
        <v>35613</v>
      </c>
      <c r="B208" s="17">
        <f t="shared" si="15"/>
        <v>729573</v>
      </c>
      <c r="C208" s="18">
        <v>6.0960000000000001</v>
      </c>
      <c r="D208" s="9">
        <v>1643</v>
      </c>
      <c r="E208" s="9">
        <v>15</v>
      </c>
      <c r="F208" s="9">
        <v>3</v>
      </c>
      <c r="G208" s="9">
        <v>0.51</v>
      </c>
      <c r="H208" s="9">
        <v>1.8</v>
      </c>
      <c r="I208" s="9">
        <v>7.6</v>
      </c>
      <c r="K208" s="27">
        <f t="shared" si="16"/>
        <v>10.227736354731796</v>
      </c>
      <c r="L208" s="27">
        <f t="shared" si="17"/>
        <v>0.17599202184824031</v>
      </c>
      <c r="M208" s="27" t="b">
        <f t="shared" si="18"/>
        <v>0</v>
      </c>
      <c r="N208" s="27">
        <f t="shared" si="19"/>
        <v>1.8</v>
      </c>
    </row>
    <row r="209" spans="1:14" x14ac:dyDescent="0.25">
      <c r="A209" s="20">
        <v>35648</v>
      </c>
      <c r="B209" s="17">
        <f t="shared" si="15"/>
        <v>729608</v>
      </c>
      <c r="C209" s="18">
        <v>0</v>
      </c>
      <c r="D209" s="9">
        <v>1663</v>
      </c>
      <c r="E209" s="9">
        <v>22.5</v>
      </c>
      <c r="F209" s="9">
        <v>0.61</v>
      </c>
      <c r="G209" s="9">
        <v>0.02</v>
      </c>
      <c r="H209" s="9">
        <v>10.56</v>
      </c>
      <c r="I209" s="9">
        <v>1.6</v>
      </c>
      <c r="K209" s="27">
        <f t="shared" si="16"/>
        <v>8.8030942612902017</v>
      </c>
      <c r="L209" s="27">
        <f t="shared" si="17"/>
        <v>1.1995782035909159</v>
      </c>
      <c r="M209" s="27" t="b">
        <f t="shared" si="18"/>
        <v>0</v>
      </c>
      <c r="N209" s="27">
        <f t="shared" si="19"/>
        <v>10.56</v>
      </c>
    </row>
    <row r="210" spans="1:14" x14ac:dyDescent="0.25">
      <c r="A210" s="2">
        <v>35648</v>
      </c>
      <c r="B210" s="17">
        <f t="shared" si="15"/>
        <v>729608</v>
      </c>
      <c r="C210" s="15">
        <v>1.524</v>
      </c>
      <c r="D210" s="27">
        <v>1658</v>
      </c>
      <c r="E210" s="27">
        <v>22.5</v>
      </c>
      <c r="F210" s="27">
        <v>0.6</v>
      </c>
      <c r="G210" s="27">
        <v>0.02</v>
      </c>
      <c r="H210" s="27">
        <v>9.33</v>
      </c>
      <c r="I210" s="27">
        <v>1.6</v>
      </c>
      <c r="K210" s="27">
        <f t="shared" si="16"/>
        <v>8.8030942612902017</v>
      </c>
      <c r="L210" s="27">
        <f t="shared" si="17"/>
        <v>1.0598546060135647</v>
      </c>
      <c r="M210" s="27" t="b">
        <f t="shared" si="18"/>
        <v>0</v>
      </c>
      <c r="N210" s="27">
        <f t="shared" si="19"/>
        <v>9.33</v>
      </c>
    </row>
    <row r="211" spans="1:14" x14ac:dyDescent="0.25">
      <c r="A211" s="20">
        <v>35648</v>
      </c>
      <c r="B211" s="17">
        <f t="shared" si="15"/>
        <v>729608</v>
      </c>
      <c r="C211" s="18">
        <v>3.6576000000000004</v>
      </c>
      <c r="D211" s="9">
        <v>1651</v>
      </c>
      <c r="E211" s="9">
        <v>21</v>
      </c>
      <c r="F211" s="9">
        <v>1.37</v>
      </c>
      <c r="G211" s="9">
        <v>0.21</v>
      </c>
      <c r="H211" s="9">
        <v>3.35</v>
      </c>
      <c r="I211" s="9">
        <v>4.0999999999999996</v>
      </c>
      <c r="K211" s="27">
        <f t="shared" si="16"/>
        <v>9.0711883943666738</v>
      </c>
      <c r="L211" s="27">
        <f t="shared" si="17"/>
        <v>0.36930111627715656</v>
      </c>
      <c r="M211" s="27" t="b">
        <f t="shared" si="18"/>
        <v>0</v>
      </c>
      <c r="N211" s="27">
        <f t="shared" si="19"/>
        <v>3.35</v>
      </c>
    </row>
    <row r="212" spans="1:14" x14ac:dyDescent="0.25">
      <c r="A212" s="20">
        <v>35648</v>
      </c>
      <c r="B212" s="17">
        <f t="shared" si="15"/>
        <v>729608</v>
      </c>
      <c r="C212" s="18">
        <v>6.0960000000000001</v>
      </c>
      <c r="D212" s="9">
        <v>1643</v>
      </c>
      <c r="E212" s="9">
        <v>19</v>
      </c>
      <c r="F212" s="9">
        <v>2.1800000000000002</v>
      </c>
      <c r="G212" s="9">
        <v>0.46</v>
      </c>
      <c r="H212" s="9">
        <v>3.5</v>
      </c>
      <c r="I212" s="9">
        <v>6.5</v>
      </c>
      <c r="K212" s="27">
        <f t="shared" si="16"/>
        <v>9.4413906155857834</v>
      </c>
      <c r="L212" s="27">
        <f t="shared" si="17"/>
        <v>0.37070810249310349</v>
      </c>
      <c r="M212" s="27" t="b">
        <f t="shared" si="18"/>
        <v>0</v>
      </c>
      <c r="N212" s="27">
        <f t="shared" si="19"/>
        <v>3.5</v>
      </c>
    </row>
    <row r="213" spans="1:14" x14ac:dyDescent="0.25">
      <c r="A213" s="20">
        <v>35676</v>
      </c>
      <c r="B213" s="17">
        <f t="shared" si="15"/>
        <v>729636</v>
      </c>
      <c r="C213" s="18">
        <v>0</v>
      </c>
      <c r="D213" s="9">
        <v>1663</v>
      </c>
      <c r="E213" s="9">
        <v>23.5</v>
      </c>
      <c r="F213" s="9">
        <v>0.42</v>
      </c>
      <c r="G213" s="9">
        <v>0.01</v>
      </c>
      <c r="H213" s="9">
        <v>9.1999999999999993</v>
      </c>
      <c r="I213" s="9">
        <v>0.85</v>
      </c>
      <c r="K213" s="27">
        <f t="shared" si="16"/>
        <v>8.6287813159109668</v>
      </c>
      <c r="L213" s="27">
        <f t="shared" si="17"/>
        <v>1.0661992305953725</v>
      </c>
      <c r="M213" s="27" t="b">
        <f t="shared" si="18"/>
        <v>0</v>
      </c>
      <c r="N213" s="27">
        <f t="shared" si="19"/>
        <v>9.1999999999999993</v>
      </c>
    </row>
    <row r="214" spans="1:14" x14ac:dyDescent="0.25">
      <c r="A214" s="20">
        <v>35676</v>
      </c>
      <c r="B214" s="17">
        <f t="shared" si="15"/>
        <v>729636</v>
      </c>
      <c r="C214" s="18">
        <v>1.524</v>
      </c>
      <c r="D214" s="9">
        <v>1658</v>
      </c>
      <c r="E214" s="9">
        <v>23</v>
      </c>
      <c r="F214" s="9">
        <v>0.45</v>
      </c>
      <c r="G214" s="9">
        <v>0.02</v>
      </c>
      <c r="H214" s="9">
        <v>8.1999999999999993</v>
      </c>
      <c r="I214" s="9">
        <v>1</v>
      </c>
      <c r="K214" s="27">
        <f t="shared" si="16"/>
        <v>8.7155020098686187</v>
      </c>
      <c r="L214" s="27">
        <f t="shared" si="17"/>
        <v>0.94085228719069613</v>
      </c>
      <c r="M214" s="27" t="b">
        <f t="shared" si="18"/>
        <v>0</v>
      </c>
      <c r="N214" s="27">
        <f t="shared" si="19"/>
        <v>8.1999999999999993</v>
      </c>
    </row>
    <row r="215" spans="1:14" x14ac:dyDescent="0.25">
      <c r="A215" s="20">
        <v>35676</v>
      </c>
      <c r="B215" s="17">
        <f t="shared" si="15"/>
        <v>729636</v>
      </c>
      <c r="C215" s="18">
        <v>3.6576000000000004</v>
      </c>
      <c r="D215" s="9">
        <v>1651</v>
      </c>
      <c r="E215" s="9">
        <v>22</v>
      </c>
      <c r="F215" s="9">
        <v>1.24</v>
      </c>
      <c r="G215" s="9">
        <v>0.3</v>
      </c>
      <c r="H215" s="9">
        <v>2.4</v>
      </c>
      <c r="I215" s="9">
        <v>2.6</v>
      </c>
      <c r="K215" s="27">
        <f t="shared" si="16"/>
        <v>8.8915668294738506</v>
      </c>
      <c r="L215" s="27">
        <f t="shared" si="17"/>
        <v>0.26991868205325265</v>
      </c>
      <c r="M215" s="27" t="b">
        <f t="shared" si="18"/>
        <v>0</v>
      </c>
      <c r="N215" s="27">
        <f t="shared" si="19"/>
        <v>2.4</v>
      </c>
    </row>
    <row r="216" spans="1:14" x14ac:dyDescent="0.25">
      <c r="A216" s="20">
        <v>35676</v>
      </c>
      <c r="B216" s="17">
        <f t="shared" si="15"/>
        <v>729636</v>
      </c>
      <c r="C216" s="18">
        <v>6.0960000000000001</v>
      </c>
      <c r="D216" s="9">
        <v>1643</v>
      </c>
      <c r="E216" s="9">
        <v>20.5</v>
      </c>
      <c r="F216" s="9">
        <v>6.23</v>
      </c>
      <c r="G216" s="9">
        <v>0.55000000000000004</v>
      </c>
      <c r="H216" s="9">
        <v>1.8</v>
      </c>
      <c r="I216" s="9">
        <v>2.6</v>
      </c>
      <c r="K216" s="27">
        <f t="shared" si="16"/>
        <v>9.1623553533820257</v>
      </c>
      <c r="L216" s="27">
        <f t="shared" si="17"/>
        <v>0.1964560345649092</v>
      </c>
      <c r="M216" s="27" t="b">
        <f t="shared" si="18"/>
        <v>0</v>
      </c>
      <c r="N216" s="27">
        <f t="shared" si="19"/>
        <v>1.8</v>
      </c>
    </row>
    <row r="217" spans="1:14" x14ac:dyDescent="0.25">
      <c r="A217" s="20">
        <v>35690</v>
      </c>
      <c r="B217" s="17">
        <f t="shared" si="15"/>
        <v>729650</v>
      </c>
      <c r="C217" s="18">
        <v>0</v>
      </c>
      <c r="D217" s="9">
        <v>1663</v>
      </c>
      <c r="E217" s="9">
        <v>21.5</v>
      </c>
      <c r="F217" s="9">
        <v>0.55000000000000004</v>
      </c>
      <c r="G217" s="9">
        <v>0.02</v>
      </c>
      <c r="H217" s="9">
        <v>8.5</v>
      </c>
      <c r="I217" s="9">
        <v>1.65</v>
      </c>
      <c r="K217" s="27">
        <f t="shared" si="16"/>
        <v>8.9809285617501082</v>
      </c>
      <c r="L217" s="27">
        <f t="shared" si="17"/>
        <v>0.94645001811968654</v>
      </c>
      <c r="M217" s="27" t="b">
        <f t="shared" si="18"/>
        <v>0</v>
      </c>
      <c r="N217" s="27">
        <f t="shared" si="19"/>
        <v>8.5</v>
      </c>
    </row>
    <row r="218" spans="1:14" x14ac:dyDescent="0.25">
      <c r="A218" s="20">
        <v>35690</v>
      </c>
      <c r="B218" s="17">
        <f t="shared" si="15"/>
        <v>729650</v>
      </c>
      <c r="C218" s="18">
        <v>1.524</v>
      </c>
      <c r="D218" s="9">
        <v>1658</v>
      </c>
      <c r="E218" s="9">
        <v>21</v>
      </c>
      <c r="F218" s="9">
        <v>0.65</v>
      </c>
      <c r="G218" s="9">
        <v>0.03</v>
      </c>
      <c r="H218" s="9">
        <v>8.5</v>
      </c>
      <c r="I218" s="9">
        <v>1.87</v>
      </c>
      <c r="K218" s="27">
        <f t="shared" si="16"/>
        <v>9.0711883943666738</v>
      </c>
      <c r="L218" s="27">
        <f t="shared" si="17"/>
        <v>0.93703268309129273</v>
      </c>
      <c r="M218" s="27" t="b">
        <f t="shared" si="18"/>
        <v>0</v>
      </c>
      <c r="N218" s="27">
        <f t="shared" si="19"/>
        <v>8.5</v>
      </c>
    </row>
    <row r="219" spans="1:14" x14ac:dyDescent="0.25">
      <c r="A219" s="20">
        <v>35690</v>
      </c>
      <c r="B219" s="17">
        <f t="shared" si="15"/>
        <v>729650</v>
      </c>
      <c r="C219" s="18">
        <v>3.6576000000000004</v>
      </c>
      <c r="D219" s="9">
        <v>1651</v>
      </c>
      <c r="E219" s="9">
        <v>20.5</v>
      </c>
      <c r="F219" s="9">
        <v>0.92</v>
      </c>
      <c r="G219" s="9">
        <v>0.08</v>
      </c>
      <c r="H219" s="9">
        <v>6.3</v>
      </c>
      <c r="I219" s="9">
        <v>2.95</v>
      </c>
      <c r="K219" s="27">
        <f t="shared" si="16"/>
        <v>9.1623553533820257</v>
      </c>
      <c r="L219" s="27">
        <f t="shared" si="17"/>
        <v>0.68759612097718215</v>
      </c>
      <c r="M219" s="27" t="b">
        <f t="shared" si="18"/>
        <v>0</v>
      </c>
      <c r="N219" s="27">
        <f t="shared" si="19"/>
        <v>6.3</v>
      </c>
    </row>
    <row r="220" spans="1:14" x14ac:dyDescent="0.25">
      <c r="A220" s="20">
        <v>35690</v>
      </c>
      <c r="B220" s="17">
        <f t="shared" si="15"/>
        <v>729650</v>
      </c>
      <c r="C220" s="18">
        <v>6.0960000000000001</v>
      </c>
      <c r="D220" s="9">
        <v>1643</v>
      </c>
      <c r="E220" s="9">
        <v>20.5</v>
      </c>
      <c r="F220" s="9">
        <v>1.5</v>
      </c>
      <c r="G220" s="9">
        <v>0.28000000000000003</v>
      </c>
      <c r="H220" s="9">
        <v>3.7</v>
      </c>
      <c r="I220" s="9">
        <v>4.16</v>
      </c>
      <c r="K220" s="27">
        <f t="shared" si="16"/>
        <v>9.1623553533820257</v>
      </c>
      <c r="L220" s="27">
        <f t="shared" si="17"/>
        <v>0.40382629327231334</v>
      </c>
      <c r="M220" s="27" t="b">
        <f t="shared" si="18"/>
        <v>0</v>
      </c>
      <c r="N220" s="27">
        <f t="shared" si="19"/>
        <v>3.7</v>
      </c>
    </row>
    <row r="221" spans="1:14" x14ac:dyDescent="0.25">
      <c r="A221" s="20">
        <v>35711</v>
      </c>
      <c r="B221" s="17">
        <f t="shared" si="15"/>
        <v>729671</v>
      </c>
      <c r="C221" s="18">
        <v>0</v>
      </c>
      <c r="D221" s="9">
        <v>1663</v>
      </c>
      <c r="E221" s="9">
        <v>19.399999999999999</v>
      </c>
      <c r="F221" s="9">
        <v>0.3</v>
      </c>
      <c r="G221" s="9">
        <v>0.03</v>
      </c>
      <c r="H221" s="9">
        <v>9.3661608111042209</v>
      </c>
      <c r="I221" s="9">
        <v>1.29</v>
      </c>
      <c r="K221" s="27">
        <f t="shared" si="16"/>
        <v>9.3661608111042209</v>
      </c>
      <c r="L221" s="27">
        <f t="shared" si="17"/>
        <v>1</v>
      </c>
      <c r="M221" s="27" t="b">
        <f t="shared" si="18"/>
        <v>0</v>
      </c>
      <c r="N221" s="27">
        <f t="shared" si="19"/>
        <v>9.3661608111042209</v>
      </c>
    </row>
    <row r="222" spans="1:14" x14ac:dyDescent="0.25">
      <c r="A222" s="20">
        <v>35711</v>
      </c>
      <c r="B222" s="17">
        <f t="shared" si="15"/>
        <v>729671</v>
      </c>
      <c r="C222" s="18">
        <v>1.524</v>
      </c>
      <c r="D222" s="9">
        <v>1658</v>
      </c>
      <c r="E222" s="9">
        <v>17.5</v>
      </c>
      <c r="F222" s="9">
        <v>0.34</v>
      </c>
      <c r="G222" s="9">
        <v>0.03</v>
      </c>
      <c r="H222" s="9">
        <v>10.67</v>
      </c>
      <c r="I222" s="9">
        <v>1.52</v>
      </c>
      <c r="K222" s="27">
        <f t="shared" si="16"/>
        <v>9.7289237666565569</v>
      </c>
      <c r="L222" s="27">
        <f t="shared" si="17"/>
        <v>1.0967297365993087</v>
      </c>
      <c r="M222" s="27" t="b">
        <f t="shared" si="18"/>
        <v>0</v>
      </c>
      <c r="N222" s="27">
        <f t="shared" si="19"/>
        <v>10.67</v>
      </c>
    </row>
    <row r="223" spans="1:14" x14ac:dyDescent="0.25">
      <c r="A223" s="2">
        <v>35711</v>
      </c>
      <c r="B223" s="17">
        <f t="shared" si="15"/>
        <v>729671</v>
      </c>
      <c r="C223" s="15">
        <v>3.6576000000000004</v>
      </c>
      <c r="D223" s="27">
        <v>1651</v>
      </c>
      <c r="E223" s="27">
        <v>17.5</v>
      </c>
      <c r="F223" s="27">
        <v>0.45</v>
      </c>
      <c r="G223" s="27">
        <v>0.06</v>
      </c>
      <c r="H223" s="27">
        <v>9.23</v>
      </c>
      <c r="I223" s="27">
        <v>1.96</v>
      </c>
      <c r="K223" s="27">
        <f t="shared" si="16"/>
        <v>9.7289237666565569</v>
      </c>
      <c r="L223" s="27">
        <f t="shared" si="17"/>
        <v>0.94871747598984257</v>
      </c>
      <c r="M223" s="27" t="b">
        <f t="shared" si="18"/>
        <v>0</v>
      </c>
      <c r="N223" s="27">
        <f t="shared" si="19"/>
        <v>9.23</v>
      </c>
    </row>
    <row r="224" spans="1:14" x14ac:dyDescent="0.25">
      <c r="A224" s="2">
        <v>35711</v>
      </c>
      <c r="B224" s="17">
        <f t="shared" si="15"/>
        <v>729671</v>
      </c>
      <c r="C224" s="15">
        <v>6.0960000000000001</v>
      </c>
      <c r="D224" s="27">
        <v>1643</v>
      </c>
      <c r="E224" s="27">
        <v>17</v>
      </c>
      <c r="F224" s="27">
        <v>0.53</v>
      </c>
      <c r="G224" s="27">
        <v>0.08</v>
      </c>
      <c r="H224" s="27">
        <v>8.32</v>
      </c>
      <c r="I224" s="27">
        <v>1.92</v>
      </c>
      <c r="K224" s="27">
        <f t="shared" si="16"/>
        <v>9.8267010760605888</v>
      </c>
      <c r="L224" s="27">
        <f t="shared" si="17"/>
        <v>0.84667274760894551</v>
      </c>
      <c r="M224" s="27" t="b">
        <f t="shared" si="18"/>
        <v>0</v>
      </c>
      <c r="N224" s="27">
        <f t="shared" si="19"/>
        <v>8.32</v>
      </c>
    </row>
    <row r="225" spans="1:15" x14ac:dyDescent="0.25">
      <c r="A225" s="2">
        <v>35732</v>
      </c>
      <c r="B225" s="17">
        <f t="shared" si="15"/>
        <v>729692</v>
      </c>
      <c r="C225" s="15">
        <v>0</v>
      </c>
      <c r="D225" s="27">
        <v>1663</v>
      </c>
      <c r="E225" s="27">
        <v>11</v>
      </c>
      <c r="F225" s="27">
        <v>0.31</v>
      </c>
      <c r="G225" s="27">
        <v>0.02</v>
      </c>
      <c r="H225" s="27">
        <v>11.079574524669978</v>
      </c>
      <c r="I225" s="27">
        <v>1.39</v>
      </c>
      <c r="K225" s="27">
        <f t="shared" si="16"/>
        <v>11.079574524669978</v>
      </c>
      <c r="L225" s="27">
        <f t="shared" si="17"/>
        <v>1</v>
      </c>
      <c r="M225" s="27" t="b">
        <f t="shared" si="18"/>
        <v>0</v>
      </c>
      <c r="N225" s="27">
        <f t="shared" si="19"/>
        <v>11.079574524669978</v>
      </c>
    </row>
    <row r="226" spans="1:15" x14ac:dyDescent="0.25">
      <c r="A226" s="2">
        <v>35732</v>
      </c>
      <c r="B226" s="17">
        <f t="shared" si="15"/>
        <v>729692</v>
      </c>
      <c r="C226" s="15">
        <v>1.524</v>
      </c>
      <c r="D226" s="27">
        <v>1658</v>
      </c>
      <c r="E226" s="27">
        <v>11.5</v>
      </c>
      <c r="F226" s="27">
        <v>0.33</v>
      </c>
      <c r="G226" s="27">
        <v>0.02</v>
      </c>
      <c r="H226" s="27">
        <v>10.969330916161029</v>
      </c>
      <c r="I226" s="27">
        <v>1.66</v>
      </c>
      <c r="K226" s="27">
        <f t="shared" si="16"/>
        <v>10.969330916161029</v>
      </c>
      <c r="L226" s="27">
        <f t="shared" si="17"/>
        <v>1</v>
      </c>
      <c r="M226" s="27" t="b">
        <f t="shared" si="18"/>
        <v>0</v>
      </c>
      <c r="N226" s="27">
        <f t="shared" si="19"/>
        <v>10.969330916161029</v>
      </c>
    </row>
    <row r="227" spans="1:15" x14ac:dyDescent="0.25">
      <c r="A227" s="2">
        <v>35732</v>
      </c>
      <c r="B227" s="17">
        <f t="shared" si="15"/>
        <v>729692</v>
      </c>
      <c r="C227" s="15">
        <v>3.6576000000000004</v>
      </c>
      <c r="D227" s="27">
        <v>1651</v>
      </c>
      <c r="E227" s="27">
        <v>11.2</v>
      </c>
      <c r="F227" s="27">
        <v>0.35</v>
      </c>
      <c r="G227" s="27">
        <v>0.03</v>
      </c>
      <c r="H227" s="27">
        <v>11.035344745103455</v>
      </c>
      <c r="I227" s="27">
        <v>1.55</v>
      </c>
      <c r="K227" s="27">
        <f t="shared" si="16"/>
        <v>11.035344745103455</v>
      </c>
      <c r="L227" s="27">
        <f t="shared" si="17"/>
        <v>1</v>
      </c>
      <c r="M227" s="27" t="b">
        <f t="shared" si="18"/>
        <v>0</v>
      </c>
      <c r="N227" s="27">
        <f t="shared" si="19"/>
        <v>11.035344745103455</v>
      </c>
    </row>
    <row r="228" spans="1:15" x14ac:dyDescent="0.25">
      <c r="A228" s="2">
        <v>35732</v>
      </c>
      <c r="B228" s="17">
        <f t="shared" si="15"/>
        <v>729692</v>
      </c>
      <c r="C228" s="15">
        <v>6.0960000000000001</v>
      </c>
      <c r="D228" s="27">
        <v>1643</v>
      </c>
      <c r="E228" s="27">
        <v>10</v>
      </c>
      <c r="F228" s="27">
        <v>0.45</v>
      </c>
      <c r="G228" s="27">
        <v>0.03</v>
      </c>
      <c r="H228" s="27">
        <v>13.21</v>
      </c>
      <c r="I228" s="27">
        <v>1.93</v>
      </c>
      <c r="K228" s="27">
        <f t="shared" si="16"/>
        <v>11.303396776994616</v>
      </c>
      <c r="L228" s="27">
        <f t="shared" si="17"/>
        <v>1.1686752452046825</v>
      </c>
      <c r="M228" s="27" t="b">
        <f t="shared" si="18"/>
        <v>0</v>
      </c>
      <c r="N228" s="27">
        <f t="shared" si="19"/>
        <v>13.21</v>
      </c>
    </row>
    <row r="229" spans="1:15" x14ac:dyDescent="0.25">
      <c r="A229" s="7">
        <v>35760</v>
      </c>
      <c r="B229" s="17">
        <f t="shared" si="15"/>
        <v>729720</v>
      </c>
      <c r="C229" s="15">
        <v>0</v>
      </c>
      <c r="D229" s="6">
        <v>1663</v>
      </c>
      <c r="E229" s="6">
        <v>5</v>
      </c>
      <c r="F229" s="6">
        <v>0.37</v>
      </c>
      <c r="G229" s="6">
        <v>0.02</v>
      </c>
      <c r="H229" s="6">
        <v>10.9</v>
      </c>
      <c r="I229" s="6">
        <v>1.6</v>
      </c>
      <c r="K229" s="27">
        <f t="shared" si="16"/>
        <v>12.492185393404457</v>
      </c>
      <c r="L229" s="27">
        <f t="shared" si="17"/>
        <v>0.87254548797802123</v>
      </c>
      <c r="M229" s="27" t="b">
        <f t="shared" si="18"/>
        <v>0</v>
      </c>
      <c r="N229" s="27">
        <f t="shared" si="19"/>
        <v>10.9</v>
      </c>
    </row>
    <row r="230" spans="1:15" x14ac:dyDescent="0.25">
      <c r="A230" s="7">
        <v>35760</v>
      </c>
      <c r="B230" s="17">
        <f t="shared" si="15"/>
        <v>729720</v>
      </c>
      <c r="C230" s="15">
        <v>1.524</v>
      </c>
      <c r="D230" s="6">
        <v>1658</v>
      </c>
      <c r="E230" s="6">
        <v>4</v>
      </c>
      <c r="F230" s="6">
        <v>0.37</v>
      </c>
      <c r="G230" s="6">
        <v>0.02</v>
      </c>
      <c r="H230" s="6">
        <v>10.7</v>
      </c>
      <c r="I230" s="6">
        <v>1.8</v>
      </c>
      <c r="K230" s="27">
        <f t="shared" si="16"/>
        <v>12.744544278213892</v>
      </c>
      <c r="L230" s="27">
        <f t="shared" si="17"/>
        <v>0.83957494017978107</v>
      </c>
      <c r="M230" s="27" t="b">
        <f t="shared" si="18"/>
        <v>0</v>
      </c>
      <c r="N230" s="27">
        <f t="shared" si="19"/>
        <v>10.7</v>
      </c>
    </row>
    <row r="231" spans="1:15" x14ac:dyDescent="0.25">
      <c r="A231" s="7">
        <v>35760</v>
      </c>
      <c r="B231" s="17">
        <f t="shared" si="15"/>
        <v>729720</v>
      </c>
      <c r="C231" s="15">
        <v>3.6576000000000004</v>
      </c>
      <c r="D231" s="6">
        <v>1651</v>
      </c>
      <c r="E231" s="6">
        <v>4</v>
      </c>
      <c r="F231" s="6">
        <v>0.4</v>
      </c>
      <c r="G231" s="6">
        <v>0.02</v>
      </c>
      <c r="H231" s="6">
        <v>11</v>
      </c>
      <c r="I231" s="6">
        <v>1.65</v>
      </c>
      <c r="K231" s="27">
        <f t="shared" si="16"/>
        <v>12.744544278213892</v>
      </c>
      <c r="L231" s="27">
        <f t="shared" si="17"/>
        <v>0.86311442448388709</v>
      </c>
      <c r="M231" s="27" t="b">
        <f t="shared" si="18"/>
        <v>0</v>
      </c>
      <c r="N231" s="27">
        <f t="shared" si="19"/>
        <v>11</v>
      </c>
    </row>
    <row r="232" spans="1:15" x14ac:dyDescent="0.25">
      <c r="A232" s="7">
        <v>35760</v>
      </c>
      <c r="B232" s="17">
        <f t="shared" si="15"/>
        <v>729720</v>
      </c>
      <c r="C232" s="15">
        <v>6.0960000000000001</v>
      </c>
      <c r="D232" s="6">
        <v>1643</v>
      </c>
      <c r="E232" s="6">
        <v>4</v>
      </c>
      <c r="F232" s="6">
        <v>0.46</v>
      </c>
      <c r="G232" s="6">
        <v>0.03</v>
      </c>
      <c r="H232" s="6">
        <v>10.6</v>
      </c>
      <c r="I232" s="6">
        <v>1.8</v>
      </c>
      <c r="K232" s="27">
        <f t="shared" si="16"/>
        <v>12.744544278213892</v>
      </c>
      <c r="L232" s="27">
        <f t="shared" si="17"/>
        <v>0.83172844541174573</v>
      </c>
      <c r="M232" s="27" t="b">
        <f t="shared" si="18"/>
        <v>0</v>
      </c>
      <c r="N232" s="27">
        <f t="shared" si="19"/>
        <v>10.6</v>
      </c>
    </row>
    <row r="233" spans="1:15" x14ac:dyDescent="0.25">
      <c r="A233" s="2">
        <v>35781</v>
      </c>
      <c r="B233" s="17">
        <f t="shared" si="15"/>
        <v>729741</v>
      </c>
      <c r="C233" s="15">
        <v>0</v>
      </c>
      <c r="D233" s="27">
        <v>1663</v>
      </c>
      <c r="E233" s="6">
        <v>3.2</v>
      </c>
      <c r="F233" s="6">
        <v>0.35</v>
      </c>
      <c r="G233" s="6">
        <v>0.01</v>
      </c>
      <c r="H233" s="6">
        <v>12.95009702352125</v>
      </c>
      <c r="I233" s="6">
        <v>1.4</v>
      </c>
      <c r="K233" s="27">
        <f t="shared" si="16"/>
        <v>12.95009702352125</v>
      </c>
      <c r="L233" s="27">
        <f t="shared" si="17"/>
        <v>1</v>
      </c>
      <c r="M233" s="27" t="b">
        <f t="shared" si="18"/>
        <v>0</v>
      </c>
      <c r="N233" s="27">
        <f t="shared" si="19"/>
        <v>12.95009702352125</v>
      </c>
    </row>
    <row r="234" spans="1:15" x14ac:dyDescent="0.25">
      <c r="A234" s="2">
        <v>35781</v>
      </c>
      <c r="B234" s="17">
        <f t="shared" si="15"/>
        <v>729741</v>
      </c>
      <c r="C234" s="15">
        <v>1.524</v>
      </c>
      <c r="D234" s="27">
        <v>1658</v>
      </c>
      <c r="E234" s="6">
        <v>3</v>
      </c>
      <c r="F234" s="6">
        <v>0.35</v>
      </c>
      <c r="G234" s="6">
        <v>0.01</v>
      </c>
      <c r="H234" s="6">
        <v>13.002001150664137</v>
      </c>
      <c r="I234" s="6">
        <v>1.4</v>
      </c>
      <c r="K234" s="27">
        <f t="shared" si="16"/>
        <v>13.002001150664137</v>
      </c>
      <c r="L234" s="27">
        <f t="shared" si="17"/>
        <v>1</v>
      </c>
      <c r="M234" s="27" t="b">
        <f t="shared" si="18"/>
        <v>0</v>
      </c>
      <c r="N234" s="27">
        <f t="shared" si="19"/>
        <v>13.002001150664137</v>
      </c>
      <c r="O234">
        <v>40</v>
      </c>
    </row>
    <row r="235" spans="1:15" x14ac:dyDescent="0.25">
      <c r="A235" s="2">
        <v>35781</v>
      </c>
      <c r="B235" s="17">
        <f t="shared" si="15"/>
        <v>729741</v>
      </c>
      <c r="C235" s="15">
        <v>3.6576000000000004</v>
      </c>
      <c r="D235" s="27">
        <v>1651</v>
      </c>
      <c r="E235" s="27">
        <v>3.2</v>
      </c>
      <c r="F235" s="27">
        <v>0.36</v>
      </c>
      <c r="G235" s="27">
        <v>0.01</v>
      </c>
      <c r="H235" s="27">
        <v>12.95009702352125</v>
      </c>
      <c r="I235" s="27">
        <v>1.4</v>
      </c>
      <c r="K235" s="27">
        <f t="shared" si="16"/>
        <v>12.95009702352125</v>
      </c>
      <c r="L235" s="27">
        <f t="shared" si="17"/>
        <v>1</v>
      </c>
      <c r="M235" s="27" t="b">
        <f t="shared" si="18"/>
        <v>0</v>
      </c>
      <c r="N235" s="27">
        <f t="shared" si="19"/>
        <v>12.95009702352125</v>
      </c>
    </row>
    <row r="236" spans="1:15" x14ac:dyDescent="0.25">
      <c r="A236" s="2">
        <v>35781</v>
      </c>
      <c r="B236" s="17">
        <f t="shared" si="15"/>
        <v>729741</v>
      </c>
      <c r="C236" s="15">
        <v>6.0960000000000001</v>
      </c>
      <c r="D236" s="27">
        <v>1643</v>
      </c>
      <c r="E236" s="27">
        <v>2.5</v>
      </c>
      <c r="F236" s="27">
        <v>0.36</v>
      </c>
      <c r="G236" s="27">
        <v>0.01</v>
      </c>
      <c r="H236" s="27">
        <v>12.7</v>
      </c>
      <c r="I236" s="27">
        <v>1.5</v>
      </c>
      <c r="K236" s="27">
        <f t="shared" si="16"/>
        <v>13.132673434656857</v>
      </c>
      <c r="L236" s="27">
        <f t="shared" si="17"/>
        <v>0.96705366680975702</v>
      </c>
      <c r="M236" s="27" t="b">
        <f t="shared" si="18"/>
        <v>0</v>
      </c>
      <c r="N236" s="27">
        <f t="shared" si="19"/>
        <v>12.7</v>
      </c>
    </row>
    <row r="237" spans="1:15" x14ac:dyDescent="0.25">
      <c r="A237" s="2">
        <v>35816</v>
      </c>
      <c r="B237" s="17">
        <f t="shared" si="15"/>
        <v>729776</v>
      </c>
      <c r="C237" s="15">
        <v>0</v>
      </c>
      <c r="D237" s="27">
        <v>1663</v>
      </c>
      <c r="E237" s="27">
        <v>4.5</v>
      </c>
      <c r="F237" s="27">
        <v>0.55000000000000004</v>
      </c>
      <c r="G237" s="27">
        <v>0.04</v>
      </c>
      <c r="H237" s="27">
        <v>9.64</v>
      </c>
      <c r="I237" s="27">
        <v>3.6</v>
      </c>
      <c r="K237" s="27">
        <f t="shared" si="16"/>
        <v>12.617733943854576</v>
      </c>
      <c r="L237" s="27">
        <f t="shared" si="17"/>
        <v>0.76400406308258939</v>
      </c>
      <c r="M237" s="27" t="b">
        <f t="shared" si="18"/>
        <v>0</v>
      </c>
      <c r="N237" s="27">
        <f t="shared" si="19"/>
        <v>9.64</v>
      </c>
    </row>
    <row r="238" spans="1:15" x14ac:dyDescent="0.25">
      <c r="A238" s="2">
        <v>35816</v>
      </c>
      <c r="B238" s="17">
        <f t="shared" si="15"/>
        <v>729776</v>
      </c>
      <c r="C238" s="15">
        <v>1.524</v>
      </c>
      <c r="D238" s="27">
        <v>1658</v>
      </c>
      <c r="E238" s="27">
        <v>3.5</v>
      </c>
      <c r="F238" s="27">
        <v>0.55000000000000004</v>
      </c>
      <c r="G238" s="27">
        <v>0.04</v>
      </c>
      <c r="H238" s="27">
        <v>10.3</v>
      </c>
      <c r="I238" s="27">
        <v>3.9</v>
      </c>
      <c r="K238" s="27">
        <f t="shared" si="16"/>
        <v>12.872629077621522</v>
      </c>
      <c r="L238" s="27">
        <f t="shared" si="17"/>
        <v>0.8001473465825315</v>
      </c>
      <c r="M238" s="27" t="b">
        <f t="shared" si="18"/>
        <v>0</v>
      </c>
      <c r="N238" s="27">
        <f t="shared" si="19"/>
        <v>10.3</v>
      </c>
    </row>
    <row r="239" spans="1:15" x14ac:dyDescent="0.25">
      <c r="A239" s="20">
        <v>35816</v>
      </c>
      <c r="B239" s="17">
        <f t="shared" si="15"/>
        <v>729776</v>
      </c>
      <c r="C239" s="18">
        <v>3.6576000000000004</v>
      </c>
      <c r="D239" s="9">
        <v>1651</v>
      </c>
      <c r="E239" s="9">
        <v>3.5</v>
      </c>
      <c r="F239" s="9">
        <v>0.6</v>
      </c>
      <c r="G239" s="9">
        <v>0.04</v>
      </c>
      <c r="H239" s="9">
        <v>10.59</v>
      </c>
      <c r="I239" s="9">
        <v>4</v>
      </c>
      <c r="K239" s="27">
        <f t="shared" si="16"/>
        <v>12.872629077621522</v>
      </c>
      <c r="L239" s="27">
        <f t="shared" si="17"/>
        <v>0.8226757670202921</v>
      </c>
      <c r="M239" s="27" t="b">
        <f t="shared" si="18"/>
        <v>0</v>
      </c>
      <c r="N239" s="27">
        <f t="shared" si="19"/>
        <v>10.59</v>
      </c>
    </row>
    <row r="240" spans="1:15" x14ac:dyDescent="0.25">
      <c r="A240" s="2">
        <v>35816</v>
      </c>
      <c r="B240" s="17">
        <f t="shared" si="15"/>
        <v>729776</v>
      </c>
      <c r="C240" s="15">
        <v>6.0960000000000001</v>
      </c>
      <c r="D240" s="27">
        <v>1643</v>
      </c>
      <c r="E240" s="27">
        <v>3.5</v>
      </c>
      <c r="F240" s="27">
        <v>0.56999999999999995</v>
      </c>
      <c r="G240" s="27">
        <v>0.03</v>
      </c>
      <c r="H240" s="27">
        <v>10.84</v>
      </c>
      <c r="I240" s="27">
        <v>3.8</v>
      </c>
      <c r="K240" s="27">
        <f t="shared" si="16"/>
        <v>12.872629077621522</v>
      </c>
      <c r="L240" s="27">
        <f t="shared" si="17"/>
        <v>0.84209681912180978</v>
      </c>
      <c r="M240" s="27" t="b">
        <f t="shared" si="18"/>
        <v>0</v>
      </c>
      <c r="N240" s="27">
        <f t="shared" si="19"/>
        <v>10.84</v>
      </c>
    </row>
    <row r="241" spans="1:14" x14ac:dyDescent="0.25">
      <c r="A241" s="20">
        <v>35852</v>
      </c>
      <c r="B241" s="17">
        <f t="shared" si="15"/>
        <v>729812</v>
      </c>
      <c r="C241" s="18">
        <v>0</v>
      </c>
      <c r="D241" s="9">
        <v>1663</v>
      </c>
      <c r="E241" s="9">
        <v>6</v>
      </c>
      <c r="F241" s="9">
        <v>0.36</v>
      </c>
      <c r="G241" s="9">
        <v>0.03</v>
      </c>
      <c r="H241" s="9">
        <v>10.18</v>
      </c>
      <c r="I241" s="9">
        <v>5</v>
      </c>
      <c r="K241" s="27">
        <f t="shared" si="16"/>
        <v>12.244823549317076</v>
      </c>
      <c r="L241" s="27">
        <f t="shared" si="17"/>
        <v>0.83137171875112592</v>
      </c>
      <c r="M241" s="27" t="b">
        <f t="shared" si="18"/>
        <v>0</v>
      </c>
      <c r="N241" s="27">
        <f t="shared" si="19"/>
        <v>10.18</v>
      </c>
    </row>
    <row r="242" spans="1:14" x14ac:dyDescent="0.25">
      <c r="A242" s="2">
        <v>35852</v>
      </c>
      <c r="B242" s="17">
        <f t="shared" si="15"/>
        <v>729812</v>
      </c>
      <c r="C242" s="15">
        <v>1.524</v>
      </c>
      <c r="D242" s="27">
        <v>1658</v>
      </c>
      <c r="E242" s="27">
        <v>6</v>
      </c>
      <c r="F242" s="27">
        <v>0.39</v>
      </c>
      <c r="G242" s="27">
        <v>0.03</v>
      </c>
      <c r="H242" s="27">
        <v>10.36</v>
      </c>
      <c r="I242" s="27">
        <v>5.2</v>
      </c>
      <c r="K242" s="27">
        <f t="shared" si="16"/>
        <v>12.244823549317076</v>
      </c>
      <c r="L242" s="27">
        <f t="shared" si="17"/>
        <v>0.84607180808071358</v>
      </c>
      <c r="M242" s="27" t="b">
        <f t="shared" si="18"/>
        <v>0</v>
      </c>
      <c r="N242" s="27">
        <f t="shared" si="19"/>
        <v>10.36</v>
      </c>
    </row>
    <row r="243" spans="1:14" x14ac:dyDescent="0.25">
      <c r="A243" s="2">
        <v>35852</v>
      </c>
      <c r="B243" s="17">
        <f t="shared" si="15"/>
        <v>729812</v>
      </c>
      <c r="C243" s="15">
        <v>3.6576000000000004</v>
      </c>
      <c r="D243" s="27">
        <v>1651</v>
      </c>
      <c r="E243" s="27">
        <v>5.8</v>
      </c>
      <c r="F243" s="27">
        <v>0.37</v>
      </c>
      <c r="G243" s="27">
        <v>0.03</v>
      </c>
      <c r="H243" s="27">
        <v>10.77</v>
      </c>
      <c r="I243" s="27">
        <v>5.2</v>
      </c>
      <c r="K243" s="27">
        <f t="shared" si="16"/>
        <v>12.293900932844906</v>
      </c>
      <c r="L243" s="27">
        <f t="shared" si="17"/>
        <v>0.8760441505776585</v>
      </c>
      <c r="M243" s="27" t="b">
        <f t="shared" si="18"/>
        <v>0</v>
      </c>
      <c r="N243" s="27">
        <f t="shared" si="19"/>
        <v>10.77</v>
      </c>
    </row>
    <row r="244" spans="1:14" x14ac:dyDescent="0.25">
      <c r="A244" s="2">
        <v>35852</v>
      </c>
      <c r="B244" s="17">
        <f t="shared" si="15"/>
        <v>729812</v>
      </c>
      <c r="C244" s="15">
        <v>6.0960000000000001</v>
      </c>
      <c r="D244" s="27">
        <v>1643</v>
      </c>
      <c r="E244" s="27">
        <v>5.3</v>
      </c>
      <c r="F244" s="27">
        <v>0.4</v>
      </c>
      <c r="G244" s="27">
        <v>0.03</v>
      </c>
      <c r="H244" s="27">
        <v>10.96</v>
      </c>
      <c r="I244" s="27">
        <v>5.3</v>
      </c>
      <c r="K244" s="27">
        <f t="shared" si="16"/>
        <v>12.417456691336206</v>
      </c>
      <c r="L244" s="27">
        <f t="shared" si="17"/>
        <v>0.88262840551293498</v>
      </c>
      <c r="M244" s="27" t="b">
        <f t="shared" si="18"/>
        <v>0</v>
      </c>
      <c r="N244" s="27">
        <f t="shared" si="19"/>
        <v>10.96</v>
      </c>
    </row>
    <row r="245" spans="1:14" x14ac:dyDescent="0.25">
      <c r="A245" s="20">
        <v>35877</v>
      </c>
      <c r="B245" s="17">
        <f t="shared" si="15"/>
        <v>729837</v>
      </c>
      <c r="C245" s="18">
        <v>0</v>
      </c>
      <c r="D245" s="9">
        <v>1663</v>
      </c>
      <c r="E245" s="9">
        <v>7</v>
      </c>
      <c r="F245" s="9">
        <v>0.42</v>
      </c>
      <c r="G245" s="9">
        <v>0.04</v>
      </c>
      <c r="H245" s="9">
        <v>10.49</v>
      </c>
      <c r="I245" s="9">
        <v>6.7</v>
      </c>
      <c r="K245" s="27">
        <f t="shared" si="16"/>
        <v>12.002359797915913</v>
      </c>
      <c r="L245" s="27">
        <f t="shared" si="17"/>
        <v>0.87399479574187411</v>
      </c>
      <c r="M245" s="27" t="b">
        <f t="shared" si="18"/>
        <v>0</v>
      </c>
      <c r="N245" s="27">
        <f t="shared" si="19"/>
        <v>10.49</v>
      </c>
    </row>
    <row r="246" spans="1:14" x14ac:dyDescent="0.25">
      <c r="A246" s="20">
        <v>35877</v>
      </c>
      <c r="B246" s="17">
        <f t="shared" si="15"/>
        <v>729837</v>
      </c>
      <c r="C246" s="18">
        <v>1.524</v>
      </c>
      <c r="D246" s="9">
        <v>1658</v>
      </c>
      <c r="E246" s="9">
        <v>6.5</v>
      </c>
      <c r="F246" s="9">
        <v>0.42</v>
      </c>
      <c r="G246" s="9">
        <v>0.04</v>
      </c>
      <c r="H246" s="9">
        <v>10.52</v>
      </c>
      <c r="I246" s="9">
        <v>7.2</v>
      </c>
      <c r="K246" s="27">
        <f t="shared" si="16"/>
        <v>12.122985519289269</v>
      </c>
      <c r="L246" s="27">
        <f t="shared" si="17"/>
        <v>0.86777304016913093</v>
      </c>
      <c r="M246" s="27" t="b">
        <f t="shared" si="18"/>
        <v>0</v>
      </c>
      <c r="N246" s="27">
        <f t="shared" si="19"/>
        <v>10.52</v>
      </c>
    </row>
    <row r="247" spans="1:14" x14ac:dyDescent="0.25">
      <c r="A247" s="20">
        <v>35877</v>
      </c>
      <c r="B247" s="17">
        <f t="shared" si="15"/>
        <v>729837</v>
      </c>
      <c r="C247" s="18">
        <v>3.6576000000000004</v>
      </c>
      <c r="D247" s="9">
        <v>1651</v>
      </c>
      <c r="E247" s="9">
        <v>6.5</v>
      </c>
      <c r="F247" s="9">
        <v>0.45</v>
      </c>
      <c r="G247" s="9">
        <v>0.04</v>
      </c>
      <c r="H247" s="9">
        <v>10.3</v>
      </c>
      <c r="I247" s="9">
        <v>7</v>
      </c>
      <c r="K247" s="27">
        <f t="shared" si="16"/>
        <v>12.122985519289269</v>
      </c>
      <c r="L247" s="27">
        <f t="shared" si="17"/>
        <v>0.84962569522262832</v>
      </c>
      <c r="M247" s="27" t="b">
        <f t="shared" si="18"/>
        <v>0</v>
      </c>
      <c r="N247" s="27">
        <f t="shared" si="19"/>
        <v>10.3</v>
      </c>
    </row>
    <row r="248" spans="1:14" x14ac:dyDescent="0.25">
      <c r="A248" s="20">
        <v>35877</v>
      </c>
      <c r="B248" s="17">
        <f t="shared" si="15"/>
        <v>729837</v>
      </c>
      <c r="C248" s="18">
        <v>6.0960000000000001</v>
      </c>
      <c r="D248" s="9">
        <v>1643</v>
      </c>
      <c r="E248" s="9">
        <v>6</v>
      </c>
      <c r="F248" s="9">
        <v>0.45</v>
      </c>
      <c r="G248" s="9">
        <v>0.04</v>
      </c>
      <c r="H248" s="9">
        <v>10.82</v>
      </c>
      <c r="I248" s="9">
        <v>7</v>
      </c>
      <c r="K248" s="27">
        <f t="shared" si="16"/>
        <v>12.244823549317076</v>
      </c>
      <c r="L248" s="27">
        <f t="shared" si="17"/>
        <v>0.88363870303410441</v>
      </c>
      <c r="M248" s="27" t="b">
        <f t="shared" si="18"/>
        <v>0</v>
      </c>
      <c r="N248" s="27">
        <f t="shared" si="19"/>
        <v>10.82</v>
      </c>
    </row>
    <row r="249" spans="1:14" x14ac:dyDescent="0.25">
      <c r="A249" s="20">
        <v>35907</v>
      </c>
      <c r="B249" s="17">
        <f t="shared" si="15"/>
        <v>729867</v>
      </c>
      <c r="C249" s="18">
        <v>0</v>
      </c>
      <c r="D249" s="9">
        <v>1663</v>
      </c>
      <c r="E249" s="9">
        <v>13</v>
      </c>
      <c r="F249" s="9">
        <v>0.32</v>
      </c>
      <c r="G249" s="9">
        <v>0.04</v>
      </c>
      <c r="H249" s="9">
        <v>10.645138193604035</v>
      </c>
      <c r="I249" s="9">
        <v>2.5</v>
      </c>
      <c r="K249" s="27">
        <f t="shared" si="16"/>
        <v>10.645138193604035</v>
      </c>
      <c r="L249" s="27">
        <f t="shared" si="17"/>
        <v>1</v>
      </c>
      <c r="M249" s="27" t="b">
        <f t="shared" si="18"/>
        <v>0</v>
      </c>
      <c r="N249" s="27">
        <f t="shared" si="19"/>
        <v>10.645138193604035</v>
      </c>
    </row>
    <row r="250" spans="1:14" x14ac:dyDescent="0.25">
      <c r="A250" s="20">
        <v>35907</v>
      </c>
      <c r="B250" s="17">
        <f t="shared" si="15"/>
        <v>729867</v>
      </c>
      <c r="C250" s="18">
        <v>1.524</v>
      </c>
      <c r="D250" s="9">
        <v>1658</v>
      </c>
      <c r="E250" s="9">
        <v>12</v>
      </c>
      <c r="F250" s="9">
        <v>0.34</v>
      </c>
      <c r="G250" s="9">
        <v>0.04</v>
      </c>
      <c r="H250" s="9">
        <v>10.860184249884837</v>
      </c>
      <c r="I250" s="9">
        <v>2.9</v>
      </c>
      <c r="K250" s="27">
        <f t="shared" si="16"/>
        <v>10.860184249884837</v>
      </c>
      <c r="L250" s="27">
        <f t="shared" si="17"/>
        <v>1</v>
      </c>
      <c r="M250" s="27" t="b">
        <f t="shared" si="18"/>
        <v>0</v>
      </c>
      <c r="N250" s="27">
        <f t="shared" si="19"/>
        <v>10.860184249884837</v>
      </c>
    </row>
    <row r="251" spans="1:14" x14ac:dyDescent="0.25">
      <c r="A251" s="20">
        <v>35907</v>
      </c>
      <c r="B251" s="17">
        <f t="shared" si="15"/>
        <v>729867</v>
      </c>
      <c r="C251" s="18">
        <v>3.6576000000000004</v>
      </c>
      <c r="D251" s="9">
        <v>1651</v>
      </c>
      <c r="E251" s="9">
        <v>11</v>
      </c>
      <c r="F251" s="9">
        <v>0.36</v>
      </c>
      <c r="G251" s="9">
        <v>0.04</v>
      </c>
      <c r="H251" s="9">
        <v>11.079574524669978</v>
      </c>
      <c r="I251" s="9">
        <v>3</v>
      </c>
      <c r="K251" s="27">
        <f t="shared" si="16"/>
        <v>11.079574524669978</v>
      </c>
      <c r="L251" s="27">
        <f t="shared" si="17"/>
        <v>1</v>
      </c>
      <c r="M251" s="27" t="b">
        <f t="shared" si="18"/>
        <v>0</v>
      </c>
      <c r="N251" s="27">
        <f t="shared" si="19"/>
        <v>11.079574524669978</v>
      </c>
    </row>
    <row r="252" spans="1:14" x14ac:dyDescent="0.25">
      <c r="A252" s="20">
        <v>35907</v>
      </c>
      <c r="B252" s="17">
        <f t="shared" si="15"/>
        <v>729867</v>
      </c>
      <c r="C252" s="18">
        <v>6.0960000000000001</v>
      </c>
      <c r="D252" s="9">
        <v>1643</v>
      </c>
      <c r="E252" s="9">
        <v>10</v>
      </c>
      <c r="F252" s="9">
        <v>0.32</v>
      </c>
      <c r="G252" s="9">
        <v>0.04</v>
      </c>
      <c r="H252" s="9">
        <v>11.303396776994616</v>
      </c>
      <c r="I252" s="9">
        <v>2.4</v>
      </c>
      <c r="K252" s="27">
        <f t="shared" si="16"/>
        <v>11.303396776994616</v>
      </c>
      <c r="L252" s="27">
        <f t="shared" si="17"/>
        <v>1</v>
      </c>
      <c r="M252" s="27" t="b">
        <f t="shared" si="18"/>
        <v>0</v>
      </c>
      <c r="N252" s="27">
        <f t="shared" si="19"/>
        <v>11.303396776994616</v>
      </c>
    </row>
    <row r="253" spans="1:14" x14ac:dyDescent="0.25">
      <c r="A253" s="20">
        <v>35921</v>
      </c>
      <c r="B253" s="17">
        <f t="shared" si="15"/>
        <v>729881</v>
      </c>
      <c r="C253" s="18">
        <v>0</v>
      </c>
      <c r="D253" s="9">
        <v>1663</v>
      </c>
      <c r="E253" s="9">
        <v>16.3</v>
      </c>
      <c r="F253" s="9">
        <v>0.23</v>
      </c>
      <c r="G253" s="9">
        <v>0.02</v>
      </c>
      <c r="H253" s="9">
        <v>10</v>
      </c>
      <c r="I253" s="9">
        <v>1</v>
      </c>
      <c r="K253" s="27">
        <f t="shared" si="16"/>
        <v>9.9652424176822691</v>
      </c>
      <c r="L253" s="27">
        <f t="shared" si="17"/>
        <v>1.0034878812637871</v>
      </c>
      <c r="M253" s="27" t="b">
        <f t="shared" si="18"/>
        <v>0</v>
      </c>
      <c r="N253" s="27">
        <f t="shared" si="19"/>
        <v>10</v>
      </c>
    </row>
    <row r="254" spans="1:14" x14ac:dyDescent="0.25">
      <c r="A254" s="20">
        <v>35921</v>
      </c>
      <c r="B254" s="17">
        <f t="shared" si="15"/>
        <v>729881</v>
      </c>
      <c r="C254" s="18">
        <v>1.524</v>
      </c>
      <c r="D254" s="9">
        <v>1658</v>
      </c>
      <c r="E254" s="9">
        <v>14.8</v>
      </c>
      <c r="F254" s="9">
        <v>0.24</v>
      </c>
      <c r="G254" s="9">
        <v>0.02</v>
      </c>
      <c r="H254" s="9">
        <v>9.5</v>
      </c>
      <c r="I254" s="9">
        <v>0.95</v>
      </c>
      <c r="K254" s="27">
        <f t="shared" si="16"/>
        <v>10.268729231246599</v>
      </c>
      <c r="L254" s="27">
        <f t="shared" si="17"/>
        <v>0.92513881572537315</v>
      </c>
      <c r="M254" s="27" t="b">
        <f t="shared" si="18"/>
        <v>0</v>
      </c>
      <c r="N254" s="27">
        <f t="shared" si="19"/>
        <v>9.5</v>
      </c>
    </row>
    <row r="255" spans="1:14" x14ac:dyDescent="0.25">
      <c r="A255" s="2">
        <v>35921</v>
      </c>
      <c r="B255" s="17">
        <f t="shared" si="15"/>
        <v>729881</v>
      </c>
      <c r="C255" s="15">
        <v>3.6576000000000004</v>
      </c>
      <c r="D255" s="27">
        <v>1651</v>
      </c>
      <c r="E255" s="27">
        <v>13.8</v>
      </c>
      <c r="F255" s="27">
        <v>0.25</v>
      </c>
      <c r="G255" s="27">
        <v>0.04</v>
      </c>
      <c r="H255" s="27">
        <v>8.1999999999999993</v>
      </c>
      <c r="I255" s="27">
        <v>1.4</v>
      </c>
      <c r="K255" s="27">
        <f t="shared" si="16"/>
        <v>10.476171322089698</v>
      </c>
      <c r="L255" s="27">
        <f t="shared" si="17"/>
        <v>0.78272870382615434</v>
      </c>
      <c r="M255" s="27" t="b">
        <f t="shared" si="18"/>
        <v>0</v>
      </c>
      <c r="N255" s="27">
        <f t="shared" si="19"/>
        <v>8.1999999999999993</v>
      </c>
    </row>
    <row r="256" spans="1:14" x14ac:dyDescent="0.25">
      <c r="A256" s="2">
        <v>35921</v>
      </c>
      <c r="B256" s="17">
        <f t="shared" si="15"/>
        <v>729881</v>
      </c>
      <c r="C256" s="15">
        <v>6.0960000000000001</v>
      </c>
      <c r="D256" s="27">
        <v>1643</v>
      </c>
      <c r="E256" s="27">
        <v>13.4</v>
      </c>
      <c r="F256" s="27">
        <v>0.31</v>
      </c>
      <c r="G256" s="27">
        <v>0.08</v>
      </c>
      <c r="H256" s="27">
        <v>6.9</v>
      </c>
      <c r="I256" s="27">
        <v>1.7</v>
      </c>
      <c r="K256" s="27">
        <f t="shared" si="16"/>
        <v>10.560316825906138</v>
      </c>
      <c r="L256" s="27">
        <f t="shared" si="17"/>
        <v>0.65338948762154581</v>
      </c>
      <c r="M256" s="27" t="b">
        <f t="shared" si="18"/>
        <v>0</v>
      </c>
      <c r="N256" s="27">
        <f t="shared" si="19"/>
        <v>6.9</v>
      </c>
    </row>
    <row r="257" spans="1:14" x14ac:dyDescent="0.25">
      <c r="A257" s="2">
        <v>35963</v>
      </c>
      <c r="B257" s="17">
        <f t="shared" si="15"/>
        <v>729923</v>
      </c>
      <c r="C257" s="15">
        <v>0</v>
      </c>
      <c r="D257" s="27">
        <v>1663</v>
      </c>
      <c r="E257" s="27">
        <v>22.8</v>
      </c>
      <c r="F257" s="27">
        <v>0.49</v>
      </c>
      <c r="G257" s="27">
        <v>0.02</v>
      </c>
      <c r="H257" s="27">
        <v>10.41</v>
      </c>
      <c r="I257" s="27">
        <v>1.1000000000000001</v>
      </c>
      <c r="K257" s="27">
        <f t="shared" si="16"/>
        <v>8.7504338349825677</v>
      </c>
      <c r="L257" s="27">
        <f t="shared" si="17"/>
        <v>1.189655301247214</v>
      </c>
      <c r="M257" s="27" t="b">
        <f t="shared" si="18"/>
        <v>0</v>
      </c>
      <c r="N257" s="27">
        <f t="shared" si="19"/>
        <v>10.41</v>
      </c>
    </row>
    <row r="258" spans="1:14" x14ac:dyDescent="0.25">
      <c r="A258" s="20">
        <v>35963</v>
      </c>
      <c r="B258" s="17">
        <f t="shared" ref="B258:B321" si="20">A258+693960</f>
        <v>729923</v>
      </c>
      <c r="C258" s="18">
        <v>1.524</v>
      </c>
      <c r="D258" s="9">
        <v>1658</v>
      </c>
      <c r="E258" s="9">
        <v>20.2</v>
      </c>
      <c r="F258" s="9">
        <v>0.52</v>
      </c>
      <c r="G258" s="9">
        <v>0.02</v>
      </c>
      <c r="H258" s="9">
        <v>9.3000000000000007</v>
      </c>
      <c r="I258" s="9">
        <v>1.5</v>
      </c>
      <c r="K258" s="27">
        <f t="shared" ref="K258:K321" si="21">13.806*EXP(-0.02*E258)</f>
        <v>9.2174947382388321</v>
      </c>
      <c r="L258" s="27">
        <f t="shared" ref="L258:L321" si="22">H258/K258</f>
        <v>1.0089509421056564</v>
      </c>
      <c r="M258" s="27" t="b">
        <f t="shared" ref="M258:M321" si="23">IF(L258&gt;1.2, K258)</f>
        <v>0</v>
      </c>
      <c r="N258" s="27">
        <f t="shared" ref="N258:N321" si="24">IF(M258=FALSE, H258,K258)</f>
        <v>9.3000000000000007</v>
      </c>
    </row>
    <row r="259" spans="1:14" x14ac:dyDescent="0.25">
      <c r="A259" s="20">
        <v>35963</v>
      </c>
      <c r="B259" s="17">
        <f t="shared" si="20"/>
        <v>729923</v>
      </c>
      <c r="C259" s="18">
        <v>3.6576000000000004</v>
      </c>
      <c r="D259" s="9">
        <v>1651</v>
      </c>
      <c r="E259" s="9">
        <v>19.5</v>
      </c>
      <c r="F259" s="9">
        <v>0.61</v>
      </c>
      <c r="G259" s="9">
        <v>0.1</v>
      </c>
      <c r="H259" s="9">
        <v>7.11</v>
      </c>
      <c r="I259" s="9">
        <v>1.9</v>
      </c>
      <c r="K259" s="27">
        <f t="shared" si="21"/>
        <v>9.3474472093216612</v>
      </c>
      <c r="L259" s="27">
        <f t="shared" si="22"/>
        <v>0.76063548055233887</v>
      </c>
      <c r="M259" s="27" t="b">
        <f t="shared" si="23"/>
        <v>0</v>
      </c>
      <c r="N259" s="27">
        <f t="shared" si="24"/>
        <v>7.11</v>
      </c>
    </row>
    <row r="260" spans="1:14" x14ac:dyDescent="0.25">
      <c r="A260" s="20">
        <v>35963</v>
      </c>
      <c r="B260" s="17">
        <f t="shared" si="20"/>
        <v>729923</v>
      </c>
      <c r="C260" s="18">
        <v>6.0960000000000001</v>
      </c>
      <c r="D260" s="9">
        <v>1643</v>
      </c>
      <c r="E260" s="9">
        <v>18</v>
      </c>
      <c r="F260" s="9">
        <v>0.94</v>
      </c>
      <c r="G260" s="9">
        <v>0.24</v>
      </c>
      <c r="H260" s="9">
        <v>4.8600000000000003</v>
      </c>
      <c r="I260" s="9">
        <v>3.9</v>
      </c>
      <c r="K260" s="27">
        <f t="shared" si="21"/>
        <v>9.632119357736654</v>
      </c>
      <c r="L260" s="27">
        <f t="shared" si="22"/>
        <v>0.50456185388695163</v>
      </c>
      <c r="M260" s="27" t="b">
        <f t="shared" si="23"/>
        <v>0</v>
      </c>
      <c r="N260" s="27">
        <f t="shared" si="24"/>
        <v>4.8600000000000003</v>
      </c>
    </row>
    <row r="261" spans="1:14" x14ac:dyDescent="0.25">
      <c r="A261" s="20">
        <v>35972</v>
      </c>
      <c r="B261" s="17">
        <f t="shared" si="20"/>
        <v>729932</v>
      </c>
      <c r="C261" s="18">
        <v>0</v>
      </c>
      <c r="D261" s="9">
        <v>1663</v>
      </c>
      <c r="E261" s="9">
        <v>27.3</v>
      </c>
      <c r="F261" s="9">
        <v>0.5</v>
      </c>
      <c r="G261" s="9">
        <v>0.01</v>
      </c>
      <c r="H261" s="9">
        <v>7.997294366443076</v>
      </c>
      <c r="I261" s="9">
        <v>1</v>
      </c>
      <c r="K261" s="27">
        <f t="shared" si="21"/>
        <v>7.997294366443076</v>
      </c>
      <c r="L261" s="27">
        <f t="shared" si="22"/>
        <v>1</v>
      </c>
      <c r="M261" s="27" t="b">
        <f t="shared" si="23"/>
        <v>0</v>
      </c>
      <c r="N261" s="27">
        <f t="shared" si="24"/>
        <v>7.997294366443076</v>
      </c>
    </row>
    <row r="262" spans="1:14" x14ac:dyDescent="0.25">
      <c r="A262" s="20">
        <v>35972</v>
      </c>
      <c r="B262" s="17">
        <f t="shared" si="20"/>
        <v>729932</v>
      </c>
      <c r="C262" s="18">
        <v>1.524</v>
      </c>
      <c r="D262" s="9">
        <v>1658</v>
      </c>
      <c r="E262" s="9">
        <v>24</v>
      </c>
      <c r="F262" s="9">
        <v>0.62</v>
      </c>
      <c r="G262" s="9">
        <v>0.02</v>
      </c>
      <c r="H262" s="9">
        <v>8.5429235072755798</v>
      </c>
      <c r="I262" s="9">
        <v>1.3</v>
      </c>
      <c r="K262" s="27">
        <f t="shared" si="21"/>
        <v>8.5429235072755798</v>
      </c>
      <c r="L262" s="27">
        <f t="shared" si="22"/>
        <v>1</v>
      </c>
      <c r="M262" s="27" t="b">
        <f t="shared" si="23"/>
        <v>0</v>
      </c>
      <c r="N262" s="27">
        <f t="shared" si="24"/>
        <v>8.5429235072755798</v>
      </c>
    </row>
    <row r="263" spans="1:14" x14ac:dyDescent="0.25">
      <c r="A263" s="20">
        <v>35972</v>
      </c>
      <c r="B263" s="17">
        <f t="shared" si="20"/>
        <v>729932</v>
      </c>
      <c r="C263" s="18">
        <v>3.6576000000000004</v>
      </c>
      <c r="D263" s="9">
        <v>1651</v>
      </c>
      <c r="E263" s="9">
        <v>21.2</v>
      </c>
      <c r="F263" s="9">
        <v>1.1000000000000001</v>
      </c>
      <c r="G263" s="9">
        <v>0.17</v>
      </c>
      <c r="H263" s="9">
        <v>6.03</v>
      </c>
      <c r="I263" s="9">
        <v>2.2000000000000002</v>
      </c>
      <c r="K263" s="27">
        <f t="shared" si="21"/>
        <v>9.0349761136337019</v>
      </c>
      <c r="L263" s="27">
        <f t="shared" si="22"/>
        <v>0.66740630236982934</v>
      </c>
      <c r="M263" s="27" t="b">
        <f t="shared" si="23"/>
        <v>0</v>
      </c>
      <c r="N263" s="27">
        <f t="shared" si="24"/>
        <v>6.03</v>
      </c>
    </row>
    <row r="264" spans="1:14" x14ac:dyDescent="0.25">
      <c r="A264" s="20">
        <v>35972</v>
      </c>
      <c r="B264" s="17">
        <f t="shared" si="20"/>
        <v>729932</v>
      </c>
      <c r="C264" s="18">
        <v>6.0960000000000001</v>
      </c>
      <c r="D264" s="9">
        <v>1643</v>
      </c>
      <c r="E264" s="9">
        <v>21</v>
      </c>
      <c r="F264" s="9">
        <v>1.48</v>
      </c>
      <c r="G264" s="9">
        <v>0.26</v>
      </c>
      <c r="H264" s="9">
        <v>4.5199999999999996</v>
      </c>
      <c r="I264" s="9">
        <v>2.8</v>
      </c>
      <c r="K264" s="27">
        <f t="shared" si="21"/>
        <v>9.0711883943666738</v>
      </c>
      <c r="L264" s="27">
        <f t="shared" si="22"/>
        <v>0.49828090912619327</v>
      </c>
      <c r="M264" s="27" t="b">
        <f t="shared" si="23"/>
        <v>0</v>
      </c>
      <c r="N264" s="27">
        <f t="shared" si="24"/>
        <v>4.5199999999999996</v>
      </c>
    </row>
    <row r="265" spans="1:14" x14ac:dyDescent="0.25">
      <c r="A265" s="20">
        <v>35986</v>
      </c>
      <c r="B265" s="17">
        <f t="shared" si="20"/>
        <v>729946</v>
      </c>
      <c r="C265" s="18">
        <v>0</v>
      </c>
      <c r="D265" s="9">
        <v>1663</v>
      </c>
      <c r="E265" s="9">
        <v>26.5</v>
      </c>
      <c r="F265" s="9">
        <v>0.5</v>
      </c>
      <c r="G265" s="9">
        <v>0.01</v>
      </c>
      <c r="H265" s="9">
        <v>8.1</v>
      </c>
      <c r="I265" s="9">
        <v>1</v>
      </c>
      <c r="K265" s="27">
        <f t="shared" si="21"/>
        <v>8.1262802113793704</v>
      </c>
      <c r="L265" s="27">
        <f t="shared" si="22"/>
        <v>0.99676602200566866</v>
      </c>
      <c r="M265" s="27" t="b">
        <f t="shared" si="23"/>
        <v>0</v>
      </c>
      <c r="N265" s="27">
        <f t="shared" si="24"/>
        <v>8.1</v>
      </c>
    </row>
    <row r="266" spans="1:14" x14ac:dyDescent="0.25">
      <c r="A266" s="20">
        <v>35986</v>
      </c>
      <c r="B266" s="17">
        <f t="shared" si="20"/>
        <v>729946</v>
      </c>
      <c r="C266" s="18">
        <v>1.524</v>
      </c>
      <c r="D266" s="9">
        <v>1658</v>
      </c>
      <c r="E266" s="9">
        <v>25.4</v>
      </c>
      <c r="F266" s="9">
        <v>0.68</v>
      </c>
      <c r="G266" s="9">
        <v>0.02</v>
      </c>
      <c r="H266" s="9">
        <v>8.02</v>
      </c>
      <c r="I266" s="9">
        <v>1.7</v>
      </c>
      <c r="K266" s="27">
        <f t="shared" si="21"/>
        <v>8.3070394369476812</v>
      </c>
      <c r="L266" s="27">
        <f t="shared" si="22"/>
        <v>0.96544624121188105</v>
      </c>
      <c r="M266" s="27" t="b">
        <f t="shared" si="23"/>
        <v>0</v>
      </c>
      <c r="N266" s="27">
        <f t="shared" si="24"/>
        <v>8.02</v>
      </c>
    </row>
    <row r="267" spans="1:14" x14ac:dyDescent="0.25">
      <c r="A267" s="20">
        <v>35986</v>
      </c>
      <c r="B267" s="17">
        <f t="shared" si="20"/>
        <v>729946</v>
      </c>
      <c r="C267" s="18">
        <v>3.6576000000000004</v>
      </c>
      <c r="D267" s="9">
        <v>1651</v>
      </c>
      <c r="E267" s="9">
        <v>20.7</v>
      </c>
      <c r="F267" s="9">
        <v>1.3</v>
      </c>
      <c r="G267" s="9">
        <v>0.27</v>
      </c>
      <c r="H267" s="9">
        <v>2.1800000000000002</v>
      </c>
      <c r="I267" s="9">
        <v>1.9</v>
      </c>
      <c r="K267" s="27">
        <f t="shared" si="21"/>
        <v>9.125779133177188</v>
      </c>
      <c r="L267" s="27">
        <f t="shared" si="22"/>
        <v>0.23888371263276692</v>
      </c>
      <c r="M267" s="27" t="b">
        <f t="shared" si="23"/>
        <v>0</v>
      </c>
      <c r="N267" s="27">
        <f t="shared" si="24"/>
        <v>2.1800000000000002</v>
      </c>
    </row>
    <row r="268" spans="1:14" x14ac:dyDescent="0.25">
      <c r="A268" s="20">
        <v>35986</v>
      </c>
      <c r="B268" s="17">
        <f t="shared" si="20"/>
        <v>729946</v>
      </c>
      <c r="C268" s="18">
        <v>6.0960000000000001</v>
      </c>
      <c r="D268" s="9">
        <v>1643</v>
      </c>
      <c r="E268" s="9">
        <v>20.3</v>
      </c>
      <c r="F268" s="9">
        <v>2.5</v>
      </c>
      <c r="G268" s="9">
        <v>0.43</v>
      </c>
      <c r="H268" s="9">
        <v>1.83</v>
      </c>
      <c r="I268" s="9">
        <v>8.3000000000000007</v>
      </c>
      <c r="K268" s="27">
        <f t="shared" si="21"/>
        <v>9.1990781714679812</v>
      </c>
      <c r="L268" s="27">
        <f t="shared" si="22"/>
        <v>0.1989329763145137</v>
      </c>
      <c r="M268" s="27" t="b">
        <f t="shared" si="23"/>
        <v>0</v>
      </c>
      <c r="N268" s="27">
        <f t="shared" si="24"/>
        <v>1.83</v>
      </c>
    </row>
    <row r="269" spans="1:14" x14ac:dyDescent="0.25">
      <c r="A269" s="20">
        <v>36011</v>
      </c>
      <c r="B269" s="17">
        <f t="shared" si="20"/>
        <v>729971</v>
      </c>
      <c r="C269" s="18">
        <v>0</v>
      </c>
      <c r="D269" s="9">
        <v>1663</v>
      </c>
      <c r="E269" s="9">
        <v>25</v>
      </c>
      <c r="F269" s="9">
        <v>0.53</v>
      </c>
      <c r="G269" s="9">
        <v>0.01</v>
      </c>
      <c r="H269" s="9">
        <v>8.3737622879926157</v>
      </c>
      <c r="I269" s="9">
        <v>1.2</v>
      </c>
      <c r="K269" s="27">
        <f t="shared" si="21"/>
        <v>8.3737622879926157</v>
      </c>
      <c r="L269" s="27">
        <f t="shared" si="22"/>
        <v>1</v>
      </c>
      <c r="M269" s="27" t="b">
        <f t="shared" si="23"/>
        <v>0</v>
      </c>
      <c r="N269" s="27">
        <f t="shared" si="24"/>
        <v>8.3737622879926157</v>
      </c>
    </row>
    <row r="270" spans="1:14" x14ac:dyDescent="0.25">
      <c r="A270" s="2">
        <v>36011</v>
      </c>
      <c r="B270" s="17">
        <f t="shared" si="20"/>
        <v>729971</v>
      </c>
      <c r="C270" s="15">
        <v>1.524</v>
      </c>
      <c r="D270" s="27">
        <v>1658</v>
      </c>
      <c r="E270" s="27">
        <v>25</v>
      </c>
      <c r="F270" s="27">
        <v>0.5</v>
      </c>
      <c r="G270" s="27">
        <v>0.02</v>
      </c>
      <c r="H270" s="27">
        <v>8.3737622879926157</v>
      </c>
      <c r="I270" s="27">
        <v>1.1000000000000001</v>
      </c>
      <c r="K270" s="27">
        <f t="shared" si="21"/>
        <v>8.3737622879926157</v>
      </c>
      <c r="L270" s="27">
        <f t="shared" si="22"/>
        <v>1</v>
      </c>
      <c r="M270" s="27" t="b">
        <f t="shared" si="23"/>
        <v>0</v>
      </c>
      <c r="N270" s="27">
        <f t="shared" si="24"/>
        <v>8.3737622879926157</v>
      </c>
    </row>
    <row r="271" spans="1:14" x14ac:dyDescent="0.25">
      <c r="A271" s="2">
        <v>36011</v>
      </c>
      <c r="B271" s="17">
        <f t="shared" si="20"/>
        <v>729971</v>
      </c>
      <c r="C271" s="15">
        <v>3.6576000000000004</v>
      </c>
      <c r="D271" s="27">
        <v>1651</v>
      </c>
      <c r="E271" s="27">
        <v>21</v>
      </c>
      <c r="F271" s="9">
        <v>3.4</v>
      </c>
      <c r="G271" s="27">
        <v>0.7</v>
      </c>
      <c r="H271" s="27">
        <v>2.6</v>
      </c>
      <c r="I271" s="9">
        <v>7</v>
      </c>
      <c r="K271" s="27">
        <f t="shared" si="21"/>
        <v>9.0711883943666738</v>
      </c>
      <c r="L271" s="27">
        <f t="shared" si="22"/>
        <v>0.28662176188674837</v>
      </c>
      <c r="M271" s="27" t="b">
        <f t="shared" si="23"/>
        <v>0</v>
      </c>
      <c r="N271" s="27">
        <f t="shared" si="24"/>
        <v>2.6</v>
      </c>
    </row>
    <row r="272" spans="1:14" x14ac:dyDescent="0.25">
      <c r="A272" s="2">
        <v>36011</v>
      </c>
      <c r="B272" s="17">
        <f t="shared" si="20"/>
        <v>729971</v>
      </c>
      <c r="C272" s="15">
        <v>6.0960000000000001</v>
      </c>
      <c r="D272" s="27">
        <v>1643</v>
      </c>
      <c r="E272" s="27">
        <v>19</v>
      </c>
      <c r="F272" s="9">
        <v>7.2</v>
      </c>
      <c r="G272" s="27">
        <v>0.6</v>
      </c>
      <c r="H272" s="27">
        <v>1.65</v>
      </c>
      <c r="I272" s="27">
        <v>3.4</v>
      </c>
      <c r="K272" s="27">
        <f t="shared" si="21"/>
        <v>9.4413906155857834</v>
      </c>
      <c r="L272" s="27">
        <f t="shared" si="22"/>
        <v>0.17476239117532019</v>
      </c>
      <c r="M272" s="27" t="b">
        <f t="shared" si="23"/>
        <v>0</v>
      </c>
      <c r="N272" s="27">
        <f t="shared" si="24"/>
        <v>1.65</v>
      </c>
    </row>
    <row r="273" spans="1:14" x14ac:dyDescent="0.25">
      <c r="A273" s="2">
        <v>36042</v>
      </c>
      <c r="B273" s="17">
        <f t="shared" si="20"/>
        <v>730002</v>
      </c>
      <c r="C273" s="15">
        <v>0</v>
      </c>
      <c r="D273" s="27">
        <v>1663</v>
      </c>
      <c r="E273" s="27">
        <v>24</v>
      </c>
      <c r="F273" s="9">
        <v>0.61</v>
      </c>
      <c r="G273" s="9">
        <v>0.1</v>
      </c>
      <c r="H273" s="27">
        <v>8.64</v>
      </c>
      <c r="I273" s="27">
        <v>1.5</v>
      </c>
      <c r="K273" s="27">
        <f t="shared" si="21"/>
        <v>8.5429235072755798</v>
      </c>
      <c r="L273" s="27">
        <f t="shared" si="22"/>
        <v>1.0113633807726061</v>
      </c>
      <c r="M273" s="27" t="b">
        <f t="shared" si="23"/>
        <v>0</v>
      </c>
      <c r="N273" s="27">
        <f t="shared" si="24"/>
        <v>8.64</v>
      </c>
    </row>
    <row r="274" spans="1:14" x14ac:dyDescent="0.25">
      <c r="A274" s="2">
        <v>36042</v>
      </c>
      <c r="B274" s="17">
        <f t="shared" si="20"/>
        <v>730002</v>
      </c>
      <c r="C274" s="15">
        <v>1.524</v>
      </c>
      <c r="D274" s="27">
        <v>1658</v>
      </c>
      <c r="E274" s="27">
        <v>24</v>
      </c>
      <c r="F274" s="9">
        <v>0.67</v>
      </c>
      <c r="G274" s="9">
        <v>0.1</v>
      </c>
      <c r="H274" s="27">
        <v>7.95</v>
      </c>
      <c r="I274" s="27">
        <v>1.5</v>
      </c>
      <c r="K274" s="27">
        <f t="shared" si="21"/>
        <v>8.5429235072755798</v>
      </c>
      <c r="L274" s="27">
        <f t="shared" si="22"/>
        <v>0.93059477744701602</v>
      </c>
      <c r="M274" s="27" t="b">
        <f t="shared" si="23"/>
        <v>0</v>
      </c>
      <c r="N274" s="27">
        <f t="shared" si="24"/>
        <v>7.95</v>
      </c>
    </row>
    <row r="275" spans="1:14" x14ac:dyDescent="0.25">
      <c r="A275" s="2">
        <v>36042</v>
      </c>
      <c r="B275" s="17">
        <f t="shared" si="20"/>
        <v>730002</v>
      </c>
      <c r="C275" s="15">
        <v>3.6576000000000004</v>
      </c>
      <c r="D275" s="27">
        <v>1651</v>
      </c>
      <c r="E275" s="27">
        <v>23</v>
      </c>
      <c r="F275" s="9">
        <v>0.67</v>
      </c>
      <c r="G275" s="9">
        <v>0.1</v>
      </c>
      <c r="H275" s="27">
        <v>4.2</v>
      </c>
      <c r="I275" s="27">
        <v>1.7</v>
      </c>
      <c r="K275" s="27">
        <f t="shared" si="21"/>
        <v>8.7155020098686187</v>
      </c>
      <c r="L275" s="27">
        <f t="shared" si="22"/>
        <v>0.4818999519757225</v>
      </c>
      <c r="M275" s="27" t="b">
        <f t="shared" si="23"/>
        <v>0</v>
      </c>
      <c r="N275" s="27">
        <f t="shared" si="24"/>
        <v>4.2</v>
      </c>
    </row>
    <row r="276" spans="1:14" x14ac:dyDescent="0.25">
      <c r="A276" s="2">
        <v>36042</v>
      </c>
      <c r="B276" s="17">
        <f t="shared" si="20"/>
        <v>730002</v>
      </c>
      <c r="C276" s="15">
        <v>6.0960000000000001</v>
      </c>
      <c r="D276" s="27">
        <v>1643</v>
      </c>
      <c r="E276" s="27">
        <v>20</v>
      </c>
      <c r="F276" s="9">
        <v>3.4</v>
      </c>
      <c r="G276" s="9">
        <v>0.37</v>
      </c>
      <c r="H276" s="27">
        <v>2.9</v>
      </c>
      <c r="I276" s="27">
        <v>7.9</v>
      </c>
      <c r="K276" s="27">
        <f t="shared" si="21"/>
        <v>9.2544385555680364</v>
      </c>
      <c r="L276" s="27">
        <f t="shared" si="22"/>
        <v>0.31336314813557031</v>
      </c>
      <c r="M276" s="27" t="b">
        <f t="shared" si="23"/>
        <v>0</v>
      </c>
      <c r="N276" s="27">
        <f t="shared" si="24"/>
        <v>2.9</v>
      </c>
    </row>
    <row r="277" spans="1:14" x14ac:dyDescent="0.25">
      <c r="A277" s="2">
        <v>36059</v>
      </c>
      <c r="B277" s="17">
        <f t="shared" si="20"/>
        <v>730019</v>
      </c>
      <c r="C277" s="15">
        <v>0</v>
      </c>
      <c r="D277" s="27">
        <v>1663</v>
      </c>
      <c r="E277" s="27">
        <v>23</v>
      </c>
      <c r="F277" s="27">
        <v>0.4</v>
      </c>
      <c r="G277" s="27">
        <v>0.04</v>
      </c>
      <c r="H277" s="27">
        <v>8.7155020098686187</v>
      </c>
      <c r="I277" s="27">
        <v>2.1</v>
      </c>
      <c r="K277" s="27">
        <f t="shared" si="21"/>
        <v>8.7155020098686187</v>
      </c>
      <c r="L277" s="27">
        <f t="shared" si="22"/>
        <v>1</v>
      </c>
      <c r="M277" s="27" t="b">
        <f t="shared" si="23"/>
        <v>0</v>
      </c>
      <c r="N277" s="27">
        <f t="shared" si="24"/>
        <v>8.7155020098686187</v>
      </c>
    </row>
    <row r="278" spans="1:14" x14ac:dyDescent="0.25">
      <c r="A278" s="2">
        <v>36059</v>
      </c>
      <c r="B278" s="17">
        <f t="shared" si="20"/>
        <v>730019</v>
      </c>
      <c r="C278" s="15">
        <v>1.524</v>
      </c>
      <c r="D278" s="27">
        <v>1658</v>
      </c>
      <c r="E278" s="27">
        <v>22.5</v>
      </c>
      <c r="F278" s="27">
        <v>0.46</v>
      </c>
      <c r="G278" s="27">
        <v>0.04</v>
      </c>
      <c r="H278" s="27">
        <v>8.8030942612902017</v>
      </c>
      <c r="I278" s="27">
        <v>1.92</v>
      </c>
      <c r="K278" s="27">
        <f t="shared" si="21"/>
        <v>8.8030942612902017</v>
      </c>
      <c r="L278" s="27">
        <f t="shared" si="22"/>
        <v>1</v>
      </c>
      <c r="M278" s="27" t="b">
        <f t="shared" si="23"/>
        <v>0</v>
      </c>
      <c r="N278" s="27">
        <f t="shared" si="24"/>
        <v>8.8030942612902017</v>
      </c>
    </row>
    <row r="279" spans="1:14" x14ac:dyDescent="0.25">
      <c r="A279" s="2">
        <v>36059</v>
      </c>
      <c r="B279" s="17">
        <f t="shared" si="20"/>
        <v>730019</v>
      </c>
      <c r="C279" s="15">
        <v>3.6576000000000004</v>
      </c>
      <c r="D279" s="27">
        <v>1651</v>
      </c>
      <c r="E279" s="27">
        <v>21</v>
      </c>
      <c r="F279" s="27">
        <v>0.52</v>
      </c>
      <c r="G279" s="27">
        <v>0.08</v>
      </c>
      <c r="H279" s="27">
        <v>4.8499999999999996</v>
      </c>
      <c r="I279" s="27">
        <v>2.02</v>
      </c>
      <c r="K279" s="27">
        <f t="shared" si="21"/>
        <v>9.0711883943666738</v>
      </c>
      <c r="L279" s="27">
        <f t="shared" si="22"/>
        <v>0.53465982505797283</v>
      </c>
      <c r="M279" s="27" t="b">
        <f t="shared" si="23"/>
        <v>0</v>
      </c>
      <c r="N279" s="27">
        <f t="shared" si="24"/>
        <v>4.8499999999999996</v>
      </c>
    </row>
    <row r="280" spans="1:14" x14ac:dyDescent="0.25">
      <c r="A280" s="2">
        <v>36059</v>
      </c>
      <c r="B280" s="17">
        <f t="shared" si="20"/>
        <v>730019</v>
      </c>
      <c r="C280" s="15">
        <v>6.0960000000000001</v>
      </c>
      <c r="D280" s="27">
        <v>1643</v>
      </c>
      <c r="E280" s="27">
        <v>20</v>
      </c>
      <c r="F280" s="9">
        <v>3.3</v>
      </c>
      <c r="G280" s="27">
        <v>0.77</v>
      </c>
      <c r="H280" s="27">
        <v>1.7</v>
      </c>
      <c r="I280" s="27">
        <v>9.1199999999999992</v>
      </c>
      <c r="K280" s="27">
        <f t="shared" si="21"/>
        <v>9.2544385555680364</v>
      </c>
      <c r="L280" s="27">
        <f t="shared" si="22"/>
        <v>0.18369563856223087</v>
      </c>
      <c r="M280" s="27" t="b">
        <f t="shared" si="23"/>
        <v>0</v>
      </c>
      <c r="N280" s="27">
        <f t="shared" si="24"/>
        <v>1.7</v>
      </c>
    </row>
    <row r="281" spans="1:14" x14ac:dyDescent="0.25">
      <c r="A281" s="2">
        <v>36069</v>
      </c>
      <c r="B281" s="17">
        <f t="shared" si="20"/>
        <v>730029</v>
      </c>
      <c r="C281" s="15">
        <v>0</v>
      </c>
      <c r="D281" s="27">
        <v>1663</v>
      </c>
      <c r="E281" s="27">
        <v>22</v>
      </c>
      <c r="F281" s="27">
        <v>0.39</v>
      </c>
      <c r="G281" s="27">
        <v>0.03</v>
      </c>
      <c r="H281" s="27">
        <v>9.98</v>
      </c>
      <c r="I281" s="27">
        <v>1.39</v>
      </c>
      <c r="K281" s="27">
        <f t="shared" si="21"/>
        <v>8.8915668294738506</v>
      </c>
      <c r="L281" s="27">
        <f t="shared" si="22"/>
        <v>1.1224118528714424</v>
      </c>
      <c r="M281" s="27" t="b">
        <f t="shared" si="23"/>
        <v>0</v>
      </c>
      <c r="N281" s="27">
        <f t="shared" si="24"/>
        <v>9.98</v>
      </c>
    </row>
    <row r="282" spans="1:14" x14ac:dyDescent="0.25">
      <c r="A282" s="2">
        <v>36069</v>
      </c>
      <c r="B282" s="17">
        <f t="shared" si="20"/>
        <v>730029</v>
      </c>
      <c r="C282" s="15">
        <v>1.524</v>
      </c>
      <c r="D282" s="27">
        <v>1658</v>
      </c>
      <c r="E282" s="27">
        <v>22</v>
      </c>
      <c r="F282" s="27">
        <v>0.43</v>
      </c>
      <c r="G282" s="27">
        <v>0.03</v>
      </c>
      <c r="H282" s="27">
        <v>10.039999999999999</v>
      </c>
      <c r="I282" s="27">
        <v>1.4</v>
      </c>
      <c r="K282" s="27">
        <f t="shared" si="21"/>
        <v>8.8915668294738506</v>
      </c>
      <c r="L282" s="27">
        <f t="shared" si="22"/>
        <v>1.1291598199227735</v>
      </c>
      <c r="M282" s="27" t="b">
        <f t="shared" si="23"/>
        <v>0</v>
      </c>
      <c r="N282" s="27">
        <f t="shared" si="24"/>
        <v>10.039999999999999</v>
      </c>
    </row>
    <row r="283" spans="1:14" x14ac:dyDescent="0.25">
      <c r="A283" s="2">
        <v>36069</v>
      </c>
      <c r="B283" s="17">
        <f t="shared" si="20"/>
        <v>730029</v>
      </c>
      <c r="C283" s="15">
        <v>3.6576000000000004</v>
      </c>
      <c r="D283" s="27">
        <v>1651</v>
      </c>
      <c r="E283" s="27">
        <v>21.5</v>
      </c>
      <c r="F283" s="27">
        <v>0.78</v>
      </c>
      <c r="G283" s="27">
        <v>0.06</v>
      </c>
      <c r="H283" s="27">
        <v>5.07</v>
      </c>
      <c r="I283" s="27">
        <v>2.04</v>
      </c>
      <c r="K283" s="27">
        <f t="shared" si="21"/>
        <v>8.9809285617501082</v>
      </c>
      <c r="L283" s="27">
        <f t="shared" si="22"/>
        <v>0.56452959904315425</v>
      </c>
      <c r="M283" s="27" t="b">
        <f t="shared" si="23"/>
        <v>0</v>
      </c>
      <c r="N283" s="27">
        <f t="shared" si="24"/>
        <v>5.07</v>
      </c>
    </row>
    <row r="284" spans="1:14" x14ac:dyDescent="0.25">
      <c r="A284" s="20">
        <v>36069</v>
      </c>
      <c r="B284" s="17">
        <f t="shared" si="20"/>
        <v>730029</v>
      </c>
      <c r="C284" s="18">
        <v>6.0960000000000001</v>
      </c>
      <c r="D284" s="9">
        <v>1643</v>
      </c>
      <c r="E284" s="9">
        <v>21</v>
      </c>
      <c r="F284" s="9">
        <v>1.2</v>
      </c>
      <c r="G284" s="9">
        <v>0.41</v>
      </c>
      <c r="H284" s="9">
        <v>3.2</v>
      </c>
      <c r="I284" s="9">
        <v>3.48</v>
      </c>
      <c r="K284" s="27">
        <f t="shared" si="21"/>
        <v>9.0711883943666738</v>
      </c>
      <c r="L284" s="27">
        <f t="shared" si="22"/>
        <v>0.35276524539907494</v>
      </c>
      <c r="M284" s="27" t="b">
        <f t="shared" si="23"/>
        <v>0</v>
      </c>
      <c r="N284" s="27">
        <f t="shared" si="24"/>
        <v>3.2</v>
      </c>
    </row>
    <row r="285" spans="1:14" x14ac:dyDescent="0.25">
      <c r="A285" s="2">
        <v>36091</v>
      </c>
      <c r="B285" s="17">
        <f t="shared" si="20"/>
        <v>730051</v>
      </c>
      <c r="C285" s="15">
        <v>0</v>
      </c>
      <c r="D285" s="27">
        <v>1663</v>
      </c>
      <c r="E285" s="27">
        <v>13</v>
      </c>
      <c r="F285" s="27">
        <v>0.38</v>
      </c>
      <c r="G285" s="27">
        <v>0.05</v>
      </c>
      <c r="H285" s="27">
        <v>9.52</v>
      </c>
      <c r="I285" s="27">
        <v>2.1</v>
      </c>
      <c r="K285" s="27">
        <f t="shared" si="21"/>
        <v>10.645138193604035</v>
      </c>
      <c r="L285" s="27">
        <f t="shared" si="22"/>
        <v>0.89430497066914005</v>
      </c>
      <c r="M285" s="27" t="b">
        <f t="shared" si="23"/>
        <v>0</v>
      </c>
      <c r="N285" s="27">
        <f t="shared" si="24"/>
        <v>9.52</v>
      </c>
    </row>
    <row r="286" spans="1:14" x14ac:dyDescent="0.25">
      <c r="A286" s="2">
        <v>36091</v>
      </c>
      <c r="B286" s="17">
        <f t="shared" si="20"/>
        <v>730051</v>
      </c>
      <c r="C286" s="15">
        <v>1.524</v>
      </c>
      <c r="D286" s="27">
        <v>1658</v>
      </c>
      <c r="E286" s="27">
        <v>13</v>
      </c>
      <c r="F286" s="27">
        <v>0.43</v>
      </c>
      <c r="G286" s="27">
        <v>0.05</v>
      </c>
      <c r="H286" s="27">
        <v>9.9499999999999993</v>
      </c>
      <c r="I286" s="27">
        <v>2.2999999999999998</v>
      </c>
      <c r="K286" s="27">
        <f t="shared" si="21"/>
        <v>10.645138193604035</v>
      </c>
      <c r="L286" s="27">
        <f t="shared" si="22"/>
        <v>0.93469899770566633</v>
      </c>
      <c r="M286" s="27" t="b">
        <f t="shared" si="23"/>
        <v>0</v>
      </c>
      <c r="N286" s="27">
        <f t="shared" si="24"/>
        <v>9.9499999999999993</v>
      </c>
    </row>
    <row r="287" spans="1:14" x14ac:dyDescent="0.25">
      <c r="A287" s="2">
        <v>36091</v>
      </c>
      <c r="B287" s="17">
        <f t="shared" si="20"/>
        <v>730051</v>
      </c>
      <c r="C287" s="15">
        <v>3.6576000000000004</v>
      </c>
      <c r="D287" s="27">
        <v>1651</v>
      </c>
      <c r="E287" s="27">
        <v>12.5</v>
      </c>
      <c r="F287" s="27">
        <v>0.41</v>
      </c>
      <c r="G287" s="27">
        <v>0.05</v>
      </c>
      <c r="H287" s="27">
        <v>10.83</v>
      </c>
      <c r="I287" s="27">
        <v>2.4</v>
      </c>
      <c r="K287" s="27">
        <f t="shared" si="21"/>
        <v>10.752123611083816</v>
      </c>
      <c r="L287" s="27">
        <f t="shared" si="22"/>
        <v>1.0072428844508359</v>
      </c>
      <c r="M287" s="27" t="b">
        <f t="shared" si="23"/>
        <v>0</v>
      </c>
      <c r="N287" s="27">
        <f t="shared" si="24"/>
        <v>10.83</v>
      </c>
    </row>
    <row r="288" spans="1:14" x14ac:dyDescent="0.25">
      <c r="A288" s="2">
        <v>36091</v>
      </c>
      <c r="B288" s="17">
        <f t="shared" si="20"/>
        <v>730051</v>
      </c>
      <c r="C288" s="15">
        <v>6.0960000000000001</v>
      </c>
      <c r="D288" s="27">
        <v>1643</v>
      </c>
      <c r="E288" s="27">
        <v>13</v>
      </c>
      <c r="F288" s="27">
        <v>0.46</v>
      </c>
      <c r="G288" s="27">
        <v>0.05</v>
      </c>
      <c r="H288" s="27">
        <v>11.05</v>
      </c>
      <c r="I288" s="27">
        <v>2.5</v>
      </c>
      <c r="K288" s="27">
        <f t="shared" si="21"/>
        <v>10.645138193604035</v>
      </c>
      <c r="L288" s="27">
        <f t="shared" si="22"/>
        <v>1.0380325552409664</v>
      </c>
      <c r="M288" s="27" t="b">
        <f t="shared" si="23"/>
        <v>0</v>
      </c>
      <c r="N288" s="27">
        <f t="shared" si="24"/>
        <v>11.05</v>
      </c>
    </row>
    <row r="289" spans="1:14" x14ac:dyDescent="0.25">
      <c r="A289" s="2">
        <v>36098</v>
      </c>
      <c r="B289" s="17">
        <f t="shared" si="20"/>
        <v>730058</v>
      </c>
      <c r="C289" s="15">
        <v>0</v>
      </c>
      <c r="D289" s="27">
        <v>1663</v>
      </c>
      <c r="E289" s="27">
        <v>13.5</v>
      </c>
      <c r="F289" s="27">
        <v>0.32</v>
      </c>
      <c r="G289" s="27">
        <v>0.04</v>
      </c>
      <c r="H289" s="27">
        <v>10.81</v>
      </c>
      <c r="I289" s="27">
        <v>1.9</v>
      </c>
      <c r="K289" s="27">
        <f t="shared" si="21"/>
        <v>10.539217298814593</v>
      </c>
      <c r="L289" s="27">
        <f t="shared" si="22"/>
        <v>1.0256928663209044</v>
      </c>
      <c r="M289" s="27" t="b">
        <f t="shared" si="23"/>
        <v>0</v>
      </c>
      <c r="N289" s="27">
        <f t="shared" si="24"/>
        <v>10.81</v>
      </c>
    </row>
    <row r="290" spans="1:14" x14ac:dyDescent="0.25">
      <c r="A290" s="20">
        <v>36098</v>
      </c>
      <c r="B290" s="17">
        <f t="shared" si="20"/>
        <v>730058</v>
      </c>
      <c r="C290" s="18">
        <v>1.524</v>
      </c>
      <c r="D290" s="9">
        <v>1658</v>
      </c>
      <c r="E290" s="9">
        <v>13.5</v>
      </c>
      <c r="F290" s="9">
        <v>0.3</v>
      </c>
      <c r="G290" s="9">
        <v>0.04</v>
      </c>
      <c r="H290" s="9">
        <v>11.33</v>
      </c>
      <c r="I290" s="9">
        <v>2</v>
      </c>
      <c r="K290" s="27">
        <f t="shared" si="21"/>
        <v>10.539217298814593</v>
      </c>
      <c r="L290" s="27">
        <f t="shared" si="22"/>
        <v>1.07503239365549</v>
      </c>
      <c r="M290" s="27" t="b">
        <f t="shared" si="23"/>
        <v>0</v>
      </c>
      <c r="N290" s="27">
        <f t="shared" si="24"/>
        <v>11.33</v>
      </c>
    </row>
    <row r="291" spans="1:14" x14ac:dyDescent="0.25">
      <c r="A291" s="20">
        <v>36098</v>
      </c>
      <c r="B291" s="17">
        <f t="shared" si="20"/>
        <v>730058</v>
      </c>
      <c r="C291" s="18">
        <v>3.6576000000000004</v>
      </c>
      <c r="D291" s="9">
        <v>1651</v>
      </c>
      <c r="E291" s="9">
        <v>13.5</v>
      </c>
      <c r="F291" s="9">
        <v>0.33</v>
      </c>
      <c r="G291" s="9">
        <v>0.03</v>
      </c>
      <c r="H291" s="9">
        <v>11.24</v>
      </c>
      <c r="I291" s="9">
        <v>1.9</v>
      </c>
      <c r="K291" s="27">
        <f t="shared" si="21"/>
        <v>10.539217298814593</v>
      </c>
      <c r="L291" s="27">
        <f t="shared" si="22"/>
        <v>1.0664928600783503</v>
      </c>
      <c r="M291" s="27" t="b">
        <f t="shared" si="23"/>
        <v>0</v>
      </c>
      <c r="N291" s="27">
        <f t="shared" si="24"/>
        <v>11.24</v>
      </c>
    </row>
    <row r="292" spans="1:14" x14ac:dyDescent="0.25">
      <c r="A292" s="20">
        <v>36098</v>
      </c>
      <c r="B292" s="17">
        <f t="shared" si="20"/>
        <v>730058</v>
      </c>
      <c r="C292" s="18">
        <v>6.0960000000000001</v>
      </c>
      <c r="D292" s="9">
        <v>1643</v>
      </c>
      <c r="E292" s="9">
        <v>13</v>
      </c>
      <c r="F292" s="9">
        <v>0.37</v>
      </c>
      <c r="G292" s="9">
        <v>0.05</v>
      </c>
      <c r="H292" s="9">
        <v>10</v>
      </c>
      <c r="I292" s="9">
        <v>2.2999999999999998</v>
      </c>
      <c r="K292" s="27">
        <f t="shared" si="21"/>
        <v>10.645138193604035</v>
      </c>
      <c r="L292" s="27">
        <f t="shared" si="22"/>
        <v>0.93939597759363458</v>
      </c>
      <c r="M292" s="27" t="b">
        <f t="shared" si="23"/>
        <v>0</v>
      </c>
      <c r="N292" s="27">
        <f t="shared" si="24"/>
        <v>10</v>
      </c>
    </row>
    <row r="293" spans="1:14" x14ac:dyDescent="0.25">
      <c r="A293" s="20">
        <v>36111</v>
      </c>
      <c r="B293" s="17">
        <f t="shared" si="20"/>
        <v>730071</v>
      </c>
      <c r="C293" s="18">
        <v>0</v>
      </c>
      <c r="D293" s="9">
        <v>1663</v>
      </c>
      <c r="E293" s="9">
        <v>9.5</v>
      </c>
      <c r="F293" s="9">
        <v>0.32</v>
      </c>
      <c r="G293" s="9">
        <v>0.03</v>
      </c>
      <c r="H293" s="9">
        <v>11.02</v>
      </c>
      <c r="I293" s="9">
        <v>1.9</v>
      </c>
      <c r="K293" s="27">
        <f t="shared" si="21"/>
        <v>11.41699780322206</v>
      </c>
      <c r="L293" s="27">
        <f t="shared" si="22"/>
        <v>0.9652274783559982</v>
      </c>
      <c r="M293" s="27" t="b">
        <f t="shared" si="23"/>
        <v>0</v>
      </c>
      <c r="N293" s="27">
        <f t="shared" si="24"/>
        <v>11.02</v>
      </c>
    </row>
    <row r="294" spans="1:14" x14ac:dyDescent="0.25">
      <c r="A294" s="20">
        <v>36111</v>
      </c>
      <c r="B294" s="17">
        <f t="shared" si="20"/>
        <v>730071</v>
      </c>
      <c r="C294" s="18">
        <v>1.524</v>
      </c>
      <c r="D294" s="9">
        <v>1658</v>
      </c>
      <c r="E294" s="9">
        <v>9</v>
      </c>
      <c r="F294" s="9">
        <v>0.32</v>
      </c>
      <c r="G294" s="9">
        <v>0.03</v>
      </c>
      <c r="H294" s="9">
        <v>11.75</v>
      </c>
      <c r="I294" s="9">
        <v>2</v>
      </c>
      <c r="K294" s="27">
        <f t="shared" si="21"/>
        <v>11.531740538744021</v>
      </c>
      <c r="L294" s="27">
        <f t="shared" si="22"/>
        <v>1.018926844609682</v>
      </c>
      <c r="M294" s="27" t="b">
        <f t="shared" si="23"/>
        <v>0</v>
      </c>
      <c r="N294" s="27">
        <f t="shared" si="24"/>
        <v>11.75</v>
      </c>
    </row>
    <row r="295" spans="1:14" x14ac:dyDescent="0.25">
      <c r="A295" s="20">
        <v>36111</v>
      </c>
      <c r="B295" s="17">
        <f t="shared" si="20"/>
        <v>730071</v>
      </c>
      <c r="C295" s="18">
        <v>3.6576000000000004</v>
      </c>
      <c r="D295" s="9">
        <v>1651</v>
      </c>
      <c r="E295" s="9">
        <v>9</v>
      </c>
      <c r="F295" s="9">
        <v>0.33</v>
      </c>
      <c r="G295" s="9">
        <v>0.03</v>
      </c>
      <c r="H295" s="9">
        <v>11.8</v>
      </c>
      <c r="I295" s="9">
        <v>2.1</v>
      </c>
      <c r="K295" s="27">
        <f t="shared" si="21"/>
        <v>11.531740538744021</v>
      </c>
      <c r="L295" s="27">
        <f t="shared" si="22"/>
        <v>1.0232627035229147</v>
      </c>
      <c r="M295" s="27" t="b">
        <f t="shared" si="23"/>
        <v>0</v>
      </c>
      <c r="N295" s="27">
        <f t="shared" si="24"/>
        <v>11.8</v>
      </c>
    </row>
    <row r="296" spans="1:14" x14ac:dyDescent="0.25">
      <c r="A296" s="2">
        <v>36111</v>
      </c>
      <c r="B296" s="17">
        <f t="shared" si="20"/>
        <v>730071</v>
      </c>
      <c r="C296" s="15">
        <v>6.0960000000000001</v>
      </c>
      <c r="D296" s="27">
        <v>1643</v>
      </c>
      <c r="E296" s="6">
        <v>9</v>
      </c>
      <c r="F296" s="6">
        <v>0.34</v>
      </c>
      <c r="G296" s="6">
        <v>0.04</v>
      </c>
      <c r="H296" s="6">
        <v>11.9</v>
      </c>
      <c r="I296" s="6">
        <v>2.2999999999999998</v>
      </c>
      <c r="K296" s="27">
        <f t="shared" si="21"/>
        <v>11.531740538744021</v>
      </c>
      <c r="L296" s="27">
        <f t="shared" si="22"/>
        <v>1.0319344213493802</v>
      </c>
      <c r="M296" s="27" t="b">
        <f t="shared" si="23"/>
        <v>0</v>
      </c>
      <c r="N296" s="27">
        <f t="shared" si="24"/>
        <v>11.9</v>
      </c>
    </row>
    <row r="297" spans="1:14" x14ac:dyDescent="0.25">
      <c r="A297" s="2">
        <v>36146</v>
      </c>
      <c r="B297" s="17">
        <f t="shared" si="20"/>
        <v>730106</v>
      </c>
      <c r="C297" s="15">
        <v>0</v>
      </c>
      <c r="D297" s="27">
        <v>1663</v>
      </c>
      <c r="E297" s="27">
        <v>8.5</v>
      </c>
      <c r="F297" s="27">
        <v>0.46</v>
      </c>
      <c r="G297" s="27">
        <v>0.04</v>
      </c>
      <c r="H297" s="27">
        <v>11.51</v>
      </c>
      <c r="I297" s="27">
        <v>2.65</v>
      </c>
      <c r="K297" s="27">
        <f t="shared" si="21"/>
        <v>11.647636457929673</v>
      </c>
      <c r="L297" s="27">
        <f t="shared" si="22"/>
        <v>0.9881833144065918</v>
      </c>
      <c r="M297" s="27" t="b">
        <f t="shared" si="23"/>
        <v>0</v>
      </c>
      <c r="N297" s="27">
        <f t="shared" si="24"/>
        <v>11.51</v>
      </c>
    </row>
    <row r="298" spans="1:14" x14ac:dyDescent="0.25">
      <c r="A298" s="2">
        <v>36146</v>
      </c>
      <c r="B298" s="17">
        <f t="shared" si="20"/>
        <v>730106</v>
      </c>
      <c r="C298" s="15">
        <v>1.524</v>
      </c>
      <c r="D298" s="27">
        <v>1658</v>
      </c>
      <c r="E298" s="27">
        <v>8.5</v>
      </c>
      <c r="F298" s="27">
        <v>0.46</v>
      </c>
      <c r="G298" s="27">
        <v>0.04</v>
      </c>
      <c r="H298" s="27">
        <v>11.46</v>
      </c>
      <c r="I298" s="27">
        <v>2.73</v>
      </c>
      <c r="K298" s="27">
        <f t="shared" si="21"/>
        <v>11.647636457929673</v>
      </c>
      <c r="L298" s="27">
        <f t="shared" si="22"/>
        <v>0.98389059801038603</v>
      </c>
      <c r="M298" s="27" t="b">
        <f t="shared" si="23"/>
        <v>0</v>
      </c>
      <c r="N298" s="27">
        <f t="shared" si="24"/>
        <v>11.46</v>
      </c>
    </row>
    <row r="299" spans="1:14" x14ac:dyDescent="0.25">
      <c r="A299" s="2">
        <v>36146</v>
      </c>
      <c r="B299" s="17">
        <f t="shared" si="20"/>
        <v>730106</v>
      </c>
      <c r="C299" s="15">
        <v>3.6576000000000004</v>
      </c>
      <c r="D299" s="27">
        <v>1651</v>
      </c>
      <c r="E299" s="27">
        <v>8.5</v>
      </c>
      <c r="F299" s="27">
        <v>0.46</v>
      </c>
      <c r="G299" s="27">
        <v>0.04</v>
      </c>
      <c r="H299" s="27">
        <v>11.75</v>
      </c>
      <c r="I299" s="27">
        <v>3.03</v>
      </c>
      <c r="K299" s="27">
        <f t="shared" si="21"/>
        <v>11.647636457929673</v>
      </c>
      <c r="L299" s="27">
        <f t="shared" si="22"/>
        <v>1.0087883531083801</v>
      </c>
      <c r="M299" s="27" t="b">
        <f t="shared" si="23"/>
        <v>0</v>
      </c>
      <c r="N299" s="27">
        <f t="shared" si="24"/>
        <v>11.75</v>
      </c>
    </row>
    <row r="300" spans="1:14" x14ac:dyDescent="0.25">
      <c r="A300" s="2">
        <v>36146</v>
      </c>
      <c r="B300" s="17">
        <f t="shared" si="20"/>
        <v>730106</v>
      </c>
      <c r="C300" s="15">
        <v>6.0960000000000001</v>
      </c>
      <c r="D300" s="27">
        <v>1643</v>
      </c>
      <c r="E300" s="27">
        <v>8.5</v>
      </c>
      <c r="F300" s="27">
        <v>0.47</v>
      </c>
      <c r="G300" s="27">
        <v>0.05</v>
      </c>
      <c r="H300" s="27">
        <v>11.56</v>
      </c>
      <c r="I300" s="27">
        <v>3.02</v>
      </c>
      <c r="K300" s="27">
        <f t="shared" si="21"/>
        <v>11.647636457929673</v>
      </c>
      <c r="L300" s="27">
        <f t="shared" si="22"/>
        <v>0.99247603080279778</v>
      </c>
      <c r="M300" s="27" t="b">
        <f t="shared" si="23"/>
        <v>0</v>
      </c>
      <c r="N300" s="27">
        <f t="shared" si="24"/>
        <v>11.56</v>
      </c>
    </row>
    <row r="301" spans="1:14" x14ac:dyDescent="0.25">
      <c r="A301" s="20">
        <v>36180</v>
      </c>
      <c r="B301" s="17">
        <f t="shared" si="20"/>
        <v>730140</v>
      </c>
      <c r="C301" s="18">
        <v>0</v>
      </c>
      <c r="D301" s="9">
        <v>1663</v>
      </c>
      <c r="E301" s="9">
        <v>5.5</v>
      </c>
      <c r="F301" s="9">
        <v>0.47</v>
      </c>
      <c r="G301" s="9">
        <v>0.03</v>
      </c>
      <c r="H301" s="9">
        <v>10.92</v>
      </c>
      <c r="I301" s="9">
        <v>2.2000000000000002</v>
      </c>
      <c r="K301" s="27">
        <f t="shared" si="21"/>
        <v>12.367886071903868</v>
      </c>
      <c r="L301" s="27">
        <f t="shared" si="22"/>
        <v>0.8829318071426101</v>
      </c>
      <c r="M301" s="27" t="b">
        <f t="shared" si="23"/>
        <v>0</v>
      </c>
      <c r="N301" s="27">
        <f t="shared" si="24"/>
        <v>10.92</v>
      </c>
    </row>
    <row r="302" spans="1:14" x14ac:dyDescent="0.25">
      <c r="A302" s="2">
        <v>36180</v>
      </c>
      <c r="B302" s="17">
        <f t="shared" si="20"/>
        <v>730140</v>
      </c>
      <c r="C302" s="15">
        <v>1.524</v>
      </c>
      <c r="D302" s="27">
        <v>1658</v>
      </c>
      <c r="E302" s="27">
        <v>5.5</v>
      </c>
      <c r="F302" s="27">
        <v>0.49</v>
      </c>
      <c r="G302" s="27">
        <v>0.03</v>
      </c>
      <c r="H302" s="27">
        <v>10.81</v>
      </c>
      <c r="I302" s="27">
        <v>2.5</v>
      </c>
      <c r="K302" s="27">
        <f t="shared" si="21"/>
        <v>12.367886071903868</v>
      </c>
      <c r="L302" s="27">
        <f t="shared" si="22"/>
        <v>0.87403780542230913</v>
      </c>
      <c r="M302" s="27" t="b">
        <f t="shared" si="23"/>
        <v>0</v>
      </c>
      <c r="N302" s="27">
        <f t="shared" si="24"/>
        <v>10.81</v>
      </c>
    </row>
    <row r="303" spans="1:14" x14ac:dyDescent="0.25">
      <c r="A303" s="2">
        <v>36180</v>
      </c>
      <c r="B303" s="17">
        <f t="shared" si="20"/>
        <v>730140</v>
      </c>
      <c r="C303" s="15">
        <v>3.6576000000000004</v>
      </c>
      <c r="D303" s="27">
        <v>1651</v>
      </c>
      <c r="E303" s="27">
        <v>5</v>
      </c>
      <c r="F303" s="27">
        <v>0.5</v>
      </c>
      <c r="G303" s="27">
        <v>0.04</v>
      </c>
      <c r="H303" s="27">
        <v>10.79</v>
      </c>
      <c r="I303" s="27">
        <v>2.6</v>
      </c>
      <c r="K303" s="27">
        <f t="shared" si="21"/>
        <v>12.492185393404457</v>
      </c>
      <c r="L303" s="27">
        <f t="shared" si="22"/>
        <v>0.86373998305347222</v>
      </c>
      <c r="M303" s="27" t="b">
        <f t="shared" si="23"/>
        <v>0</v>
      </c>
      <c r="N303" s="27">
        <f t="shared" si="24"/>
        <v>10.79</v>
      </c>
    </row>
    <row r="304" spans="1:14" x14ac:dyDescent="0.25">
      <c r="A304" s="2">
        <v>36180</v>
      </c>
      <c r="B304" s="17">
        <f t="shared" si="20"/>
        <v>730140</v>
      </c>
      <c r="C304" s="15">
        <v>6.0960000000000001</v>
      </c>
      <c r="D304" s="27">
        <v>1643</v>
      </c>
      <c r="E304" s="27">
        <v>5</v>
      </c>
      <c r="F304" s="27">
        <v>0.6</v>
      </c>
      <c r="G304" s="27">
        <v>0.04</v>
      </c>
      <c r="H304" s="27">
        <v>9.36</v>
      </c>
      <c r="I304" s="27">
        <v>2.8</v>
      </c>
      <c r="K304" s="27">
        <f t="shared" si="21"/>
        <v>12.492185393404457</v>
      </c>
      <c r="L304" s="27">
        <f t="shared" si="22"/>
        <v>0.74926841903433739</v>
      </c>
      <c r="M304" s="27" t="b">
        <f t="shared" si="23"/>
        <v>0</v>
      </c>
      <c r="N304" s="27">
        <f t="shared" si="24"/>
        <v>9.36</v>
      </c>
    </row>
    <row r="305" spans="1:14" x14ac:dyDescent="0.25">
      <c r="A305" s="2">
        <v>36202</v>
      </c>
      <c r="B305" s="17">
        <f t="shared" si="20"/>
        <v>730162</v>
      </c>
      <c r="C305" s="15">
        <v>0</v>
      </c>
      <c r="D305" s="27">
        <v>1663</v>
      </c>
      <c r="E305" s="27">
        <v>9.5</v>
      </c>
      <c r="F305" s="27">
        <v>0.63</v>
      </c>
      <c r="G305" s="27">
        <v>0.04</v>
      </c>
      <c r="H305" s="27">
        <v>11.54</v>
      </c>
      <c r="I305" s="27">
        <v>3.2</v>
      </c>
      <c r="K305" s="27">
        <f t="shared" si="21"/>
        <v>11.41699780322206</v>
      </c>
      <c r="L305" s="27">
        <f t="shared" si="22"/>
        <v>1.0107736025615444</v>
      </c>
      <c r="M305" s="27" t="b">
        <f t="shared" si="23"/>
        <v>0</v>
      </c>
      <c r="N305" s="27">
        <f t="shared" si="24"/>
        <v>11.54</v>
      </c>
    </row>
    <row r="306" spans="1:14" x14ac:dyDescent="0.25">
      <c r="A306" s="2">
        <v>36202</v>
      </c>
      <c r="B306" s="17">
        <f t="shared" si="20"/>
        <v>730162</v>
      </c>
      <c r="C306" s="15">
        <v>1.524</v>
      </c>
      <c r="D306" s="27">
        <v>1658</v>
      </c>
      <c r="E306" s="27">
        <v>9</v>
      </c>
      <c r="F306" s="27">
        <v>0.64</v>
      </c>
      <c r="G306" s="27">
        <v>0.04</v>
      </c>
      <c r="H306" s="27">
        <v>11.49</v>
      </c>
      <c r="I306" s="27">
        <v>3.2</v>
      </c>
      <c r="K306" s="27">
        <f t="shared" si="21"/>
        <v>11.531740538744021</v>
      </c>
      <c r="L306" s="27">
        <f t="shared" si="22"/>
        <v>0.996380378260872</v>
      </c>
      <c r="M306" s="27" t="b">
        <f t="shared" si="23"/>
        <v>0</v>
      </c>
      <c r="N306" s="27">
        <f t="shared" si="24"/>
        <v>11.49</v>
      </c>
    </row>
    <row r="307" spans="1:14" x14ac:dyDescent="0.25">
      <c r="A307" s="2">
        <v>36202</v>
      </c>
      <c r="B307" s="17">
        <f t="shared" si="20"/>
        <v>730162</v>
      </c>
      <c r="C307" s="15">
        <v>3.6576000000000004</v>
      </c>
      <c r="D307" s="27">
        <v>1651</v>
      </c>
      <c r="E307" s="27">
        <v>9</v>
      </c>
      <c r="F307" s="27">
        <v>0.64</v>
      </c>
      <c r="G307" s="27">
        <v>0.04</v>
      </c>
      <c r="H307" s="27">
        <v>11.4</v>
      </c>
      <c r="I307" s="27">
        <v>3.2</v>
      </c>
      <c r="K307" s="27">
        <f t="shared" si="21"/>
        <v>11.531740538744021</v>
      </c>
      <c r="L307" s="27">
        <f t="shared" si="22"/>
        <v>0.98857583221705325</v>
      </c>
      <c r="M307" s="27" t="b">
        <f t="shared" si="23"/>
        <v>0</v>
      </c>
      <c r="N307" s="27">
        <f t="shared" si="24"/>
        <v>11.4</v>
      </c>
    </row>
    <row r="308" spans="1:14" x14ac:dyDescent="0.25">
      <c r="A308" s="2">
        <v>36202</v>
      </c>
      <c r="B308" s="17">
        <f t="shared" si="20"/>
        <v>730162</v>
      </c>
      <c r="C308" s="15">
        <v>6.0960000000000001</v>
      </c>
      <c r="D308" s="27">
        <v>1643</v>
      </c>
      <c r="E308" s="27">
        <v>9</v>
      </c>
      <c r="F308" s="27">
        <v>0.65</v>
      </c>
      <c r="G308" s="27">
        <v>0.04</v>
      </c>
      <c r="H308" s="27">
        <v>11.4</v>
      </c>
      <c r="I308" s="27">
        <v>3.5</v>
      </c>
      <c r="K308" s="27">
        <f t="shared" si="21"/>
        <v>11.531740538744021</v>
      </c>
      <c r="L308" s="27">
        <f t="shared" si="22"/>
        <v>0.98857583221705325</v>
      </c>
      <c r="M308" s="27" t="b">
        <f t="shared" si="23"/>
        <v>0</v>
      </c>
      <c r="N308" s="27">
        <f t="shared" si="24"/>
        <v>11.4</v>
      </c>
    </row>
    <row r="309" spans="1:14" x14ac:dyDescent="0.25">
      <c r="A309" s="2">
        <v>36236</v>
      </c>
      <c r="B309" s="17">
        <f t="shared" si="20"/>
        <v>730196</v>
      </c>
      <c r="C309" s="15">
        <v>0</v>
      </c>
      <c r="D309" s="27">
        <v>1663</v>
      </c>
      <c r="E309" s="27">
        <v>7</v>
      </c>
      <c r="F309" s="27">
        <v>0.76</v>
      </c>
      <c r="G309" s="27">
        <v>0.04</v>
      </c>
      <c r="H309" s="27">
        <v>9.4700000000000006</v>
      </c>
      <c r="I309" s="27">
        <v>4.4000000000000004</v>
      </c>
      <c r="K309" s="27">
        <f t="shared" si="21"/>
        <v>12.002359797915913</v>
      </c>
      <c r="L309" s="27">
        <f t="shared" si="22"/>
        <v>0.78901150769071005</v>
      </c>
      <c r="M309" s="27" t="b">
        <f t="shared" si="23"/>
        <v>0</v>
      </c>
      <c r="N309" s="27">
        <f t="shared" si="24"/>
        <v>9.4700000000000006</v>
      </c>
    </row>
    <row r="310" spans="1:14" x14ac:dyDescent="0.25">
      <c r="A310" s="2">
        <v>36236</v>
      </c>
      <c r="B310" s="17">
        <f t="shared" si="20"/>
        <v>730196</v>
      </c>
      <c r="C310" s="15">
        <v>1.524</v>
      </c>
      <c r="D310" s="27">
        <v>1658</v>
      </c>
      <c r="E310" s="27">
        <v>7</v>
      </c>
      <c r="F310" s="27">
        <v>0.77</v>
      </c>
      <c r="G310" s="27">
        <v>0.04</v>
      </c>
      <c r="H310" s="27">
        <v>9.48</v>
      </c>
      <c r="I310" s="27">
        <v>4.16</v>
      </c>
      <c r="K310" s="27">
        <f t="shared" si="21"/>
        <v>12.002359797915913</v>
      </c>
      <c r="L310" s="27">
        <f t="shared" si="22"/>
        <v>0.78984467718140772</v>
      </c>
      <c r="M310" s="27" t="b">
        <f t="shared" si="23"/>
        <v>0</v>
      </c>
      <c r="N310" s="27">
        <f t="shared" si="24"/>
        <v>9.48</v>
      </c>
    </row>
    <row r="311" spans="1:14" x14ac:dyDescent="0.25">
      <c r="A311" s="2">
        <v>36236</v>
      </c>
      <c r="B311" s="17">
        <f t="shared" si="20"/>
        <v>730196</v>
      </c>
      <c r="C311" s="15">
        <v>3.6576000000000004</v>
      </c>
      <c r="D311" s="27">
        <v>1651</v>
      </c>
      <c r="E311" s="27">
        <v>7</v>
      </c>
      <c r="F311" s="27">
        <v>0.78</v>
      </c>
      <c r="G311" s="27">
        <v>0.04</v>
      </c>
      <c r="H311" s="27">
        <v>9.3800000000000008</v>
      </c>
      <c r="I311" s="27">
        <v>4.59</v>
      </c>
      <c r="K311" s="27">
        <f t="shared" si="21"/>
        <v>12.002359797915913</v>
      </c>
      <c r="L311" s="27">
        <f t="shared" si="22"/>
        <v>0.78151298227443089</v>
      </c>
      <c r="M311" s="27" t="b">
        <f t="shared" si="23"/>
        <v>0</v>
      </c>
      <c r="N311" s="27">
        <f t="shared" si="24"/>
        <v>9.3800000000000008</v>
      </c>
    </row>
    <row r="312" spans="1:14" x14ac:dyDescent="0.25">
      <c r="A312" s="2">
        <v>36236</v>
      </c>
      <c r="B312" s="17">
        <f t="shared" si="20"/>
        <v>730196</v>
      </c>
      <c r="C312" s="15">
        <v>6.0960000000000001</v>
      </c>
      <c r="D312" s="27">
        <v>1643</v>
      </c>
      <c r="E312" s="27">
        <v>6.5</v>
      </c>
      <c r="F312" s="27">
        <v>0.77</v>
      </c>
      <c r="G312" s="27">
        <v>0.04</v>
      </c>
      <c r="H312" s="27">
        <v>9.15</v>
      </c>
      <c r="I312" s="27">
        <v>4.5</v>
      </c>
      <c r="K312" s="27">
        <f t="shared" si="21"/>
        <v>12.122985519289269</v>
      </c>
      <c r="L312" s="27">
        <f t="shared" si="22"/>
        <v>0.75476457391136398</v>
      </c>
      <c r="M312" s="27" t="b">
        <f t="shared" si="23"/>
        <v>0</v>
      </c>
      <c r="N312" s="27">
        <f t="shared" si="24"/>
        <v>9.15</v>
      </c>
    </row>
    <row r="313" spans="1:14" x14ac:dyDescent="0.25">
      <c r="A313" s="2">
        <v>36245</v>
      </c>
      <c r="B313" s="17">
        <f t="shared" si="20"/>
        <v>730205</v>
      </c>
      <c r="C313" s="15">
        <v>0</v>
      </c>
      <c r="D313" s="27">
        <v>1663</v>
      </c>
      <c r="E313" s="27">
        <v>10</v>
      </c>
      <c r="F313" s="27">
        <v>0.73</v>
      </c>
      <c r="G313" s="27">
        <v>0.04</v>
      </c>
      <c r="H313" s="27">
        <v>10.11</v>
      </c>
      <c r="I313" s="27">
        <v>4.3</v>
      </c>
      <c r="K313" s="27">
        <f t="shared" si="21"/>
        <v>11.303396776994616</v>
      </c>
      <c r="L313" s="27">
        <f t="shared" si="22"/>
        <v>0.89442140265097192</v>
      </c>
      <c r="M313" s="27" t="b">
        <f t="shared" si="23"/>
        <v>0</v>
      </c>
      <c r="N313" s="27">
        <f t="shared" si="24"/>
        <v>10.11</v>
      </c>
    </row>
    <row r="314" spans="1:14" x14ac:dyDescent="0.25">
      <c r="A314" s="2">
        <v>36245</v>
      </c>
      <c r="B314" s="17">
        <f t="shared" si="20"/>
        <v>730205</v>
      </c>
      <c r="C314" s="15">
        <v>1.524</v>
      </c>
      <c r="D314" s="27">
        <v>1658</v>
      </c>
      <c r="E314" s="27">
        <v>9.5</v>
      </c>
      <c r="F314" s="27">
        <v>0.74</v>
      </c>
      <c r="G314" s="27">
        <v>0.04</v>
      </c>
      <c r="H314" s="27">
        <v>9.3800000000000008</v>
      </c>
      <c r="I314" s="27">
        <v>4.3</v>
      </c>
      <c r="K314" s="27">
        <f t="shared" si="21"/>
        <v>11.41699780322206</v>
      </c>
      <c r="L314" s="27">
        <f t="shared" si="22"/>
        <v>0.8215820097077372</v>
      </c>
      <c r="M314" s="27" t="b">
        <f t="shared" si="23"/>
        <v>0</v>
      </c>
      <c r="N314" s="27">
        <f t="shared" si="24"/>
        <v>9.3800000000000008</v>
      </c>
    </row>
    <row r="315" spans="1:14" x14ac:dyDescent="0.25">
      <c r="A315" s="2">
        <v>36245</v>
      </c>
      <c r="B315" s="17">
        <f t="shared" si="20"/>
        <v>730205</v>
      </c>
      <c r="C315" s="15">
        <v>3.6576000000000004</v>
      </c>
      <c r="D315" s="27">
        <v>1651</v>
      </c>
      <c r="E315" s="27">
        <v>8</v>
      </c>
      <c r="F315" s="27">
        <v>0.76</v>
      </c>
      <c r="G315" s="27">
        <v>0.04</v>
      </c>
      <c r="H315" s="27">
        <v>9.26</v>
      </c>
      <c r="I315" s="27">
        <v>4.4000000000000004</v>
      </c>
      <c r="K315" s="27">
        <f t="shared" si="21"/>
        <v>11.764697150467514</v>
      </c>
      <c r="L315" s="27">
        <f t="shared" si="22"/>
        <v>0.7871005841941302</v>
      </c>
      <c r="M315" s="27" t="b">
        <f t="shared" si="23"/>
        <v>0</v>
      </c>
      <c r="N315" s="27">
        <f t="shared" si="24"/>
        <v>9.26</v>
      </c>
    </row>
    <row r="316" spans="1:14" x14ac:dyDescent="0.25">
      <c r="A316" s="20">
        <v>36245</v>
      </c>
      <c r="B316" s="17">
        <f t="shared" si="20"/>
        <v>730205</v>
      </c>
      <c r="C316" s="18">
        <v>6.0960000000000001</v>
      </c>
      <c r="D316" s="9">
        <v>1643</v>
      </c>
      <c r="E316" s="9">
        <v>7.5</v>
      </c>
      <c r="F316" s="9">
        <v>1.3</v>
      </c>
      <c r="G316" s="9">
        <v>0.14000000000000001</v>
      </c>
      <c r="H316" s="9">
        <v>10.29</v>
      </c>
      <c r="I316" s="9">
        <v>5.2</v>
      </c>
      <c r="K316" s="27">
        <f t="shared" si="21"/>
        <v>11.882934322524347</v>
      </c>
      <c r="L316" s="27">
        <f t="shared" si="22"/>
        <v>0.8659477298040007</v>
      </c>
      <c r="M316" s="27" t="b">
        <f t="shared" si="23"/>
        <v>0</v>
      </c>
      <c r="N316" s="27">
        <f t="shared" si="24"/>
        <v>10.29</v>
      </c>
    </row>
    <row r="317" spans="1:14" x14ac:dyDescent="0.25">
      <c r="A317" s="2">
        <v>36258</v>
      </c>
      <c r="B317" s="17">
        <f t="shared" si="20"/>
        <v>730218</v>
      </c>
      <c r="C317" s="15">
        <v>0</v>
      </c>
      <c r="D317" s="27">
        <v>1663</v>
      </c>
      <c r="E317" s="27">
        <v>16</v>
      </c>
      <c r="F317" s="27">
        <v>0.7</v>
      </c>
      <c r="G317" s="27">
        <v>0.04</v>
      </c>
      <c r="H317" s="27">
        <v>9.6300000000000008</v>
      </c>
      <c r="I317" s="27">
        <v>3.3</v>
      </c>
      <c r="K317" s="27">
        <f t="shared" si="21"/>
        <v>10.025213605839376</v>
      </c>
      <c r="L317" s="27">
        <f t="shared" si="22"/>
        <v>0.96057803640122186</v>
      </c>
      <c r="M317" s="27" t="b">
        <f t="shared" si="23"/>
        <v>0</v>
      </c>
      <c r="N317" s="27">
        <f t="shared" si="24"/>
        <v>9.6300000000000008</v>
      </c>
    </row>
    <row r="318" spans="1:14" x14ac:dyDescent="0.25">
      <c r="A318" s="2">
        <v>36258</v>
      </c>
      <c r="B318" s="17">
        <f t="shared" si="20"/>
        <v>730218</v>
      </c>
      <c r="C318" s="15">
        <v>1.524</v>
      </c>
      <c r="D318" s="27">
        <v>1658</v>
      </c>
      <c r="E318" s="27">
        <v>14</v>
      </c>
      <c r="F318" s="27">
        <v>0.7</v>
      </c>
      <c r="G318" s="27">
        <v>0.04</v>
      </c>
      <c r="H318" s="27">
        <v>10.66</v>
      </c>
      <c r="I318" s="27">
        <v>3.5</v>
      </c>
      <c r="K318" s="27">
        <f t="shared" si="21"/>
        <v>10.434350334537745</v>
      </c>
      <c r="L318" s="27">
        <f t="shared" si="22"/>
        <v>1.021625655477117</v>
      </c>
      <c r="M318" s="27" t="b">
        <f t="shared" si="23"/>
        <v>0</v>
      </c>
      <c r="N318" s="27">
        <f t="shared" si="24"/>
        <v>10.66</v>
      </c>
    </row>
    <row r="319" spans="1:14" x14ac:dyDescent="0.25">
      <c r="A319" s="2">
        <v>36258</v>
      </c>
      <c r="B319" s="17">
        <f t="shared" si="20"/>
        <v>730218</v>
      </c>
      <c r="C319" s="15">
        <v>3.6576000000000004</v>
      </c>
      <c r="D319" s="27">
        <v>1651</v>
      </c>
      <c r="E319" s="27">
        <v>11.5</v>
      </c>
      <c r="F319" s="27">
        <v>0.67</v>
      </c>
      <c r="G319" s="27">
        <v>0.04</v>
      </c>
      <c r="H319" s="27">
        <v>10.26</v>
      </c>
      <c r="I319" s="27">
        <v>3.6</v>
      </c>
      <c r="K319" s="27">
        <f t="shared" si="21"/>
        <v>10.969330916161029</v>
      </c>
      <c r="L319" s="27">
        <f t="shared" si="22"/>
        <v>0.93533507908709568</v>
      </c>
      <c r="M319" s="27" t="b">
        <f t="shared" si="23"/>
        <v>0</v>
      </c>
      <c r="N319" s="27">
        <f t="shared" si="24"/>
        <v>10.26</v>
      </c>
    </row>
    <row r="320" spans="1:14" x14ac:dyDescent="0.25">
      <c r="A320" s="2">
        <v>36258</v>
      </c>
      <c r="B320" s="17">
        <f t="shared" si="20"/>
        <v>730218</v>
      </c>
      <c r="C320" s="15">
        <v>6.0960000000000001</v>
      </c>
      <c r="D320" s="27">
        <v>1643</v>
      </c>
      <c r="E320" s="27">
        <v>10.5</v>
      </c>
      <c r="F320" s="27">
        <v>0.68</v>
      </c>
      <c r="G320" s="27">
        <v>0.04</v>
      </c>
      <c r="H320" s="27">
        <v>9.7799999999999994</v>
      </c>
      <c r="I320" s="27">
        <v>3.7</v>
      </c>
      <c r="K320" s="27">
        <f t="shared" si="21"/>
        <v>11.190926099864402</v>
      </c>
      <c r="L320" s="27">
        <f t="shared" si="22"/>
        <v>0.87392231105149565</v>
      </c>
      <c r="M320" s="27" t="b">
        <f t="shared" si="23"/>
        <v>0</v>
      </c>
      <c r="N320" s="27">
        <f t="shared" si="24"/>
        <v>9.7799999999999994</v>
      </c>
    </row>
    <row r="321" spans="1:14" x14ac:dyDescent="0.25">
      <c r="A321" s="2">
        <v>36280</v>
      </c>
      <c r="B321" s="17">
        <f t="shared" si="20"/>
        <v>730240</v>
      </c>
      <c r="C321" s="15">
        <v>0</v>
      </c>
      <c r="D321" s="27">
        <v>1663</v>
      </c>
      <c r="E321" s="27">
        <v>15</v>
      </c>
      <c r="F321" s="27">
        <v>0.52</v>
      </c>
      <c r="G321" s="27">
        <v>0.04</v>
      </c>
      <c r="H321" s="27">
        <v>8.82</v>
      </c>
      <c r="I321" s="27">
        <v>1.41</v>
      </c>
      <c r="K321" s="27">
        <f t="shared" si="21"/>
        <v>10.227736354731796</v>
      </c>
      <c r="L321" s="27">
        <f t="shared" si="22"/>
        <v>0.86236090705637758</v>
      </c>
      <c r="M321" s="27" t="b">
        <f t="shared" si="23"/>
        <v>0</v>
      </c>
      <c r="N321" s="27">
        <f t="shared" si="24"/>
        <v>8.82</v>
      </c>
    </row>
    <row r="322" spans="1:14" x14ac:dyDescent="0.25">
      <c r="A322" s="2">
        <v>36280</v>
      </c>
      <c r="B322" s="17">
        <f t="shared" ref="B322:B385" si="25">A322+693960</f>
        <v>730240</v>
      </c>
      <c r="C322" s="15">
        <v>1.524</v>
      </c>
      <c r="D322" s="27">
        <v>1658</v>
      </c>
      <c r="E322" s="27">
        <v>14.5</v>
      </c>
      <c r="F322" s="27">
        <v>0.52</v>
      </c>
      <c r="G322" s="27">
        <v>0.04</v>
      </c>
      <c r="H322" s="27">
        <v>8.69</v>
      </c>
      <c r="I322" s="27">
        <v>1.66</v>
      </c>
      <c r="K322" s="27">
        <f t="shared" ref="K322:K385" si="26">13.806*EXP(-0.02*E322)</f>
        <v>10.330526813989671</v>
      </c>
      <c r="L322" s="27">
        <f t="shared" ref="L322:L385" si="27">H322/K322</f>
        <v>0.84119620968719055</v>
      </c>
      <c r="M322" s="27" t="b">
        <f t="shared" ref="M322:M385" si="28">IF(L322&gt;1.2, K322)</f>
        <v>0</v>
      </c>
      <c r="N322" s="27">
        <f t="shared" ref="N322:N385" si="29">IF(M322=FALSE, H322,K322)</f>
        <v>8.69</v>
      </c>
    </row>
    <row r="323" spans="1:14" x14ac:dyDescent="0.25">
      <c r="A323" s="2">
        <v>36280</v>
      </c>
      <c r="B323" s="17">
        <f t="shared" si="25"/>
        <v>730240</v>
      </c>
      <c r="C323" s="15">
        <v>3.6576000000000004</v>
      </c>
      <c r="D323" s="27">
        <v>1651</v>
      </c>
      <c r="E323" s="27">
        <v>13.5</v>
      </c>
      <c r="F323" s="27">
        <v>0.52</v>
      </c>
      <c r="G323" s="27">
        <v>0.03</v>
      </c>
      <c r="H323" s="27">
        <v>7.74</v>
      </c>
      <c r="I323" s="27">
        <v>1.73</v>
      </c>
      <c r="K323" s="27">
        <f t="shared" si="26"/>
        <v>10.539217298814593</v>
      </c>
      <c r="L323" s="27">
        <f t="shared" si="27"/>
        <v>0.73439988763402408</v>
      </c>
      <c r="M323" s="27" t="b">
        <f t="shared" si="28"/>
        <v>0</v>
      </c>
      <c r="N323" s="27">
        <f t="shared" si="29"/>
        <v>7.74</v>
      </c>
    </row>
    <row r="324" spans="1:14" x14ac:dyDescent="0.25">
      <c r="A324" s="2">
        <v>36280</v>
      </c>
      <c r="B324" s="17">
        <f t="shared" si="25"/>
        <v>730240</v>
      </c>
      <c r="C324" s="15">
        <v>6.0960000000000001</v>
      </c>
      <c r="D324" s="27">
        <v>1643</v>
      </c>
      <c r="E324" s="27">
        <v>12.5</v>
      </c>
      <c r="F324" s="27">
        <v>0.64</v>
      </c>
      <c r="G324" s="27">
        <v>7.0000000000000007E-2</v>
      </c>
      <c r="H324" s="27">
        <v>7.6</v>
      </c>
      <c r="I324" s="27">
        <v>2.71</v>
      </c>
      <c r="K324" s="27">
        <f t="shared" si="26"/>
        <v>10.752123611083816</v>
      </c>
      <c r="L324" s="27">
        <f t="shared" si="27"/>
        <v>0.70683711189532339</v>
      </c>
      <c r="M324" s="27" t="b">
        <f t="shared" si="28"/>
        <v>0</v>
      </c>
      <c r="N324" s="27">
        <f t="shared" si="29"/>
        <v>7.6</v>
      </c>
    </row>
    <row r="325" spans="1:14" x14ac:dyDescent="0.25">
      <c r="A325" s="2">
        <v>36292</v>
      </c>
      <c r="B325" s="17">
        <f t="shared" si="25"/>
        <v>730252</v>
      </c>
      <c r="C325" s="15">
        <v>0</v>
      </c>
      <c r="D325" s="27">
        <v>1663</v>
      </c>
      <c r="E325" s="27">
        <v>21.5</v>
      </c>
      <c r="F325" s="27">
        <v>0.55000000000000004</v>
      </c>
      <c r="G325" s="27">
        <v>0.04</v>
      </c>
      <c r="H325" s="27">
        <v>8.8699999999999992</v>
      </c>
      <c r="I325" s="27">
        <v>1.5</v>
      </c>
      <c r="K325" s="27">
        <f t="shared" si="26"/>
        <v>8.9809285617501082</v>
      </c>
      <c r="L325" s="27">
        <f t="shared" si="27"/>
        <v>0.98764843067313157</v>
      </c>
      <c r="M325" s="27" t="b">
        <f t="shared" si="28"/>
        <v>0</v>
      </c>
      <c r="N325" s="27">
        <f t="shared" si="29"/>
        <v>8.8699999999999992</v>
      </c>
    </row>
    <row r="326" spans="1:14" x14ac:dyDescent="0.25">
      <c r="A326" s="20">
        <v>36292</v>
      </c>
      <c r="B326" s="17">
        <f t="shared" si="25"/>
        <v>730252</v>
      </c>
      <c r="C326" s="18">
        <v>1.524</v>
      </c>
      <c r="D326" s="9">
        <v>1658</v>
      </c>
      <c r="E326" s="9">
        <v>20.5</v>
      </c>
      <c r="F326" s="9">
        <v>0.57999999999999996</v>
      </c>
      <c r="G326" s="9">
        <v>0.04</v>
      </c>
      <c r="H326" s="9">
        <v>8.2799999999999994</v>
      </c>
      <c r="I326" s="9">
        <v>1.9</v>
      </c>
      <c r="K326" s="27">
        <f t="shared" si="26"/>
        <v>9.1623553533820257</v>
      </c>
      <c r="L326" s="27">
        <f t="shared" si="27"/>
        <v>0.90369775899858218</v>
      </c>
      <c r="M326" s="27" t="b">
        <f t="shared" si="28"/>
        <v>0</v>
      </c>
      <c r="N326" s="27">
        <f t="shared" si="29"/>
        <v>8.2799999999999994</v>
      </c>
    </row>
    <row r="327" spans="1:14" x14ac:dyDescent="0.25">
      <c r="A327" s="20">
        <v>36292</v>
      </c>
      <c r="B327" s="17">
        <f t="shared" si="25"/>
        <v>730252</v>
      </c>
      <c r="C327" s="18">
        <v>3.6576000000000004</v>
      </c>
      <c r="D327" s="9">
        <v>1651</v>
      </c>
      <c r="E327" s="9">
        <v>16.5</v>
      </c>
      <c r="F327" s="9">
        <v>0.42</v>
      </c>
      <c r="G327" s="9">
        <v>7.0000000000000007E-2</v>
      </c>
      <c r="H327" s="9">
        <v>6.46</v>
      </c>
      <c r="I327" s="9">
        <v>1.3</v>
      </c>
      <c r="K327" s="27">
        <f t="shared" si="26"/>
        <v>9.9254610637611727</v>
      </c>
      <c r="L327" s="27">
        <f t="shared" si="27"/>
        <v>0.6508513769285833</v>
      </c>
      <c r="M327" s="27" t="b">
        <f t="shared" si="28"/>
        <v>0</v>
      </c>
      <c r="N327" s="27">
        <f t="shared" si="29"/>
        <v>6.46</v>
      </c>
    </row>
    <row r="328" spans="1:14" x14ac:dyDescent="0.25">
      <c r="A328" s="20">
        <v>36292</v>
      </c>
      <c r="B328" s="17">
        <f t="shared" si="25"/>
        <v>730252</v>
      </c>
      <c r="C328" s="18">
        <v>6.0960000000000001</v>
      </c>
      <c r="D328" s="9">
        <v>1643</v>
      </c>
      <c r="E328" s="9">
        <v>13.5</v>
      </c>
      <c r="F328" s="9">
        <v>0.57999999999999996</v>
      </c>
      <c r="G328" s="9">
        <v>0.2</v>
      </c>
      <c r="H328" s="9">
        <v>5.4</v>
      </c>
      <c r="I328" s="9">
        <v>2.4</v>
      </c>
      <c r="K328" s="27">
        <f t="shared" si="26"/>
        <v>10.539217298814593</v>
      </c>
      <c r="L328" s="27">
        <f t="shared" si="27"/>
        <v>0.51237201462838888</v>
      </c>
      <c r="M328" s="27" t="b">
        <f t="shared" si="28"/>
        <v>0</v>
      </c>
      <c r="N328" s="27">
        <f t="shared" si="29"/>
        <v>5.4</v>
      </c>
    </row>
    <row r="329" spans="1:14" x14ac:dyDescent="0.25">
      <c r="A329" s="2">
        <v>36306</v>
      </c>
      <c r="B329" s="17">
        <f t="shared" si="25"/>
        <v>730266</v>
      </c>
      <c r="C329" s="15">
        <v>0</v>
      </c>
      <c r="D329" s="27">
        <v>1663</v>
      </c>
      <c r="E329" s="27">
        <v>20.5</v>
      </c>
      <c r="F329" s="27">
        <v>0.44</v>
      </c>
      <c r="G329" s="27">
        <v>0.02</v>
      </c>
      <c r="H329" s="27">
        <v>9.1623553533820257</v>
      </c>
      <c r="I329" s="27">
        <v>1.5</v>
      </c>
      <c r="K329" s="27">
        <f t="shared" si="26"/>
        <v>9.1623553533820257</v>
      </c>
      <c r="L329" s="27">
        <f t="shared" si="27"/>
        <v>1</v>
      </c>
      <c r="M329" s="27" t="b">
        <f t="shared" si="28"/>
        <v>0</v>
      </c>
      <c r="N329" s="27">
        <f t="shared" si="29"/>
        <v>9.1623553533820257</v>
      </c>
    </row>
    <row r="330" spans="1:14" x14ac:dyDescent="0.25">
      <c r="A330" s="2">
        <v>36306</v>
      </c>
      <c r="B330" s="17">
        <f t="shared" si="25"/>
        <v>730266</v>
      </c>
      <c r="C330" s="15">
        <v>1.524</v>
      </c>
      <c r="D330" s="27">
        <v>1658</v>
      </c>
      <c r="E330" s="27">
        <v>20.5</v>
      </c>
      <c r="F330" s="27">
        <v>0.45</v>
      </c>
      <c r="G330" s="27">
        <v>0.02</v>
      </c>
      <c r="H330" s="27">
        <v>10.15</v>
      </c>
      <c r="I330" s="27">
        <v>1.6</v>
      </c>
      <c r="K330" s="27">
        <f t="shared" si="26"/>
        <v>9.1623553533820257</v>
      </c>
      <c r="L330" s="27">
        <f t="shared" si="27"/>
        <v>1.107793750463238</v>
      </c>
      <c r="M330" s="27" t="b">
        <f t="shared" si="28"/>
        <v>0</v>
      </c>
      <c r="N330" s="27">
        <f t="shared" si="29"/>
        <v>10.15</v>
      </c>
    </row>
    <row r="331" spans="1:14" x14ac:dyDescent="0.25">
      <c r="A331" s="20">
        <v>36306</v>
      </c>
      <c r="B331" s="17">
        <f t="shared" si="25"/>
        <v>730266</v>
      </c>
      <c r="C331" s="18">
        <v>3.6576000000000004</v>
      </c>
      <c r="D331" s="9">
        <v>1651</v>
      </c>
      <c r="E331" s="9">
        <v>16</v>
      </c>
      <c r="F331" s="9">
        <v>0.43</v>
      </c>
      <c r="G331" s="9">
        <v>0.2</v>
      </c>
      <c r="H331" s="9">
        <v>5.28</v>
      </c>
      <c r="I331" s="9">
        <v>1.9</v>
      </c>
      <c r="K331" s="27">
        <f t="shared" si="26"/>
        <v>10.025213605839376</v>
      </c>
      <c r="L331" s="27">
        <f t="shared" si="27"/>
        <v>0.52667206980253911</v>
      </c>
      <c r="M331" s="27" t="b">
        <f t="shared" si="28"/>
        <v>0</v>
      </c>
      <c r="N331" s="27">
        <f t="shared" si="29"/>
        <v>5.28</v>
      </c>
    </row>
    <row r="332" spans="1:14" x14ac:dyDescent="0.25">
      <c r="A332" s="20">
        <v>36306</v>
      </c>
      <c r="B332" s="17">
        <f t="shared" si="25"/>
        <v>730266</v>
      </c>
      <c r="C332" s="18">
        <v>6.0960000000000001</v>
      </c>
      <c r="D332" s="9">
        <v>1643</v>
      </c>
      <c r="E332" s="9">
        <v>13</v>
      </c>
      <c r="F332" s="9">
        <v>0.96</v>
      </c>
      <c r="G332" s="9">
        <v>0.39</v>
      </c>
      <c r="H332" s="9">
        <v>4.32</v>
      </c>
      <c r="I332" s="9">
        <v>2.6</v>
      </c>
      <c r="K332" s="27">
        <f t="shared" si="26"/>
        <v>10.645138193604035</v>
      </c>
      <c r="L332" s="27">
        <f t="shared" si="27"/>
        <v>0.40581906232045017</v>
      </c>
      <c r="M332" s="27" t="b">
        <f t="shared" si="28"/>
        <v>0</v>
      </c>
      <c r="N332" s="27">
        <f t="shared" si="29"/>
        <v>4.32</v>
      </c>
    </row>
    <row r="333" spans="1:14" x14ac:dyDescent="0.25">
      <c r="A333" s="20">
        <v>36320</v>
      </c>
      <c r="B333" s="17">
        <f t="shared" si="25"/>
        <v>730280</v>
      </c>
      <c r="C333" s="18">
        <v>0</v>
      </c>
      <c r="D333" s="9">
        <v>1663</v>
      </c>
      <c r="E333" s="9">
        <v>26</v>
      </c>
      <c r="F333" s="9">
        <v>0.4</v>
      </c>
      <c r="G333" s="9">
        <v>0.02</v>
      </c>
      <c r="H333" s="9">
        <v>7.23</v>
      </c>
      <c r="I333" s="9">
        <v>0.98</v>
      </c>
      <c r="K333" s="27">
        <f t="shared" si="26"/>
        <v>8.2079506852765025</v>
      </c>
      <c r="L333" s="27">
        <f t="shared" si="27"/>
        <v>0.88085324549637478</v>
      </c>
      <c r="M333" s="27" t="b">
        <f t="shared" si="28"/>
        <v>0</v>
      </c>
      <c r="N333" s="27">
        <f t="shared" si="29"/>
        <v>7.23</v>
      </c>
    </row>
    <row r="334" spans="1:14" x14ac:dyDescent="0.25">
      <c r="A334" s="2">
        <v>36320</v>
      </c>
      <c r="B334" s="17">
        <f t="shared" si="25"/>
        <v>730280</v>
      </c>
      <c r="C334" s="15">
        <v>1.524</v>
      </c>
      <c r="D334" s="27">
        <v>1658</v>
      </c>
      <c r="E334" s="27">
        <v>25</v>
      </c>
      <c r="F334" s="27">
        <v>0.42</v>
      </c>
      <c r="G334" s="27">
        <v>0.03</v>
      </c>
      <c r="H334" s="27">
        <v>8.0399999999999991</v>
      </c>
      <c r="I334" s="27">
        <v>1.42</v>
      </c>
      <c r="K334" s="27">
        <f t="shared" si="26"/>
        <v>8.3737622879926157</v>
      </c>
      <c r="L334" s="27">
        <f t="shared" si="27"/>
        <v>0.96014189601832767</v>
      </c>
      <c r="M334" s="27" t="b">
        <f t="shared" si="28"/>
        <v>0</v>
      </c>
      <c r="N334" s="27">
        <f t="shared" si="29"/>
        <v>8.0399999999999991</v>
      </c>
    </row>
    <row r="335" spans="1:14" x14ac:dyDescent="0.25">
      <c r="A335" s="20">
        <v>36320</v>
      </c>
      <c r="B335" s="17">
        <f t="shared" si="25"/>
        <v>730280</v>
      </c>
      <c r="C335" s="18">
        <v>3.6576000000000004</v>
      </c>
      <c r="D335" s="9">
        <v>1651</v>
      </c>
      <c r="E335" s="9">
        <v>19</v>
      </c>
      <c r="F335" s="9">
        <v>0.66</v>
      </c>
      <c r="G335" s="9">
        <v>0.25</v>
      </c>
      <c r="H335" s="9">
        <v>3.31</v>
      </c>
      <c r="I335" s="9">
        <v>2.4700000000000002</v>
      </c>
      <c r="K335" s="27">
        <f t="shared" si="26"/>
        <v>9.4413906155857834</v>
      </c>
      <c r="L335" s="27">
        <f t="shared" si="27"/>
        <v>0.35058394835776358</v>
      </c>
      <c r="M335" s="27" t="b">
        <f t="shared" si="28"/>
        <v>0</v>
      </c>
      <c r="N335" s="27">
        <f t="shared" si="29"/>
        <v>3.31</v>
      </c>
    </row>
    <row r="336" spans="1:14" x14ac:dyDescent="0.25">
      <c r="A336" s="20">
        <v>36320</v>
      </c>
      <c r="B336" s="17">
        <f t="shared" si="25"/>
        <v>730280</v>
      </c>
      <c r="C336" s="18">
        <v>6.0960000000000001</v>
      </c>
      <c r="D336" s="9">
        <v>1643</v>
      </c>
      <c r="E336" s="9">
        <v>16</v>
      </c>
      <c r="F336" s="9">
        <v>1.61</v>
      </c>
      <c r="G336" s="9">
        <v>0.56000000000000005</v>
      </c>
      <c r="H336" s="9">
        <v>8.31</v>
      </c>
      <c r="I336" s="9">
        <v>4.3</v>
      </c>
      <c r="K336" s="27">
        <f t="shared" si="26"/>
        <v>10.025213605839376</v>
      </c>
      <c r="L336" s="27">
        <f t="shared" si="27"/>
        <v>0.82891001895058702</v>
      </c>
      <c r="M336" s="27" t="b">
        <f t="shared" si="28"/>
        <v>0</v>
      </c>
      <c r="N336" s="27">
        <f t="shared" si="29"/>
        <v>8.31</v>
      </c>
    </row>
    <row r="337" spans="1:14" x14ac:dyDescent="0.25">
      <c r="A337" s="2">
        <v>36334</v>
      </c>
      <c r="B337" s="17">
        <f t="shared" si="25"/>
        <v>730294</v>
      </c>
      <c r="C337" s="15">
        <v>0</v>
      </c>
      <c r="D337" s="27">
        <v>1663</v>
      </c>
      <c r="E337" s="27">
        <v>22</v>
      </c>
      <c r="F337" s="27">
        <v>0.38</v>
      </c>
      <c r="G337" s="27">
        <v>0.02</v>
      </c>
      <c r="H337" s="27">
        <v>7.89</v>
      </c>
      <c r="I337" s="27">
        <v>1.35</v>
      </c>
      <c r="K337" s="27">
        <f t="shared" si="26"/>
        <v>8.8915668294738506</v>
      </c>
      <c r="L337" s="27">
        <f t="shared" si="27"/>
        <v>0.88735766725006804</v>
      </c>
      <c r="M337" s="27" t="b">
        <f t="shared" si="28"/>
        <v>0</v>
      </c>
      <c r="N337" s="27">
        <f t="shared" si="29"/>
        <v>7.89</v>
      </c>
    </row>
    <row r="338" spans="1:14" x14ac:dyDescent="0.25">
      <c r="A338" s="2">
        <v>36334</v>
      </c>
      <c r="B338" s="17">
        <f t="shared" si="25"/>
        <v>730294</v>
      </c>
      <c r="C338" s="15">
        <v>1.524</v>
      </c>
      <c r="D338" s="27">
        <v>1658</v>
      </c>
      <c r="E338" s="27">
        <v>22</v>
      </c>
      <c r="F338" s="27">
        <v>0.39</v>
      </c>
      <c r="G338" s="27">
        <v>0.02</v>
      </c>
      <c r="H338" s="27">
        <v>7.91</v>
      </c>
      <c r="I338" s="27">
        <v>1.72</v>
      </c>
      <c r="K338" s="27">
        <f t="shared" si="26"/>
        <v>8.8915668294738506</v>
      </c>
      <c r="L338" s="27">
        <f t="shared" si="27"/>
        <v>0.88960698960051188</v>
      </c>
      <c r="M338" s="27" t="b">
        <f t="shared" si="28"/>
        <v>0</v>
      </c>
      <c r="N338" s="27">
        <f t="shared" si="29"/>
        <v>7.91</v>
      </c>
    </row>
    <row r="339" spans="1:14" x14ac:dyDescent="0.25">
      <c r="A339" s="2">
        <v>36334</v>
      </c>
      <c r="B339" s="17">
        <f t="shared" si="25"/>
        <v>730294</v>
      </c>
      <c r="C339" s="15">
        <v>3.6576000000000004</v>
      </c>
      <c r="D339" s="27">
        <v>1651</v>
      </c>
      <c r="E339" s="27">
        <v>20</v>
      </c>
      <c r="F339" s="27">
        <v>0.5</v>
      </c>
      <c r="G339" s="27">
        <v>0.06</v>
      </c>
      <c r="H339" s="27">
        <v>6.62</v>
      </c>
      <c r="I339" s="27">
        <v>2.2799999999999998</v>
      </c>
      <c r="K339" s="27">
        <f t="shared" si="26"/>
        <v>9.2544385555680364</v>
      </c>
      <c r="L339" s="27">
        <f t="shared" si="27"/>
        <v>0.71533242781292261</v>
      </c>
      <c r="M339" s="27" t="b">
        <f t="shared" si="28"/>
        <v>0</v>
      </c>
      <c r="N339" s="27">
        <f t="shared" si="29"/>
        <v>6.62</v>
      </c>
    </row>
    <row r="340" spans="1:14" x14ac:dyDescent="0.25">
      <c r="A340" s="20">
        <v>36334</v>
      </c>
      <c r="B340" s="17">
        <f t="shared" si="25"/>
        <v>730294</v>
      </c>
      <c r="C340" s="18">
        <v>6.0960000000000001</v>
      </c>
      <c r="D340" s="9">
        <v>1643</v>
      </c>
      <c r="E340" s="9">
        <v>19.5</v>
      </c>
      <c r="F340" s="9">
        <v>1.08</v>
      </c>
      <c r="G340" s="9">
        <v>0.27</v>
      </c>
      <c r="H340" s="9">
        <v>5.84</v>
      </c>
      <c r="I340" s="9">
        <v>3.1</v>
      </c>
      <c r="K340" s="27">
        <f t="shared" si="26"/>
        <v>9.3474472093216612</v>
      </c>
      <c r="L340" s="27">
        <f t="shared" si="27"/>
        <v>0.62476950863933312</v>
      </c>
      <c r="M340" s="27" t="b">
        <f t="shared" si="28"/>
        <v>0</v>
      </c>
      <c r="N340" s="27">
        <f t="shared" si="29"/>
        <v>5.84</v>
      </c>
    </row>
    <row r="341" spans="1:14" x14ac:dyDescent="0.25">
      <c r="A341" s="20">
        <v>36348</v>
      </c>
      <c r="B341" s="17">
        <f t="shared" si="25"/>
        <v>730308</v>
      </c>
      <c r="C341" s="18">
        <v>0</v>
      </c>
      <c r="D341" s="9">
        <v>1663</v>
      </c>
      <c r="E341" s="9">
        <v>28.5</v>
      </c>
      <c r="F341" s="9">
        <v>0.38</v>
      </c>
      <c r="G341" s="9">
        <v>0.02</v>
      </c>
      <c r="H341" s="9">
        <v>6.52</v>
      </c>
      <c r="I341" s="9">
        <v>1</v>
      </c>
      <c r="K341" s="27">
        <f t="shared" si="26"/>
        <v>7.8076442066858087</v>
      </c>
      <c r="L341" s="27">
        <f t="shared" si="27"/>
        <v>0.83507903631377323</v>
      </c>
      <c r="M341" s="27" t="b">
        <f t="shared" si="28"/>
        <v>0</v>
      </c>
      <c r="N341" s="27">
        <f t="shared" si="29"/>
        <v>6.52</v>
      </c>
    </row>
    <row r="342" spans="1:14" x14ac:dyDescent="0.25">
      <c r="A342" s="20">
        <v>36348</v>
      </c>
      <c r="B342" s="17">
        <f t="shared" si="25"/>
        <v>730308</v>
      </c>
      <c r="C342" s="18">
        <v>1.524</v>
      </c>
      <c r="D342" s="9">
        <v>1658</v>
      </c>
      <c r="E342" s="9">
        <v>25.5</v>
      </c>
      <c r="F342" s="9">
        <v>0.38</v>
      </c>
      <c r="G342" s="9">
        <v>0.03</v>
      </c>
      <c r="H342" s="9">
        <v>6.96</v>
      </c>
      <c r="I342" s="9">
        <v>1.3</v>
      </c>
      <c r="K342" s="27">
        <f t="shared" si="26"/>
        <v>8.2904419610821432</v>
      </c>
      <c r="L342" s="27">
        <f t="shared" si="27"/>
        <v>0.83952098484886062</v>
      </c>
      <c r="M342" s="27" t="b">
        <f t="shared" si="28"/>
        <v>0</v>
      </c>
      <c r="N342" s="27">
        <f t="shared" si="29"/>
        <v>6.96</v>
      </c>
    </row>
    <row r="343" spans="1:14" x14ac:dyDescent="0.25">
      <c r="A343" s="20">
        <v>36348</v>
      </c>
      <c r="B343" s="17">
        <f t="shared" si="25"/>
        <v>730308</v>
      </c>
      <c r="C343" s="18">
        <v>3.6576000000000004</v>
      </c>
      <c r="D343" s="9">
        <v>1651</v>
      </c>
      <c r="E343" s="9">
        <v>23.5</v>
      </c>
      <c r="F343" s="9">
        <v>0.79</v>
      </c>
      <c r="G343" s="9">
        <v>0.18</v>
      </c>
      <c r="H343" s="9">
        <v>4.28</v>
      </c>
      <c r="I343" s="9">
        <v>2.2000000000000002</v>
      </c>
      <c r="K343" s="27">
        <f t="shared" si="26"/>
        <v>8.6287813159109668</v>
      </c>
      <c r="L343" s="27">
        <f t="shared" si="27"/>
        <v>0.49601442466828211</v>
      </c>
      <c r="M343" s="27" t="b">
        <f t="shared" si="28"/>
        <v>0</v>
      </c>
      <c r="N343" s="27">
        <f t="shared" si="29"/>
        <v>4.28</v>
      </c>
    </row>
    <row r="344" spans="1:14" x14ac:dyDescent="0.25">
      <c r="A344" s="20">
        <v>36348</v>
      </c>
      <c r="B344" s="17">
        <f t="shared" si="25"/>
        <v>730308</v>
      </c>
      <c r="C344" s="18">
        <v>6.0960000000000001</v>
      </c>
      <c r="D344" s="9">
        <v>1643</v>
      </c>
      <c r="E344" s="9">
        <v>19</v>
      </c>
      <c r="F344" s="9">
        <v>3</v>
      </c>
      <c r="G344" s="9">
        <v>0.67</v>
      </c>
      <c r="H344" s="9">
        <v>3.66</v>
      </c>
      <c r="I344" s="9">
        <v>2.2999999999999998</v>
      </c>
      <c r="K344" s="27">
        <f t="shared" si="26"/>
        <v>9.4413906155857834</v>
      </c>
      <c r="L344" s="27">
        <f t="shared" si="27"/>
        <v>0.38765475860707393</v>
      </c>
      <c r="M344" s="27" t="b">
        <f t="shared" si="28"/>
        <v>0</v>
      </c>
      <c r="N344" s="27">
        <f t="shared" si="29"/>
        <v>3.66</v>
      </c>
    </row>
    <row r="345" spans="1:14" x14ac:dyDescent="0.25">
      <c r="A345" s="20">
        <v>36362</v>
      </c>
      <c r="B345" s="17">
        <f t="shared" si="25"/>
        <v>730322</v>
      </c>
      <c r="C345" s="18">
        <v>0</v>
      </c>
      <c r="D345" s="9">
        <v>1663</v>
      </c>
      <c r="E345" s="9">
        <v>27</v>
      </c>
      <c r="F345" s="9">
        <v>0.44</v>
      </c>
      <c r="G345" s="9">
        <v>0.03</v>
      </c>
      <c r="H345" s="9">
        <v>7.9</v>
      </c>
      <c r="I345" s="9">
        <v>1.6</v>
      </c>
      <c r="K345" s="27">
        <f t="shared" si="26"/>
        <v>8.0454223722753007</v>
      </c>
      <c r="L345" s="27">
        <f t="shared" si="27"/>
        <v>0.98192483059976698</v>
      </c>
      <c r="M345" s="27" t="b">
        <f t="shared" si="28"/>
        <v>0</v>
      </c>
      <c r="N345" s="27">
        <f t="shared" si="29"/>
        <v>7.9</v>
      </c>
    </row>
    <row r="346" spans="1:14" x14ac:dyDescent="0.25">
      <c r="A346" s="20">
        <v>36362</v>
      </c>
      <c r="B346" s="17">
        <f t="shared" si="25"/>
        <v>730322</v>
      </c>
      <c r="C346" s="18">
        <v>1.524</v>
      </c>
      <c r="D346" s="9">
        <v>1658</v>
      </c>
      <c r="E346" s="9">
        <v>25</v>
      </c>
      <c r="F346" s="9">
        <v>0.41</v>
      </c>
      <c r="G346" s="9">
        <v>0.03</v>
      </c>
      <c r="H346" s="9">
        <v>8</v>
      </c>
      <c r="I346" s="9">
        <v>1.5</v>
      </c>
      <c r="K346" s="27">
        <f t="shared" si="26"/>
        <v>8.3737622879926157</v>
      </c>
      <c r="L346" s="27">
        <f t="shared" si="27"/>
        <v>0.95536507066500276</v>
      </c>
      <c r="M346" s="27" t="b">
        <f t="shared" si="28"/>
        <v>0</v>
      </c>
      <c r="N346" s="27">
        <f t="shared" si="29"/>
        <v>8</v>
      </c>
    </row>
    <row r="347" spans="1:14" x14ac:dyDescent="0.25">
      <c r="A347" s="20">
        <v>36362</v>
      </c>
      <c r="B347" s="17">
        <f t="shared" si="25"/>
        <v>730322</v>
      </c>
      <c r="C347" s="18">
        <v>3.6576000000000004</v>
      </c>
      <c r="D347" s="9">
        <v>1651</v>
      </c>
      <c r="E347" s="9">
        <v>22</v>
      </c>
      <c r="F347" s="9">
        <v>1.9</v>
      </c>
      <c r="G347" s="9">
        <v>0.67</v>
      </c>
      <c r="H347" s="9">
        <v>5.0999999999999996</v>
      </c>
      <c r="I347" s="9">
        <v>4.5999999999999996</v>
      </c>
      <c r="K347" s="27">
        <f t="shared" si="26"/>
        <v>8.8915668294738506</v>
      </c>
      <c r="L347" s="27">
        <f t="shared" si="27"/>
        <v>0.57357719936316187</v>
      </c>
      <c r="M347" s="27" t="b">
        <f t="shared" si="28"/>
        <v>0</v>
      </c>
      <c r="N347" s="27">
        <f t="shared" si="29"/>
        <v>5.0999999999999996</v>
      </c>
    </row>
    <row r="348" spans="1:14" x14ac:dyDescent="0.25">
      <c r="A348" s="20">
        <v>36362</v>
      </c>
      <c r="B348" s="17">
        <f t="shared" si="25"/>
        <v>730322</v>
      </c>
      <c r="C348" s="18">
        <v>6.0960000000000001</v>
      </c>
      <c r="D348" s="9">
        <v>1643</v>
      </c>
      <c r="E348" s="9">
        <v>18.5</v>
      </c>
      <c r="F348" s="9">
        <v>5.0999999999999996</v>
      </c>
      <c r="G348" s="9">
        <v>0.76</v>
      </c>
      <c r="H348" s="9">
        <v>3.7</v>
      </c>
      <c r="I348" s="9">
        <v>3.2</v>
      </c>
      <c r="K348" s="27">
        <f t="shared" si="26"/>
        <v>9.5362781687793188</v>
      </c>
      <c r="L348" s="27">
        <f t="shared" si="27"/>
        <v>0.38799203782806757</v>
      </c>
      <c r="M348" s="27" t="b">
        <f t="shared" si="28"/>
        <v>0</v>
      </c>
      <c r="N348" s="27">
        <f t="shared" si="29"/>
        <v>3.7</v>
      </c>
    </row>
    <row r="349" spans="1:14" x14ac:dyDescent="0.25">
      <c r="A349" s="20">
        <v>36377</v>
      </c>
      <c r="B349" s="17">
        <f t="shared" si="25"/>
        <v>730337</v>
      </c>
      <c r="C349" s="18">
        <v>0</v>
      </c>
      <c r="D349" s="9">
        <v>1663</v>
      </c>
      <c r="E349" s="9">
        <v>27.5</v>
      </c>
      <c r="F349" s="9">
        <v>0.47</v>
      </c>
      <c r="G349" s="9">
        <v>0.03</v>
      </c>
      <c r="H349" s="9">
        <v>7.8</v>
      </c>
      <c r="I349" s="9">
        <v>1.6</v>
      </c>
      <c r="K349" s="27">
        <f t="shared" si="26"/>
        <v>7.9653690821129981</v>
      </c>
      <c r="L349" s="27">
        <f t="shared" si="27"/>
        <v>0.97923899314542118</v>
      </c>
      <c r="M349" s="27" t="b">
        <f t="shared" si="28"/>
        <v>0</v>
      </c>
      <c r="N349" s="27">
        <f t="shared" si="29"/>
        <v>7.8</v>
      </c>
    </row>
    <row r="350" spans="1:14" x14ac:dyDescent="0.25">
      <c r="A350" s="2">
        <v>36377</v>
      </c>
      <c r="B350" s="17">
        <f t="shared" si="25"/>
        <v>730337</v>
      </c>
      <c r="C350" s="15">
        <v>1.524</v>
      </c>
      <c r="D350" s="27">
        <v>1658</v>
      </c>
      <c r="E350" s="27">
        <v>27</v>
      </c>
      <c r="F350" s="27">
        <v>0.47</v>
      </c>
      <c r="G350" s="27">
        <v>0.03</v>
      </c>
      <c r="H350" s="27">
        <v>7.8</v>
      </c>
      <c r="I350" s="27">
        <v>1.7</v>
      </c>
      <c r="K350" s="27">
        <f t="shared" si="26"/>
        <v>8.0454223722753007</v>
      </c>
      <c r="L350" s="27">
        <f t="shared" si="27"/>
        <v>0.96949540236432685</v>
      </c>
      <c r="M350" s="27" t="b">
        <f t="shared" si="28"/>
        <v>0</v>
      </c>
      <c r="N350" s="27">
        <f t="shared" si="29"/>
        <v>7.8</v>
      </c>
    </row>
    <row r="351" spans="1:14" x14ac:dyDescent="0.25">
      <c r="A351" s="20">
        <v>36377</v>
      </c>
      <c r="B351" s="17">
        <f t="shared" si="25"/>
        <v>730337</v>
      </c>
      <c r="C351" s="18">
        <v>3.6576000000000004</v>
      </c>
      <c r="D351" s="9">
        <v>1651</v>
      </c>
      <c r="E351" s="9">
        <v>23.5</v>
      </c>
      <c r="F351" s="9">
        <v>1.2</v>
      </c>
      <c r="G351" s="9">
        <v>0.67</v>
      </c>
      <c r="H351" s="9">
        <v>1.5</v>
      </c>
      <c r="I351" s="9">
        <v>3.1</v>
      </c>
      <c r="K351" s="27">
        <f t="shared" si="26"/>
        <v>8.6287813159109668</v>
      </c>
      <c r="L351" s="27">
        <f t="shared" si="27"/>
        <v>0.17383683107533249</v>
      </c>
      <c r="M351" s="27" t="b">
        <f t="shared" si="28"/>
        <v>0</v>
      </c>
      <c r="N351" s="27">
        <f t="shared" si="29"/>
        <v>1.5</v>
      </c>
    </row>
    <row r="352" spans="1:14" x14ac:dyDescent="0.25">
      <c r="A352" s="20">
        <v>36377</v>
      </c>
      <c r="B352" s="17">
        <f t="shared" si="25"/>
        <v>730337</v>
      </c>
      <c r="C352" s="18">
        <v>6.0960000000000001</v>
      </c>
      <c r="D352" s="9">
        <v>1643</v>
      </c>
      <c r="E352" s="9">
        <v>19</v>
      </c>
      <c r="F352" s="9">
        <v>3.3</v>
      </c>
      <c r="G352" s="9">
        <v>0.77</v>
      </c>
      <c r="H352" s="9">
        <v>2.5</v>
      </c>
      <c r="I352" s="9">
        <v>4.0999999999999996</v>
      </c>
      <c r="K352" s="27">
        <f t="shared" si="26"/>
        <v>9.4413906155857834</v>
      </c>
      <c r="L352" s="27">
        <f t="shared" si="27"/>
        <v>0.2647915017807882</v>
      </c>
      <c r="M352" s="27" t="b">
        <f t="shared" si="28"/>
        <v>0</v>
      </c>
      <c r="N352" s="27">
        <f t="shared" si="29"/>
        <v>2.5</v>
      </c>
    </row>
    <row r="353" spans="1:14" x14ac:dyDescent="0.25">
      <c r="A353" s="20">
        <v>36391</v>
      </c>
      <c r="B353" s="17">
        <f t="shared" si="25"/>
        <v>730351</v>
      </c>
      <c r="C353" s="18">
        <v>0</v>
      </c>
      <c r="D353" s="9">
        <v>1663</v>
      </c>
      <c r="E353" s="9">
        <v>27.5</v>
      </c>
      <c r="F353" s="9">
        <v>0.54</v>
      </c>
      <c r="G353" s="9">
        <v>0.08</v>
      </c>
      <c r="H353" s="9">
        <v>9.07</v>
      </c>
      <c r="I353" s="9">
        <v>2.8</v>
      </c>
      <c r="K353" s="27">
        <f t="shared" si="26"/>
        <v>7.9653690821129981</v>
      </c>
      <c r="L353" s="27">
        <f t="shared" si="27"/>
        <v>1.1386791881832012</v>
      </c>
      <c r="M353" s="27" t="b">
        <f t="shared" si="28"/>
        <v>0</v>
      </c>
      <c r="N353" s="27">
        <f t="shared" si="29"/>
        <v>9.07</v>
      </c>
    </row>
    <row r="354" spans="1:14" x14ac:dyDescent="0.25">
      <c r="A354" s="20">
        <v>36391</v>
      </c>
      <c r="B354" s="17">
        <f t="shared" si="25"/>
        <v>730351</v>
      </c>
      <c r="C354" s="18">
        <v>1.524</v>
      </c>
      <c r="D354" s="9">
        <v>1658</v>
      </c>
      <c r="E354" s="9">
        <v>26</v>
      </c>
      <c r="F354" s="9">
        <v>0.59</v>
      </c>
      <c r="G354" s="9">
        <v>0.06</v>
      </c>
      <c r="H354" s="9">
        <v>9.5399999999999991</v>
      </c>
      <c r="I354" s="9">
        <v>6.5</v>
      </c>
      <c r="K354" s="27">
        <f t="shared" si="26"/>
        <v>8.2079506852765025</v>
      </c>
      <c r="L354" s="27">
        <f t="shared" si="27"/>
        <v>1.1622876849288262</v>
      </c>
      <c r="M354" s="27" t="b">
        <f t="shared" si="28"/>
        <v>0</v>
      </c>
      <c r="N354" s="27">
        <f t="shared" si="29"/>
        <v>9.5399999999999991</v>
      </c>
    </row>
    <row r="355" spans="1:14" x14ac:dyDescent="0.25">
      <c r="A355" s="20">
        <v>36391</v>
      </c>
      <c r="B355" s="17">
        <f t="shared" si="25"/>
        <v>730351</v>
      </c>
      <c r="C355" s="18">
        <v>3.6576000000000004</v>
      </c>
      <c r="D355" s="9">
        <v>1651</v>
      </c>
      <c r="E355" s="9">
        <v>23</v>
      </c>
      <c r="F355" s="9">
        <v>1.2</v>
      </c>
      <c r="G355" s="9">
        <v>0.77</v>
      </c>
      <c r="H355" s="9">
        <v>5.34</v>
      </c>
      <c r="I355" s="9">
        <v>3.3</v>
      </c>
      <c r="K355" s="27">
        <f t="shared" si="26"/>
        <v>8.7155020098686187</v>
      </c>
      <c r="L355" s="27">
        <f t="shared" si="27"/>
        <v>0.61270136751199</v>
      </c>
      <c r="M355" s="27" t="b">
        <f t="shared" si="28"/>
        <v>0</v>
      </c>
      <c r="N355" s="27">
        <f t="shared" si="29"/>
        <v>5.34</v>
      </c>
    </row>
    <row r="356" spans="1:14" x14ac:dyDescent="0.25">
      <c r="A356" s="20">
        <v>36391</v>
      </c>
      <c r="B356" s="17">
        <f t="shared" si="25"/>
        <v>730351</v>
      </c>
      <c r="C356" s="18">
        <v>6.0960000000000001</v>
      </c>
      <c r="D356" s="9">
        <v>1643</v>
      </c>
      <c r="E356" s="9">
        <v>20</v>
      </c>
      <c r="F356" s="9">
        <v>3.3</v>
      </c>
      <c r="G356" s="9">
        <v>0.77</v>
      </c>
      <c r="H356" s="9">
        <v>4.3099999999999996</v>
      </c>
      <c r="I356" s="9">
        <v>8.6</v>
      </c>
      <c r="K356" s="27">
        <f t="shared" si="26"/>
        <v>9.2544385555680364</v>
      </c>
      <c r="L356" s="27">
        <f t="shared" si="27"/>
        <v>0.46572247188424409</v>
      </c>
      <c r="M356" s="27" t="b">
        <f t="shared" si="28"/>
        <v>0</v>
      </c>
      <c r="N356" s="27">
        <f t="shared" si="29"/>
        <v>4.3099999999999996</v>
      </c>
    </row>
    <row r="357" spans="1:14" x14ac:dyDescent="0.25">
      <c r="A357" s="2">
        <v>36404</v>
      </c>
      <c r="B357" s="17">
        <f t="shared" si="25"/>
        <v>730364</v>
      </c>
      <c r="C357" s="15">
        <v>0</v>
      </c>
      <c r="D357" s="27">
        <v>1663</v>
      </c>
      <c r="E357" s="27">
        <v>22.5</v>
      </c>
      <c r="F357" s="27">
        <v>0.7</v>
      </c>
      <c r="G357" s="27">
        <v>0.12</v>
      </c>
      <c r="H357" s="27">
        <v>7.8</v>
      </c>
      <c r="I357" s="27">
        <v>3.8</v>
      </c>
      <c r="K357" s="27">
        <f t="shared" si="26"/>
        <v>8.8030942612902017</v>
      </c>
      <c r="L357" s="27">
        <f t="shared" si="27"/>
        <v>0.88605208219783549</v>
      </c>
      <c r="M357" s="27" t="b">
        <f t="shared" si="28"/>
        <v>0</v>
      </c>
      <c r="N357" s="27">
        <f t="shared" si="29"/>
        <v>7.8</v>
      </c>
    </row>
    <row r="358" spans="1:14" x14ac:dyDescent="0.25">
      <c r="A358" s="20">
        <v>36404</v>
      </c>
      <c r="B358" s="17">
        <f t="shared" si="25"/>
        <v>730364</v>
      </c>
      <c r="C358" s="18">
        <v>1.524</v>
      </c>
      <c r="D358" s="9">
        <v>1658</v>
      </c>
      <c r="E358" s="9">
        <v>22.5</v>
      </c>
      <c r="F358" s="9">
        <v>0.69</v>
      </c>
      <c r="G358" s="9">
        <v>0.13</v>
      </c>
      <c r="H358" s="9">
        <v>7.8</v>
      </c>
      <c r="I358" s="9">
        <v>3.9</v>
      </c>
      <c r="K358" s="27">
        <f t="shared" si="26"/>
        <v>8.8030942612902017</v>
      </c>
      <c r="L358" s="27">
        <f t="shared" si="27"/>
        <v>0.88605208219783549</v>
      </c>
      <c r="M358" s="27" t="b">
        <f t="shared" si="28"/>
        <v>0</v>
      </c>
      <c r="N358" s="27">
        <f t="shared" si="29"/>
        <v>7.8</v>
      </c>
    </row>
    <row r="359" spans="1:14" x14ac:dyDescent="0.25">
      <c r="A359" s="20">
        <v>36404</v>
      </c>
      <c r="B359" s="17">
        <f t="shared" si="25"/>
        <v>730364</v>
      </c>
      <c r="C359" s="18">
        <v>3.6576000000000004</v>
      </c>
      <c r="D359" s="9">
        <v>1651</v>
      </c>
      <c r="E359" s="9">
        <v>20.5</v>
      </c>
      <c r="F359" s="9">
        <v>3.8</v>
      </c>
      <c r="G359" s="9">
        <v>1.24</v>
      </c>
      <c r="H359" s="9">
        <v>2.6</v>
      </c>
      <c r="I359" s="9">
        <v>11.7</v>
      </c>
      <c r="K359" s="27">
        <f t="shared" si="26"/>
        <v>9.1623553533820257</v>
      </c>
      <c r="L359" s="27">
        <f t="shared" si="27"/>
        <v>0.28376982770486886</v>
      </c>
      <c r="M359" s="27" t="b">
        <f t="shared" si="28"/>
        <v>0</v>
      </c>
      <c r="N359" s="27">
        <f t="shared" si="29"/>
        <v>2.6</v>
      </c>
    </row>
    <row r="360" spans="1:14" x14ac:dyDescent="0.25">
      <c r="A360" s="20">
        <v>36404</v>
      </c>
      <c r="B360" s="17">
        <f t="shared" si="25"/>
        <v>730364</v>
      </c>
      <c r="C360" s="18">
        <v>6.0960000000000001</v>
      </c>
      <c r="D360" s="9">
        <v>1643</v>
      </c>
      <c r="E360" s="9">
        <v>18</v>
      </c>
      <c r="F360" s="9">
        <v>9.1999999999999993</v>
      </c>
      <c r="G360" s="9">
        <v>0.92</v>
      </c>
      <c r="H360" s="9">
        <v>0.73</v>
      </c>
      <c r="I360" s="9">
        <v>9.4</v>
      </c>
      <c r="K360" s="27">
        <f t="shared" si="26"/>
        <v>9.632119357736654</v>
      </c>
      <c r="L360" s="27">
        <f t="shared" si="27"/>
        <v>7.578809739454212E-2</v>
      </c>
      <c r="M360" s="27" t="b">
        <f t="shared" si="28"/>
        <v>0</v>
      </c>
      <c r="N360" s="27">
        <f t="shared" si="29"/>
        <v>0.73</v>
      </c>
    </row>
    <row r="361" spans="1:14" x14ac:dyDescent="0.25">
      <c r="A361" s="2">
        <v>36417</v>
      </c>
      <c r="B361" s="17">
        <f t="shared" si="25"/>
        <v>730377</v>
      </c>
      <c r="C361" s="15">
        <v>0</v>
      </c>
      <c r="D361" s="27">
        <v>1663</v>
      </c>
      <c r="E361" s="27">
        <v>22.5</v>
      </c>
      <c r="F361" s="27">
        <v>0.44</v>
      </c>
      <c r="G361" s="27">
        <v>0.04</v>
      </c>
      <c r="H361" s="27">
        <v>8.5</v>
      </c>
      <c r="I361" s="27">
        <v>2.6</v>
      </c>
      <c r="K361" s="27">
        <f t="shared" si="26"/>
        <v>8.8030942612902017</v>
      </c>
      <c r="L361" s="27">
        <f t="shared" si="27"/>
        <v>0.96556957675405153</v>
      </c>
      <c r="M361" s="27" t="b">
        <f t="shared" si="28"/>
        <v>0</v>
      </c>
      <c r="N361" s="27">
        <f t="shared" si="29"/>
        <v>8.5</v>
      </c>
    </row>
    <row r="362" spans="1:14" x14ac:dyDescent="0.25">
      <c r="A362" s="20">
        <v>36417</v>
      </c>
      <c r="B362" s="17">
        <f t="shared" si="25"/>
        <v>730377</v>
      </c>
      <c r="C362" s="18">
        <v>1.524</v>
      </c>
      <c r="D362" s="9">
        <v>1658</v>
      </c>
      <c r="E362" s="9">
        <v>22.5</v>
      </c>
      <c r="F362" s="9">
        <v>0.45</v>
      </c>
      <c r="G362" s="9">
        <v>0.05</v>
      </c>
      <c r="H362" s="9">
        <v>7.9</v>
      </c>
      <c r="I362" s="9">
        <v>3</v>
      </c>
      <c r="K362" s="27">
        <f t="shared" si="26"/>
        <v>8.8030942612902017</v>
      </c>
      <c r="L362" s="27">
        <f t="shared" si="27"/>
        <v>0.89741172427729499</v>
      </c>
      <c r="M362" s="27" t="b">
        <f t="shared" si="28"/>
        <v>0</v>
      </c>
      <c r="N362" s="27">
        <f t="shared" si="29"/>
        <v>7.9</v>
      </c>
    </row>
    <row r="363" spans="1:14" x14ac:dyDescent="0.25">
      <c r="A363" s="20">
        <v>36417</v>
      </c>
      <c r="B363" s="17">
        <f t="shared" si="25"/>
        <v>730377</v>
      </c>
      <c r="C363" s="18">
        <v>3.6576000000000004</v>
      </c>
      <c r="D363" s="9">
        <v>1651</v>
      </c>
      <c r="E363" s="9">
        <v>21</v>
      </c>
      <c r="F363" s="9">
        <v>1.02</v>
      </c>
      <c r="G363" s="9">
        <v>0.43</v>
      </c>
      <c r="H363" s="9">
        <v>3.7</v>
      </c>
      <c r="I363" s="9">
        <v>4.4000000000000004</v>
      </c>
      <c r="K363" s="27">
        <f t="shared" si="26"/>
        <v>9.0711883943666738</v>
      </c>
      <c r="L363" s="27">
        <f t="shared" si="27"/>
        <v>0.40788481499268037</v>
      </c>
      <c r="M363" s="27" t="b">
        <f t="shared" si="28"/>
        <v>0</v>
      </c>
      <c r="N363" s="27">
        <f t="shared" si="29"/>
        <v>3.7</v>
      </c>
    </row>
    <row r="364" spans="1:14" x14ac:dyDescent="0.25">
      <c r="A364" s="20">
        <v>36417</v>
      </c>
      <c r="B364" s="17">
        <f t="shared" si="25"/>
        <v>730377</v>
      </c>
      <c r="C364" s="18">
        <v>6.0960000000000001</v>
      </c>
      <c r="D364" s="9">
        <v>1643</v>
      </c>
      <c r="E364" s="9">
        <v>17</v>
      </c>
      <c r="F364" s="8">
        <v>11.44</v>
      </c>
      <c r="G364" s="9">
        <v>0.46</v>
      </c>
      <c r="H364" s="9">
        <v>1.1000000000000001</v>
      </c>
      <c r="I364" s="9">
        <v>7.9</v>
      </c>
      <c r="K364" s="27">
        <f t="shared" si="26"/>
        <v>9.8267010760605888</v>
      </c>
      <c r="L364" s="27">
        <f t="shared" si="27"/>
        <v>0.11193990653483656</v>
      </c>
      <c r="M364" s="27" t="b">
        <f t="shared" si="28"/>
        <v>0</v>
      </c>
      <c r="N364" s="27">
        <f t="shared" si="29"/>
        <v>1.1000000000000001</v>
      </c>
    </row>
    <row r="365" spans="1:14" x14ac:dyDescent="0.25">
      <c r="A365" s="20">
        <v>36440</v>
      </c>
      <c r="B365" s="17">
        <f t="shared" si="25"/>
        <v>730400</v>
      </c>
      <c r="C365" s="18">
        <v>0</v>
      </c>
      <c r="D365" s="9">
        <v>1663</v>
      </c>
      <c r="E365" s="9">
        <v>17</v>
      </c>
      <c r="F365" s="9">
        <v>0.61</v>
      </c>
      <c r="G365" s="9">
        <v>0.1</v>
      </c>
      <c r="H365" s="9">
        <v>9.14</v>
      </c>
      <c r="I365" s="9">
        <v>2.1</v>
      </c>
      <c r="K365" s="27">
        <f t="shared" si="26"/>
        <v>9.8267010760605888</v>
      </c>
      <c r="L365" s="27">
        <f t="shared" si="27"/>
        <v>0.93011885975309638</v>
      </c>
      <c r="M365" s="27" t="b">
        <f t="shared" si="28"/>
        <v>0</v>
      </c>
      <c r="N365" s="27">
        <f t="shared" si="29"/>
        <v>9.14</v>
      </c>
    </row>
    <row r="366" spans="1:14" x14ac:dyDescent="0.25">
      <c r="A366" s="20">
        <v>36440</v>
      </c>
      <c r="B366" s="17">
        <f t="shared" si="25"/>
        <v>730400</v>
      </c>
      <c r="C366" s="18">
        <v>1.524</v>
      </c>
      <c r="D366" s="9">
        <v>1658</v>
      </c>
      <c r="E366" s="9">
        <v>17</v>
      </c>
      <c r="F366" s="9">
        <v>0.62</v>
      </c>
      <c r="G366" s="9">
        <v>0.1</v>
      </c>
      <c r="H366" s="9">
        <v>9.06</v>
      </c>
      <c r="I366" s="9">
        <v>2.2000000000000002</v>
      </c>
      <c r="K366" s="27">
        <f t="shared" si="26"/>
        <v>9.8267010760605888</v>
      </c>
      <c r="L366" s="27">
        <f t="shared" si="27"/>
        <v>0.92197777564147199</v>
      </c>
      <c r="M366" s="27" t="b">
        <f t="shared" si="28"/>
        <v>0</v>
      </c>
      <c r="N366" s="27">
        <f t="shared" si="29"/>
        <v>9.06</v>
      </c>
    </row>
    <row r="367" spans="1:14" x14ac:dyDescent="0.25">
      <c r="A367" s="2">
        <v>36440</v>
      </c>
      <c r="B367" s="17">
        <f t="shared" si="25"/>
        <v>730400</v>
      </c>
      <c r="C367" s="15">
        <v>3.6576000000000004</v>
      </c>
      <c r="D367" s="27">
        <v>1651</v>
      </c>
      <c r="E367" s="27">
        <v>16.5</v>
      </c>
      <c r="F367" s="27">
        <v>0.74</v>
      </c>
      <c r="G367" s="27">
        <v>0.13</v>
      </c>
      <c r="H367" s="27">
        <v>7.67</v>
      </c>
      <c r="I367" s="27">
        <v>2.5</v>
      </c>
      <c r="K367" s="27">
        <f t="shared" si="26"/>
        <v>9.9254610637611727</v>
      </c>
      <c r="L367" s="27">
        <f t="shared" si="27"/>
        <v>0.77276007136876679</v>
      </c>
      <c r="M367" s="27" t="b">
        <f t="shared" si="28"/>
        <v>0</v>
      </c>
      <c r="N367" s="27">
        <f t="shared" si="29"/>
        <v>7.67</v>
      </c>
    </row>
    <row r="368" spans="1:14" x14ac:dyDescent="0.25">
      <c r="A368" s="2">
        <v>36440</v>
      </c>
      <c r="B368" s="17">
        <f t="shared" si="25"/>
        <v>730400</v>
      </c>
      <c r="C368" s="15">
        <v>6.0960000000000001</v>
      </c>
      <c r="D368" s="27">
        <v>1643</v>
      </c>
      <c r="E368" s="27">
        <v>15</v>
      </c>
      <c r="F368" s="27">
        <v>3.4</v>
      </c>
      <c r="G368" s="27">
        <v>0.8</v>
      </c>
      <c r="H368" s="27">
        <v>2.74</v>
      </c>
      <c r="I368" s="27">
        <v>10.1</v>
      </c>
      <c r="K368" s="27">
        <f t="shared" si="26"/>
        <v>10.227736354731796</v>
      </c>
      <c r="L368" s="27">
        <f t="shared" si="27"/>
        <v>0.26789896659121026</v>
      </c>
      <c r="M368" s="27" t="b">
        <f t="shared" si="28"/>
        <v>0</v>
      </c>
      <c r="N368" s="27">
        <f t="shared" si="29"/>
        <v>2.74</v>
      </c>
    </row>
    <row r="369" spans="1:14" x14ac:dyDescent="0.25">
      <c r="A369" s="7">
        <v>36461</v>
      </c>
      <c r="B369" s="17">
        <f t="shared" si="25"/>
        <v>730421</v>
      </c>
      <c r="C369" s="15">
        <v>0</v>
      </c>
      <c r="D369" s="6">
        <v>1663</v>
      </c>
      <c r="H369" s="27">
        <v>0</v>
      </c>
      <c r="K369" s="27">
        <f t="shared" si="26"/>
        <v>13.805999999999999</v>
      </c>
      <c r="L369" s="27">
        <f t="shared" si="27"/>
        <v>0</v>
      </c>
      <c r="M369" s="27" t="b">
        <f t="shared" si="28"/>
        <v>0</v>
      </c>
      <c r="N369" s="27">
        <f t="shared" si="29"/>
        <v>0</v>
      </c>
    </row>
    <row r="370" spans="1:14" x14ac:dyDescent="0.25">
      <c r="A370" s="7">
        <v>36461</v>
      </c>
      <c r="B370" s="17">
        <f t="shared" si="25"/>
        <v>730421</v>
      </c>
      <c r="C370" s="15">
        <v>1.524</v>
      </c>
      <c r="D370" s="6">
        <v>1658</v>
      </c>
      <c r="E370" s="6">
        <v>19</v>
      </c>
      <c r="F370" s="8">
        <v>1.2</v>
      </c>
      <c r="G370" s="6">
        <v>0.12</v>
      </c>
      <c r="H370" s="6">
        <v>8.44</v>
      </c>
      <c r="I370" s="6">
        <v>3</v>
      </c>
      <c r="K370" s="27">
        <f t="shared" si="26"/>
        <v>9.4413906155857834</v>
      </c>
      <c r="L370" s="27">
        <f t="shared" si="27"/>
        <v>0.89393611001194095</v>
      </c>
      <c r="M370" s="27" t="b">
        <f t="shared" si="28"/>
        <v>0</v>
      </c>
      <c r="N370" s="27">
        <f t="shared" si="29"/>
        <v>8.44</v>
      </c>
    </row>
    <row r="371" spans="1:14" x14ac:dyDescent="0.25">
      <c r="A371" s="7">
        <v>36461</v>
      </c>
      <c r="B371" s="17">
        <f t="shared" si="25"/>
        <v>730421</v>
      </c>
      <c r="C371" s="15">
        <v>3.6576000000000004</v>
      </c>
      <c r="D371" s="6">
        <v>1651</v>
      </c>
      <c r="E371" s="6">
        <v>17</v>
      </c>
      <c r="F371" s="8">
        <v>1.2</v>
      </c>
      <c r="G371" s="6">
        <v>0.11</v>
      </c>
      <c r="H371" s="6">
        <v>8.67</v>
      </c>
      <c r="I371" s="6">
        <v>3</v>
      </c>
      <c r="K371" s="27">
        <f t="shared" si="26"/>
        <v>9.8267010760605888</v>
      </c>
      <c r="L371" s="27">
        <f t="shared" si="27"/>
        <v>0.88228999059730262</v>
      </c>
      <c r="M371" s="27" t="b">
        <f t="shared" si="28"/>
        <v>0</v>
      </c>
      <c r="N371" s="27">
        <f t="shared" si="29"/>
        <v>8.67</v>
      </c>
    </row>
    <row r="372" spans="1:14" x14ac:dyDescent="0.25">
      <c r="A372" s="7">
        <v>36461</v>
      </c>
      <c r="B372" s="17">
        <f t="shared" si="25"/>
        <v>730421</v>
      </c>
      <c r="C372" s="15">
        <v>6.0960000000000001</v>
      </c>
      <c r="D372" s="6">
        <v>1643</v>
      </c>
      <c r="E372" s="6">
        <v>16</v>
      </c>
      <c r="F372" s="8">
        <v>1.2</v>
      </c>
      <c r="G372" s="6">
        <v>0.13</v>
      </c>
      <c r="H372" s="6">
        <v>8.52</v>
      </c>
      <c r="I372" s="6">
        <v>3.3</v>
      </c>
      <c r="K372" s="27">
        <f t="shared" si="26"/>
        <v>10.025213605839376</v>
      </c>
      <c r="L372" s="27">
        <f t="shared" si="27"/>
        <v>0.84985720354500616</v>
      </c>
      <c r="M372" s="27" t="b">
        <f t="shared" si="28"/>
        <v>0</v>
      </c>
      <c r="N372" s="27">
        <f t="shared" si="29"/>
        <v>8.52</v>
      </c>
    </row>
    <row r="373" spans="1:14" x14ac:dyDescent="0.25">
      <c r="A373" s="7">
        <v>36487</v>
      </c>
      <c r="B373" s="17">
        <f t="shared" si="25"/>
        <v>730447</v>
      </c>
      <c r="C373" s="15">
        <v>0</v>
      </c>
      <c r="D373" s="6">
        <v>1663</v>
      </c>
      <c r="E373" s="6"/>
      <c r="F373" s="8"/>
      <c r="G373" s="6"/>
      <c r="H373" s="6">
        <v>0</v>
      </c>
      <c r="I373" s="6"/>
      <c r="K373" s="27">
        <f t="shared" si="26"/>
        <v>13.805999999999999</v>
      </c>
      <c r="L373" s="27">
        <f t="shared" si="27"/>
        <v>0</v>
      </c>
      <c r="M373" s="27" t="b">
        <f t="shared" si="28"/>
        <v>0</v>
      </c>
      <c r="N373" s="27">
        <f t="shared" si="29"/>
        <v>0</v>
      </c>
    </row>
    <row r="374" spans="1:14" x14ac:dyDescent="0.25">
      <c r="A374" s="7">
        <v>36487</v>
      </c>
      <c r="B374" s="17">
        <f t="shared" si="25"/>
        <v>730447</v>
      </c>
      <c r="C374" s="15">
        <v>1.524</v>
      </c>
      <c r="D374" s="6">
        <v>1658</v>
      </c>
      <c r="E374" s="6">
        <v>11.4</v>
      </c>
      <c r="F374" s="8">
        <v>1.1299999999999999</v>
      </c>
      <c r="G374" s="6">
        <v>6.0999999999999999E-2</v>
      </c>
      <c r="H374" s="6">
        <v>9.5500000000000007</v>
      </c>
      <c r="I374" s="6">
        <v>3.94</v>
      </c>
      <c r="K374" s="27">
        <f t="shared" si="26"/>
        <v>10.991291531288274</v>
      </c>
      <c r="L374" s="27">
        <f t="shared" si="27"/>
        <v>0.86886968404164044</v>
      </c>
      <c r="M374" s="27" t="b">
        <f t="shared" si="28"/>
        <v>0</v>
      </c>
      <c r="N374" s="27">
        <f t="shared" si="29"/>
        <v>9.5500000000000007</v>
      </c>
    </row>
    <row r="375" spans="1:14" x14ac:dyDescent="0.25">
      <c r="A375" s="7">
        <v>36487</v>
      </c>
      <c r="B375" s="17">
        <f t="shared" si="25"/>
        <v>730447</v>
      </c>
      <c r="C375" s="15">
        <v>3.6576000000000004</v>
      </c>
      <c r="D375" s="6">
        <v>1651</v>
      </c>
      <c r="E375" s="6">
        <v>11</v>
      </c>
      <c r="F375" s="8">
        <v>1.1299999999999999</v>
      </c>
      <c r="G375" s="6">
        <v>6.2E-2</v>
      </c>
      <c r="H375" s="6">
        <v>8.51</v>
      </c>
      <c r="I375" s="6">
        <v>4.2</v>
      </c>
      <c r="K375" s="27">
        <f t="shared" si="26"/>
        <v>11.079574524669978</v>
      </c>
      <c r="L375" s="27">
        <f t="shared" si="27"/>
        <v>0.76808003602047015</v>
      </c>
      <c r="M375" s="27" t="b">
        <f t="shared" si="28"/>
        <v>0</v>
      </c>
      <c r="N375" s="27">
        <f t="shared" si="29"/>
        <v>8.51</v>
      </c>
    </row>
    <row r="376" spans="1:14" x14ac:dyDescent="0.25">
      <c r="A376" s="7">
        <v>36487</v>
      </c>
      <c r="B376" s="17">
        <f t="shared" si="25"/>
        <v>730447</v>
      </c>
      <c r="C376" s="15">
        <v>6.0960000000000001</v>
      </c>
      <c r="D376" s="6">
        <v>1643</v>
      </c>
      <c r="E376" s="6">
        <v>10.199999999999999</v>
      </c>
      <c r="F376" s="8">
        <v>1.1499999999999999</v>
      </c>
      <c r="G376" s="6">
        <v>6.7000000000000004E-2</v>
      </c>
      <c r="H376" s="6">
        <v>7.73</v>
      </c>
      <c r="I376" s="6">
        <v>4.5</v>
      </c>
      <c r="K376" s="27">
        <f t="shared" si="26"/>
        <v>11.258273496611762</v>
      </c>
      <c r="L376" s="27">
        <f t="shared" si="27"/>
        <v>0.68660616588559387</v>
      </c>
      <c r="M376" s="27" t="b">
        <f t="shared" si="28"/>
        <v>0</v>
      </c>
      <c r="N376" s="27">
        <f t="shared" si="29"/>
        <v>7.73</v>
      </c>
    </row>
    <row r="377" spans="1:14" x14ac:dyDescent="0.25">
      <c r="A377" s="2">
        <v>36510</v>
      </c>
      <c r="B377" s="17">
        <f t="shared" si="25"/>
        <v>730470</v>
      </c>
      <c r="C377" s="15">
        <v>0</v>
      </c>
      <c r="D377" s="27">
        <v>1663</v>
      </c>
      <c r="E377" s="6">
        <v>12</v>
      </c>
      <c r="F377" s="8">
        <v>0.79</v>
      </c>
      <c r="G377" s="6">
        <v>0.03</v>
      </c>
      <c r="H377" s="6">
        <v>12.34</v>
      </c>
      <c r="I377" s="6">
        <v>3.4</v>
      </c>
      <c r="K377" s="27">
        <f t="shared" si="26"/>
        <v>10.860184249884837</v>
      </c>
      <c r="L377" s="27">
        <f t="shared" si="27"/>
        <v>1.1362606486285769</v>
      </c>
      <c r="M377" s="27" t="b">
        <f t="shared" si="28"/>
        <v>0</v>
      </c>
      <c r="N377" s="27">
        <f t="shared" si="29"/>
        <v>12.34</v>
      </c>
    </row>
    <row r="378" spans="1:14" x14ac:dyDescent="0.25">
      <c r="A378" s="2">
        <v>36510</v>
      </c>
      <c r="B378" s="17">
        <f t="shared" si="25"/>
        <v>730470</v>
      </c>
      <c r="C378" s="15">
        <v>1.524</v>
      </c>
      <c r="D378" s="27">
        <v>1658</v>
      </c>
      <c r="E378" s="6">
        <v>11.5</v>
      </c>
      <c r="F378" s="6">
        <v>0.82</v>
      </c>
      <c r="G378" s="6">
        <v>0.04</v>
      </c>
      <c r="H378" s="6">
        <v>11.48</v>
      </c>
      <c r="I378" s="6">
        <v>3.5</v>
      </c>
      <c r="K378" s="27">
        <f t="shared" si="26"/>
        <v>10.969330916161029</v>
      </c>
      <c r="L378" s="27">
        <f t="shared" si="27"/>
        <v>1.0465542600311752</v>
      </c>
      <c r="M378" s="27" t="b">
        <f t="shared" si="28"/>
        <v>0</v>
      </c>
      <c r="N378" s="27">
        <f t="shared" si="29"/>
        <v>11.48</v>
      </c>
    </row>
    <row r="379" spans="1:14" x14ac:dyDescent="0.25">
      <c r="A379" s="2">
        <v>36510</v>
      </c>
      <c r="B379" s="17">
        <f t="shared" si="25"/>
        <v>730470</v>
      </c>
      <c r="C379" s="15">
        <v>3.6576000000000004</v>
      </c>
      <c r="D379" s="27">
        <v>1651</v>
      </c>
      <c r="E379" s="6">
        <v>10.5</v>
      </c>
      <c r="F379" s="6">
        <v>0.81</v>
      </c>
      <c r="G379" s="6">
        <v>0.04</v>
      </c>
      <c r="H379" s="6">
        <v>11.21</v>
      </c>
      <c r="I379" s="6">
        <v>3.3</v>
      </c>
      <c r="K379" s="27">
        <f t="shared" si="26"/>
        <v>11.190926099864402</v>
      </c>
      <c r="L379" s="27">
        <f t="shared" si="27"/>
        <v>1.0017044076571848</v>
      </c>
      <c r="M379" s="27" t="b">
        <f t="shared" si="28"/>
        <v>0</v>
      </c>
      <c r="N379" s="27">
        <f t="shared" si="29"/>
        <v>11.21</v>
      </c>
    </row>
    <row r="380" spans="1:14" x14ac:dyDescent="0.25">
      <c r="A380" s="2">
        <v>36510</v>
      </c>
      <c r="B380" s="17">
        <f t="shared" si="25"/>
        <v>730470</v>
      </c>
      <c r="C380" s="15">
        <v>6.0960000000000001</v>
      </c>
      <c r="D380" s="27">
        <v>1643</v>
      </c>
      <c r="E380" s="27">
        <v>10.5</v>
      </c>
      <c r="F380" s="27">
        <v>0.84</v>
      </c>
      <c r="G380" s="27">
        <v>0.03</v>
      </c>
      <c r="H380" s="27">
        <v>11.2</v>
      </c>
      <c r="I380" s="27">
        <v>3.4</v>
      </c>
      <c r="K380" s="27">
        <f t="shared" si="26"/>
        <v>11.190926099864402</v>
      </c>
      <c r="L380" s="27">
        <f t="shared" si="27"/>
        <v>1.0008108265620401</v>
      </c>
      <c r="M380" s="27" t="b">
        <f t="shared" si="28"/>
        <v>0</v>
      </c>
      <c r="N380" s="27">
        <f t="shared" si="29"/>
        <v>11.2</v>
      </c>
    </row>
    <row r="381" spans="1:14" x14ac:dyDescent="0.25">
      <c r="A381" s="2">
        <v>36536</v>
      </c>
      <c r="B381" s="17">
        <f t="shared" si="25"/>
        <v>730496</v>
      </c>
      <c r="C381" s="15">
        <v>0</v>
      </c>
      <c r="D381" s="27">
        <v>1663</v>
      </c>
      <c r="E381" s="27">
        <v>7</v>
      </c>
      <c r="F381" s="27">
        <v>0.73</v>
      </c>
      <c r="G381" s="27">
        <v>0.04</v>
      </c>
      <c r="H381" s="27">
        <v>11.78</v>
      </c>
      <c r="I381" s="27">
        <v>3.6</v>
      </c>
      <c r="K381" s="27">
        <f t="shared" si="26"/>
        <v>12.002359797915913</v>
      </c>
      <c r="L381" s="27">
        <f t="shared" si="27"/>
        <v>0.98147366004187575</v>
      </c>
      <c r="M381" s="27" t="b">
        <f t="shared" si="28"/>
        <v>0</v>
      </c>
      <c r="N381" s="27">
        <f t="shared" si="29"/>
        <v>11.78</v>
      </c>
    </row>
    <row r="382" spans="1:14" x14ac:dyDescent="0.25">
      <c r="A382" s="2">
        <v>36536</v>
      </c>
      <c r="B382" s="17">
        <f t="shared" si="25"/>
        <v>730496</v>
      </c>
      <c r="C382" s="15">
        <v>1.524</v>
      </c>
      <c r="D382" s="27">
        <v>1658</v>
      </c>
      <c r="E382" s="27">
        <v>6</v>
      </c>
      <c r="F382" s="27">
        <v>0.72</v>
      </c>
      <c r="G382" s="27">
        <v>0.03</v>
      </c>
      <c r="H382" s="27">
        <v>11.69</v>
      </c>
      <c r="I382" s="27">
        <v>3.3</v>
      </c>
      <c r="K382" s="27">
        <f t="shared" si="26"/>
        <v>12.244823549317076</v>
      </c>
      <c r="L382" s="27">
        <f t="shared" si="27"/>
        <v>0.95468913479377826</v>
      </c>
      <c r="M382" s="27" t="b">
        <f t="shared" si="28"/>
        <v>0</v>
      </c>
      <c r="N382" s="27">
        <f t="shared" si="29"/>
        <v>11.69</v>
      </c>
    </row>
    <row r="383" spans="1:14" x14ac:dyDescent="0.25">
      <c r="A383" s="2">
        <v>36536</v>
      </c>
      <c r="B383" s="17">
        <f t="shared" si="25"/>
        <v>730496</v>
      </c>
      <c r="C383" s="15">
        <v>3.6576000000000004</v>
      </c>
      <c r="D383" s="27">
        <v>1651</v>
      </c>
      <c r="E383" s="27">
        <v>5.5</v>
      </c>
      <c r="F383" s="27">
        <v>0.76</v>
      </c>
      <c r="G383" s="27">
        <v>0.04</v>
      </c>
      <c r="H383" s="27">
        <v>11.66</v>
      </c>
      <c r="I383" s="27">
        <v>3.7</v>
      </c>
      <c r="K383" s="27">
        <f t="shared" si="26"/>
        <v>12.367886071903868</v>
      </c>
      <c r="L383" s="27">
        <f t="shared" si="27"/>
        <v>0.94276418235190784</v>
      </c>
      <c r="M383" s="27" t="b">
        <f t="shared" si="28"/>
        <v>0</v>
      </c>
      <c r="N383" s="27">
        <f t="shared" si="29"/>
        <v>11.66</v>
      </c>
    </row>
    <row r="384" spans="1:14" x14ac:dyDescent="0.25">
      <c r="A384" s="2">
        <v>36536</v>
      </c>
      <c r="B384" s="17">
        <f t="shared" si="25"/>
        <v>730496</v>
      </c>
      <c r="C384" s="15">
        <v>6.0960000000000001</v>
      </c>
      <c r="D384" s="27">
        <v>1643</v>
      </c>
      <c r="E384" s="27">
        <v>5</v>
      </c>
      <c r="F384" s="27">
        <v>0.75</v>
      </c>
      <c r="G384" s="27">
        <v>0.04</v>
      </c>
      <c r="H384" s="27">
        <v>11.57</v>
      </c>
      <c r="I384" s="27">
        <v>3.5</v>
      </c>
      <c r="K384" s="27">
        <f t="shared" si="26"/>
        <v>12.492185393404457</v>
      </c>
      <c r="L384" s="27">
        <f t="shared" si="27"/>
        <v>0.92617901797300051</v>
      </c>
      <c r="M384" s="27" t="b">
        <f t="shared" si="28"/>
        <v>0</v>
      </c>
      <c r="N384" s="27">
        <f t="shared" si="29"/>
        <v>11.57</v>
      </c>
    </row>
    <row r="385" spans="1:14" x14ac:dyDescent="0.25">
      <c r="A385" s="20">
        <v>36572</v>
      </c>
      <c r="B385" s="17">
        <f t="shared" si="25"/>
        <v>730532</v>
      </c>
      <c r="C385" s="18">
        <v>0</v>
      </c>
      <c r="D385" s="9">
        <v>1663</v>
      </c>
      <c r="E385" s="9">
        <v>7</v>
      </c>
      <c r="F385" s="9">
        <v>0.44</v>
      </c>
      <c r="G385" s="9">
        <v>0.01</v>
      </c>
      <c r="H385" s="9">
        <v>11.5</v>
      </c>
      <c r="I385" s="9">
        <v>1.3</v>
      </c>
      <c r="K385" s="27">
        <f t="shared" si="26"/>
        <v>12.002359797915913</v>
      </c>
      <c r="L385" s="27">
        <f t="shared" si="27"/>
        <v>0.9581449143023405</v>
      </c>
      <c r="M385" s="27" t="b">
        <f t="shared" si="28"/>
        <v>0</v>
      </c>
      <c r="N385" s="27">
        <f t="shared" si="29"/>
        <v>11.5</v>
      </c>
    </row>
    <row r="386" spans="1:14" x14ac:dyDescent="0.25">
      <c r="A386" s="2">
        <v>36572</v>
      </c>
      <c r="B386" s="17">
        <f t="shared" ref="B386:B449" si="30">A386+693960</f>
        <v>730532</v>
      </c>
      <c r="C386" s="15">
        <v>1.524</v>
      </c>
      <c r="D386" s="27">
        <v>1658</v>
      </c>
      <c r="E386" s="27">
        <v>7</v>
      </c>
      <c r="F386" s="27">
        <v>0.5</v>
      </c>
      <c r="G386" s="27">
        <v>0.02</v>
      </c>
      <c r="H386" s="27">
        <v>10</v>
      </c>
      <c r="I386" s="27">
        <v>1.9</v>
      </c>
      <c r="K386" s="27">
        <f t="shared" ref="K386:K449" si="31">13.806*EXP(-0.02*E386)</f>
        <v>12.002359797915913</v>
      </c>
      <c r="L386" s="27">
        <f t="shared" ref="L386:L449" si="32">H386/K386</f>
        <v>0.83316949069768742</v>
      </c>
      <c r="M386" s="27" t="b">
        <f t="shared" ref="M386:M449" si="33">IF(L386&gt;1.2, K386)</f>
        <v>0</v>
      </c>
      <c r="N386" s="27">
        <f t="shared" ref="N386:N449" si="34">IF(M386=FALSE, H386,K386)</f>
        <v>10</v>
      </c>
    </row>
    <row r="387" spans="1:14" x14ac:dyDescent="0.25">
      <c r="A387" s="2">
        <v>36572</v>
      </c>
      <c r="B387" s="17">
        <f t="shared" si="30"/>
        <v>730532</v>
      </c>
      <c r="C387" s="15">
        <v>3.6576000000000004</v>
      </c>
      <c r="D387" s="27">
        <v>1651</v>
      </c>
      <c r="E387" s="27">
        <v>5.5</v>
      </c>
      <c r="F387" s="27">
        <v>0.66</v>
      </c>
      <c r="G387" s="9">
        <v>0.11</v>
      </c>
      <c r="H387" s="27">
        <v>11.3</v>
      </c>
      <c r="I387" s="27">
        <v>7.3</v>
      </c>
      <c r="K387" s="27">
        <f t="shared" si="31"/>
        <v>12.367886071903868</v>
      </c>
      <c r="L387" s="27">
        <f t="shared" si="32"/>
        <v>0.91365654035819555</v>
      </c>
      <c r="M387" s="27" t="b">
        <f t="shared" si="33"/>
        <v>0</v>
      </c>
      <c r="N387" s="27">
        <f t="shared" si="34"/>
        <v>11.3</v>
      </c>
    </row>
    <row r="388" spans="1:14" x14ac:dyDescent="0.25">
      <c r="A388" s="2">
        <v>36572</v>
      </c>
      <c r="B388" s="17">
        <f t="shared" si="30"/>
        <v>730532</v>
      </c>
      <c r="C388" s="15">
        <v>6.0960000000000001</v>
      </c>
      <c r="D388" s="27">
        <v>1643</v>
      </c>
      <c r="E388" s="27">
        <v>5</v>
      </c>
      <c r="F388" s="27">
        <v>0.6</v>
      </c>
      <c r="G388" s="27">
        <v>0.02</v>
      </c>
      <c r="H388" s="27">
        <v>9.4</v>
      </c>
      <c r="I388" s="27">
        <v>2.6</v>
      </c>
      <c r="K388" s="27">
        <f t="shared" si="31"/>
        <v>12.492185393404457</v>
      </c>
      <c r="L388" s="27">
        <f t="shared" si="32"/>
        <v>0.75247042082508253</v>
      </c>
      <c r="M388" s="27" t="b">
        <f t="shared" si="33"/>
        <v>0</v>
      </c>
      <c r="N388" s="27">
        <f t="shared" si="34"/>
        <v>9.4</v>
      </c>
    </row>
    <row r="389" spans="1:14" x14ac:dyDescent="0.25">
      <c r="A389" s="2">
        <v>36588</v>
      </c>
      <c r="B389" s="17">
        <f t="shared" si="30"/>
        <v>730548</v>
      </c>
      <c r="C389" s="15">
        <v>0</v>
      </c>
      <c r="D389" s="27">
        <v>1663</v>
      </c>
      <c r="E389" s="27">
        <v>9</v>
      </c>
      <c r="F389" s="27">
        <v>0.46</v>
      </c>
      <c r="G389" s="27">
        <v>0.02</v>
      </c>
      <c r="H389" s="27">
        <v>12.5</v>
      </c>
      <c r="I389" s="27">
        <v>2.2999999999999998</v>
      </c>
      <c r="K389" s="27">
        <f t="shared" si="31"/>
        <v>11.531740538744021</v>
      </c>
      <c r="L389" s="27">
        <f t="shared" si="32"/>
        <v>1.0839647283081724</v>
      </c>
      <c r="M389" s="27" t="b">
        <f t="shared" si="33"/>
        <v>0</v>
      </c>
      <c r="N389" s="27">
        <f t="shared" si="34"/>
        <v>12.5</v>
      </c>
    </row>
    <row r="390" spans="1:14" x14ac:dyDescent="0.25">
      <c r="A390" s="2">
        <v>36588</v>
      </c>
      <c r="B390" s="17">
        <f t="shared" si="30"/>
        <v>730548</v>
      </c>
      <c r="C390" s="15">
        <v>1.524</v>
      </c>
      <c r="D390" s="27">
        <v>1658</v>
      </c>
      <c r="E390" s="27">
        <v>8.5</v>
      </c>
      <c r="F390" s="27">
        <v>0.46</v>
      </c>
      <c r="G390" s="27">
        <v>0.02</v>
      </c>
      <c r="H390" s="27">
        <v>12.4</v>
      </c>
      <c r="I390" s="27">
        <v>2.4</v>
      </c>
      <c r="K390" s="27">
        <f t="shared" si="31"/>
        <v>11.647636457929673</v>
      </c>
      <c r="L390" s="27">
        <f t="shared" si="32"/>
        <v>1.0645936662590565</v>
      </c>
      <c r="M390" s="27" t="b">
        <f t="shared" si="33"/>
        <v>0</v>
      </c>
      <c r="N390" s="27">
        <f t="shared" si="34"/>
        <v>12.4</v>
      </c>
    </row>
    <row r="391" spans="1:14" x14ac:dyDescent="0.25">
      <c r="A391" s="2">
        <v>36588</v>
      </c>
      <c r="B391" s="17">
        <f t="shared" si="30"/>
        <v>730548</v>
      </c>
      <c r="C391" s="15">
        <v>3.6576000000000004</v>
      </c>
      <c r="D391" s="27">
        <v>1651</v>
      </c>
      <c r="E391" s="27">
        <v>8.5</v>
      </c>
      <c r="F391" s="27">
        <v>0.47</v>
      </c>
      <c r="G391" s="27">
        <v>0.03</v>
      </c>
      <c r="H391" s="27">
        <v>12.1</v>
      </c>
      <c r="I391" s="27">
        <v>2.7</v>
      </c>
      <c r="K391" s="27">
        <f t="shared" si="31"/>
        <v>11.647636457929673</v>
      </c>
      <c r="L391" s="27">
        <f t="shared" si="32"/>
        <v>1.038837367881821</v>
      </c>
      <c r="M391" s="27" t="b">
        <f t="shared" si="33"/>
        <v>0</v>
      </c>
      <c r="N391" s="27">
        <f t="shared" si="34"/>
        <v>12.1</v>
      </c>
    </row>
    <row r="392" spans="1:14" x14ac:dyDescent="0.25">
      <c r="A392" s="2">
        <v>36588</v>
      </c>
      <c r="B392" s="17">
        <f t="shared" si="30"/>
        <v>730548</v>
      </c>
      <c r="C392" s="15">
        <v>6.0960000000000001</v>
      </c>
      <c r="D392" s="27">
        <v>1643</v>
      </c>
      <c r="E392" s="27">
        <v>6.5</v>
      </c>
      <c r="F392" s="27">
        <v>0.61</v>
      </c>
      <c r="G392" s="27">
        <v>0.04</v>
      </c>
      <c r="H392" s="27">
        <v>10.9</v>
      </c>
      <c r="I392" s="27">
        <v>3.2</v>
      </c>
      <c r="K392" s="27">
        <f t="shared" si="31"/>
        <v>12.122985519289269</v>
      </c>
      <c r="L392" s="27">
        <f t="shared" si="32"/>
        <v>0.89911845416763569</v>
      </c>
      <c r="M392" s="27" t="b">
        <f t="shared" si="33"/>
        <v>0</v>
      </c>
      <c r="N392" s="27">
        <f t="shared" si="34"/>
        <v>10.9</v>
      </c>
    </row>
    <row r="393" spans="1:14" x14ac:dyDescent="0.25">
      <c r="A393" s="2">
        <v>36606</v>
      </c>
      <c r="B393" s="17">
        <f t="shared" si="30"/>
        <v>730566</v>
      </c>
      <c r="C393" s="15">
        <v>0</v>
      </c>
      <c r="D393" s="27">
        <v>1663</v>
      </c>
      <c r="E393" s="27">
        <v>9</v>
      </c>
      <c r="F393" s="27">
        <v>0.36</v>
      </c>
      <c r="G393" s="27">
        <v>0.02</v>
      </c>
      <c r="H393" s="27">
        <v>9.6199999999999992</v>
      </c>
      <c r="I393" s="27">
        <v>2.2000000000000002</v>
      </c>
      <c r="K393" s="27">
        <f t="shared" si="31"/>
        <v>11.531740538744021</v>
      </c>
      <c r="L393" s="27">
        <f t="shared" si="32"/>
        <v>0.83421925490596938</v>
      </c>
      <c r="M393" s="27" t="b">
        <f t="shared" si="33"/>
        <v>0</v>
      </c>
      <c r="N393" s="27">
        <f t="shared" si="34"/>
        <v>9.6199999999999992</v>
      </c>
    </row>
    <row r="394" spans="1:14" x14ac:dyDescent="0.25">
      <c r="A394" s="2">
        <v>36606</v>
      </c>
      <c r="B394" s="17">
        <f t="shared" si="30"/>
        <v>730566</v>
      </c>
      <c r="C394" s="15">
        <v>1.524</v>
      </c>
      <c r="D394" s="27">
        <v>1658</v>
      </c>
      <c r="E394" s="27">
        <v>9</v>
      </c>
      <c r="F394" s="27">
        <v>0.38</v>
      </c>
      <c r="G394" s="27">
        <v>0.02</v>
      </c>
      <c r="H394" s="27">
        <v>9.9499999999999993</v>
      </c>
      <c r="I394" s="27">
        <v>2.2999999999999998</v>
      </c>
      <c r="K394" s="27">
        <f t="shared" si="31"/>
        <v>11.531740538744021</v>
      </c>
      <c r="L394" s="27">
        <f t="shared" si="32"/>
        <v>0.86283592373330509</v>
      </c>
      <c r="M394" s="27" t="b">
        <f t="shared" si="33"/>
        <v>0</v>
      </c>
      <c r="N394" s="27">
        <f t="shared" si="34"/>
        <v>9.9499999999999993</v>
      </c>
    </row>
    <row r="395" spans="1:14" x14ac:dyDescent="0.25">
      <c r="A395" s="2">
        <v>36606</v>
      </c>
      <c r="B395" s="17">
        <f t="shared" si="30"/>
        <v>730566</v>
      </c>
      <c r="C395" s="15">
        <v>3.6576000000000004</v>
      </c>
      <c r="D395" s="27">
        <v>1651</v>
      </c>
      <c r="E395" s="27">
        <v>9</v>
      </c>
      <c r="F395" s="27">
        <v>0.39</v>
      </c>
      <c r="G395" s="27">
        <v>0.03</v>
      </c>
      <c r="H395" s="27">
        <v>10.220000000000001</v>
      </c>
      <c r="I395" s="27">
        <v>2.6</v>
      </c>
      <c r="K395" s="27">
        <f t="shared" si="31"/>
        <v>11.531740538744021</v>
      </c>
      <c r="L395" s="27">
        <f t="shared" si="32"/>
        <v>0.88624956186476178</v>
      </c>
      <c r="M395" s="27" t="b">
        <f t="shared" si="33"/>
        <v>0</v>
      </c>
      <c r="N395" s="27">
        <f t="shared" si="34"/>
        <v>10.220000000000001</v>
      </c>
    </row>
    <row r="396" spans="1:14" x14ac:dyDescent="0.25">
      <c r="A396" s="2">
        <v>36606</v>
      </c>
      <c r="B396" s="17">
        <f t="shared" si="30"/>
        <v>730566</v>
      </c>
      <c r="C396" s="15">
        <v>6.0960000000000001</v>
      </c>
      <c r="D396" s="27">
        <v>1643</v>
      </c>
      <c r="E396" s="27">
        <v>8.5</v>
      </c>
      <c r="F396" s="27">
        <v>0.44</v>
      </c>
      <c r="G396" s="27">
        <v>0.03</v>
      </c>
      <c r="H396" s="27">
        <v>7.91</v>
      </c>
      <c r="I396" s="27">
        <v>2.2000000000000002</v>
      </c>
      <c r="K396" s="27">
        <f t="shared" si="31"/>
        <v>11.647636457929673</v>
      </c>
      <c r="L396" s="27">
        <f t="shared" si="32"/>
        <v>0.67910773387976908</v>
      </c>
      <c r="M396" s="27" t="b">
        <f t="shared" si="33"/>
        <v>0</v>
      </c>
      <c r="N396" s="27">
        <f t="shared" si="34"/>
        <v>7.91</v>
      </c>
    </row>
    <row r="397" spans="1:14" x14ac:dyDescent="0.25">
      <c r="A397" s="2">
        <v>36622</v>
      </c>
      <c r="B397" s="17">
        <f t="shared" si="30"/>
        <v>730582</v>
      </c>
      <c r="C397" s="15">
        <v>0</v>
      </c>
      <c r="D397" s="27">
        <v>1663</v>
      </c>
      <c r="E397" s="27">
        <v>13</v>
      </c>
      <c r="F397" s="27">
        <v>0.32</v>
      </c>
      <c r="G397" s="27">
        <v>0.03</v>
      </c>
      <c r="H397" s="27">
        <v>9.7100000000000009</v>
      </c>
      <c r="I397" s="27">
        <v>2.1</v>
      </c>
      <c r="K397" s="27">
        <f t="shared" si="31"/>
        <v>10.645138193604035</v>
      </c>
      <c r="L397" s="27">
        <f t="shared" si="32"/>
        <v>0.91215349424341929</v>
      </c>
      <c r="M397" s="27" t="b">
        <f t="shared" si="33"/>
        <v>0</v>
      </c>
      <c r="N397" s="27">
        <f t="shared" si="34"/>
        <v>9.7100000000000009</v>
      </c>
    </row>
    <row r="398" spans="1:14" x14ac:dyDescent="0.25">
      <c r="A398" s="2">
        <v>36622</v>
      </c>
      <c r="B398" s="17">
        <f t="shared" si="30"/>
        <v>730582</v>
      </c>
      <c r="C398" s="15">
        <v>1.524</v>
      </c>
      <c r="D398" s="27">
        <v>1658</v>
      </c>
      <c r="E398" s="27">
        <v>12</v>
      </c>
      <c r="F398" s="27">
        <v>0.34</v>
      </c>
      <c r="G398" s="27">
        <v>0.04</v>
      </c>
      <c r="H398" s="27">
        <v>9.32</v>
      </c>
      <c r="I398" s="27">
        <v>2.1</v>
      </c>
      <c r="K398" s="27">
        <f t="shared" si="31"/>
        <v>10.860184249884837</v>
      </c>
      <c r="L398" s="27">
        <f t="shared" si="32"/>
        <v>0.85818065196258808</v>
      </c>
      <c r="M398" s="27" t="b">
        <f t="shared" si="33"/>
        <v>0</v>
      </c>
      <c r="N398" s="27">
        <f t="shared" si="34"/>
        <v>9.32</v>
      </c>
    </row>
    <row r="399" spans="1:14" x14ac:dyDescent="0.25">
      <c r="A399" s="2">
        <v>36622</v>
      </c>
      <c r="B399" s="17">
        <f t="shared" si="30"/>
        <v>730582</v>
      </c>
      <c r="C399" s="15">
        <v>3.6576000000000004</v>
      </c>
      <c r="D399" s="27">
        <v>1651</v>
      </c>
      <c r="E399" s="27">
        <v>12</v>
      </c>
      <c r="F399" s="27">
        <v>0.35</v>
      </c>
      <c r="G399" s="27">
        <v>0.03</v>
      </c>
      <c r="H399" s="27">
        <v>9.07</v>
      </c>
      <c r="I399" s="27">
        <v>2.4</v>
      </c>
      <c r="K399" s="27">
        <f t="shared" si="31"/>
        <v>10.860184249884837</v>
      </c>
      <c r="L399" s="27">
        <f t="shared" si="32"/>
        <v>0.83516078468891353</v>
      </c>
      <c r="M399" s="27" t="b">
        <f t="shared" si="33"/>
        <v>0</v>
      </c>
      <c r="N399" s="27">
        <f t="shared" si="34"/>
        <v>9.07</v>
      </c>
    </row>
    <row r="400" spans="1:14" x14ac:dyDescent="0.25">
      <c r="A400" s="2">
        <v>36622</v>
      </c>
      <c r="B400" s="17">
        <f t="shared" si="30"/>
        <v>730582</v>
      </c>
      <c r="C400" s="15">
        <v>6.0960000000000001</v>
      </c>
      <c r="D400" s="27">
        <v>1643</v>
      </c>
      <c r="E400" s="27">
        <v>10</v>
      </c>
      <c r="F400" s="27">
        <v>0.41</v>
      </c>
      <c r="G400" s="27">
        <v>0.04</v>
      </c>
      <c r="H400" s="27">
        <v>7.89</v>
      </c>
      <c r="I400" s="27">
        <v>2.4</v>
      </c>
      <c r="K400" s="27">
        <f t="shared" si="31"/>
        <v>11.303396776994616</v>
      </c>
      <c r="L400" s="27">
        <f t="shared" si="32"/>
        <v>0.69802026378992765</v>
      </c>
      <c r="M400" s="27" t="b">
        <f t="shared" si="33"/>
        <v>0</v>
      </c>
      <c r="N400" s="27">
        <f t="shared" si="34"/>
        <v>7.89</v>
      </c>
    </row>
    <row r="401" spans="1:14" x14ac:dyDescent="0.25">
      <c r="A401" s="2">
        <v>36658</v>
      </c>
      <c r="B401" s="17">
        <f t="shared" si="30"/>
        <v>730618</v>
      </c>
      <c r="C401" s="15">
        <v>0</v>
      </c>
      <c r="D401" s="27">
        <v>1663</v>
      </c>
      <c r="E401" s="27">
        <v>21.25</v>
      </c>
      <c r="F401" s="27">
        <v>0.31</v>
      </c>
      <c r="G401" s="27">
        <v>0.03</v>
      </c>
      <c r="H401" s="27">
        <v>7.97</v>
      </c>
      <c r="I401" s="27">
        <v>1.8</v>
      </c>
      <c r="K401" s="27">
        <f t="shared" si="31"/>
        <v>9.0259456535026708</v>
      </c>
      <c r="L401" s="27">
        <f t="shared" si="32"/>
        <v>0.88300996992011649</v>
      </c>
      <c r="M401" s="27" t="b">
        <f t="shared" si="33"/>
        <v>0</v>
      </c>
      <c r="N401" s="27">
        <f t="shared" si="34"/>
        <v>7.97</v>
      </c>
    </row>
    <row r="402" spans="1:14" x14ac:dyDescent="0.25">
      <c r="A402" s="2">
        <v>36658</v>
      </c>
      <c r="B402" s="17">
        <f t="shared" si="30"/>
        <v>730618</v>
      </c>
      <c r="C402" s="15">
        <v>1.524</v>
      </c>
      <c r="D402" s="27">
        <v>1658</v>
      </c>
      <c r="E402" s="27">
        <v>20</v>
      </c>
      <c r="F402" s="27">
        <v>0.44</v>
      </c>
      <c r="G402" s="27">
        <v>0.05</v>
      </c>
      <c r="H402" s="27">
        <v>8.58</v>
      </c>
      <c r="I402" s="27">
        <v>2.7</v>
      </c>
      <c r="K402" s="27">
        <f t="shared" si="31"/>
        <v>9.2544385555680364</v>
      </c>
      <c r="L402" s="27">
        <f t="shared" si="32"/>
        <v>0.92712269344937703</v>
      </c>
      <c r="M402" s="27" t="b">
        <f t="shared" si="33"/>
        <v>0</v>
      </c>
      <c r="N402" s="27">
        <f t="shared" si="34"/>
        <v>8.58</v>
      </c>
    </row>
    <row r="403" spans="1:14" x14ac:dyDescent="0.25">
      <c r="A403" s="2">
        <v>36658</v>
      </c>
      <c r="B403" s="17">
        <f t="shared" si="30"/>
        <v>730618</v>
      </c>
      <c r="C403" s="15">
        <v>3.6576000000000004</v>
      </c>
      <c r="D403" s="27">
        <v>1651</v>
      </c>
      <c r="E403" s="27">
        <v>15.5</v>
      </c>
      <c r="F403" s="27">
        <v>0.46</v>
      </c>
      <c r="G403" s="27">
        <v>0.09</v>
      </c>
      <c r="H403" s="27">
        <v>6.59</v>
      </c>
      <c r="I403" s="27">
        <v>3.1</v>
      </c>
      <c r="K403" s="27">
        <f t="shared" si="31"/>
        <v>10.125968677632537</v>
      </c>
      <c r="L403" s="27">
        <f t="shared" si="32"/>
        <v>0.65080193409612141</v>
      </c>
      <c r="M403" s="27" t="b">
        <f t="shared" si="33"/>
        <v>0</v>
      </c>
      <c r="N403" s="27">
        <f t="shared" si="34"/>
        <v>6.59</v>
      </c>
    </row>
    <row r="404" spans="1:14" x14ac:dyDescent="0.25">
      <c r="A404" s="20">
        <v>36658</v>
      </c>
      <c r="B404" s="17">
        <f t="shared" si="30"/>
        <v>730618</v>
      </c>
      <c r="C404" s="18">
        <v>6.0960000000000001</v>
      </c>
      <c r="D404" s="9">
        <v>1643</v>
      </c>
      <c r="E404" s="9">
        <v>14.5</v>
      </c>
      <c r="F404" s="9">
        <v>0.68</v>
      </c>
      <c r="G404" s="9">
        <v>0.23</v>
      </c>
      <c r="H404" s="9">
        <v>4.0999999999999996</v>
      </c>
      <c r="I404" s="9">
        <v>3.3</v>
      </c>
      <c r="K404" s="27">
        <f t="shared" si="31"/>
        <v>10.330526813989671</v>
      </c>
      <c r="L404" s="27">
        <f t="shared" si="32"/>
        <v>0.39688198615851333</v>
      </c>
      <c r="M404" s="27" t="b">
        <f t="shared" si="33"/>
        <v>0</v>
      </c>
      <c r="N404" s="27">
        <f t="shared" si="34"/>
        <v>4.0999999999999996</v>
      </c>
    </row>
    <row r="405" spans="1:14" x14ac:dyDescent="0.25">
      <c r="A405" s="2">
        <v>36684</v>
      </c>
      <c r="B405" s="17">
        <f t="shared" si="30"/>
        <v>730644</v>
      </c>
      <c r="C405" s="15">
        <v>0</v>
      </c>
      <c r="D405" s="27">
        <v>1663</v>
      </c>
      <c r="E405" s="27">
        <v>18</v>
      </c>
      <c r="F405" s="27">
        <v>0.47</v>
      </c>
      <c r="G405" s="27">
        <v>0.03</v>
      </c>
      <c r="H405" s="27">
        <v>6.43</v>
      </c>
      <c r="I405" s="27">
        <v>2.1</v>
      </c>
      <c r="K405" s="27">
        <f t="shared" si="31"/>
        <v>9.632119357736654</v>
      </c>
      <c r="L405" s="27">
        <f t="shared" si="32"/>
        <v>0.66755817294096687</v>
      </c>
      <c r="M405" s="27" t="b">
        <f t="shared" si="33"/>
        <v>0</v>
      </c>
      <c r="N405" s="27">
        <f t="shared" si="34"/>
        <v>6.43</v>
      </c>
    </row>
    <row r="406" spans="1:14" x14ac:dyDescent="0.25">
      <c r="A406" s="20">
        <v>36684</v>
      </c>
      <c r="B406" s="17">
        <f t="shared" si="30"/>
        <v>730644</v>
      </c>
      <c r="C406" s="18">
        <v>1.524</v>
      </c>
      <c r="D406" s="9">
        <v>1658</v>
      </c>
      <c r="E406" s="9">
        <v>19</v>
      </c>
      <c r="F406" s="9">
        <v>0.47</v>
      </c>
      <c r="G406" s="9">
        <v>0.03</v>
      </c>
      <c r="H406" s="9">
        <v>6.25</v>
      </c>
      <c r="I406" s="9">
        <v>2.2999999999999998</v>
      </c>
      <c r="K406" s="27">
        <f t="shared" si="31"/>
        <v>9.4413906155857834</v>
      </c>
      <c r="L406" s="27">
        <f t="shared" si="32"/>
        <v>0.66197875445197052</v>
      </c>
      <c r="M406" s="27" t="b">
        <f t="shared" si="33"/>
        <v>0</v>
      </c>
      <c r="N406" s="27">
        <f t="shared" si="34"/>
        <v>6.25</v>
      </c>
    </row>
    <row r="407" spans="1:14" x14ac:dyDescent="0.25">
      <c r="A407" s="20">
        <v>36684</v>
      </c>
      <c r="B407" s="17">
        <f t="shared" si="30"/>
        <v>730644</v>
      </c>
      <c r="C407" s="18">
        <v>3.6576000000000004</v>
      </c>
      <c r="D407" s="9">
        <v>1651</v>
      </c>
      <c r="E407" s="9">
        <v>15</v>
      </c>
      <c r="F407" s="9">
        <v>0.56000000000000005</v>
      </c>
      <c r="G407" s="9">
        <v>0.28999999999999998</v>
      </c>
      <c r="H407" s="9">
        <v>3.11</v>
      </c>
      <c r="I407" s="9">
        <v>3.1</v>
      </c>
      <c r="K407" s="27">
        <f t="shared" si="31"/>
        <v>10.227736354731796</v>
      </c>
      <c r="L407" s="27">
        <f t="shared" si="32"/>
        <v>0.30407510441557073</v>
      </c>
      <c r="M407" s="27" t="b">
        <f t="shared" si="33"/>
        <v>0</v>
      </c>
      <c r="N407" s="27">
        <f t="shared" si="34"/>
        <v>3.11</v>
      </c>
    </row>
    <row r="408" spans="1:14" x14ac:dyDescent="0.25">
      <c r="A408" s="20">
        <v>36684</v>
      </c>
      <c r="B408" s="17">
        <f t="shared" si="30"/>
        <v>730644</v>
      </c>
      <c r="C408" s="18">
        <v>6.0960000000000001</v>
      </c>
      <c r="D408" s="9">
        <v>1643</v>
      </c>
      <c r="E408" s="9">
        <v>13.5</v>
      </c>
      <c r="F408" s="9">
        <v>2.2799999999999998</v>
      </c>
      <c r="G408" s="9">
        <v>1.1000000000000001</v>
      </c>
      <c r="H408" s="9">
        <v>0.4</v>
      </c>
      <c r="I408" s="9">
        <v>4.4000000000000004</v>
      </c>
      <c r="K408" s="27">
        <f t="shared" si="31"/>
        <v>10.539217298814593</v>
      </c>
      <c r="L408" s="27">
        <f t="shared" si="32"/>
        <v>3.7953482565065845E-2</v>
      </c>
      <c r="M408" s="27" t="b">
        <f t="shared" si="33"/>
        <v>0</v>
      </c>
      <c r="N408" s="27">
        <f t="shared" si="34"/>
        <v>0.4</v>
      </c>
    </row>
    <row r="409" spans="1:14" x14ac:dyDescent="0.25">
      <c r="A409" s="2">
        <v>36726</v>
      </c>
      <c r="B409" s="17">
        <f t="shared" si="30"/>
        <v>730686</v>
      </c>
      <c r="C409" s="15">
        <v>0</v>
      </c>
      <c r="D409" s="27">
        <v>1663</v>
      </c>
      <c r="K409" s="27">
        <f t="shared" si="31"/>
        <v>13.805999999999999</v>
      </c>
      <c r="L409" s="27"/>
      <c r="M409" s="27"/>
      <c r="N409" s="27"/>
    </row>
    <row r="410" spans="1:14" x14ac:dyDescent="0.25">
      <c r="A410" s="2">
        <v>36726</v>
      </c>
      <c r="B410" s="17">
        <f t="shared" si="30"/>
        <v>730686</v>
      </c>
      <c r="C410" s="15">
        <v>1.524</v>
      </c>
      <c r="D410" s="27">
        <v>1658</v>
      </c>
      <c r="E410" s="27">
        <v>25</v>
      </c>
      <c r="F410" s="27">
        <v>0.61</v>
      </c>
      <c r="G410" s="27">
        <v>0.03</v>
      </c>
      <c r="H410" s="27">
        <v>7.76</v>
      </c>
      <c r="I410" s="27">
        <v>2</v>
      </c>
      <c r="K410" s="27">
        <f t="shared" si="31"/>
        <v>8.3737622879926157</v>
      </c>
      <c r="L410" s="27">
        <f t="shared" si="32"/>
        <v>0.92670411854505264</v>
      </c>
      <c r="M410" s="27" t="b">
        <f t="shared" si="33"/>
        <v>0</v>
      </c>
      <c r="N410" s="27">
        <f t="shared" si="34"/>
        <v>7.76</v>
      </c>
    </row>
    <row r="411" spans="1:14" x14ac:dyDescent="0.25">
      <c r="A411" s="2">
        <v>36726</v>
      </c>
      <c r="B411" s="17">
        <f t="shared" si="30"/>
        <v>730686</v>
      </c>
      <c r="C411" s="15">
        <v>3.6576000000000004</v>
      </c>
      <c r="D411" s="27">
        <v>1651</v>
      </c>
      <c r="E411" s="27">
        <v>21</v>
      </c>
      <c r="F411" s="27">
        <v>0.71</v>
      </c>
      <c r="G411" s="27">
        <v>0.11</v>
      </c>
      <c r="H411" s="27">
        <v>3.52</v>
      </c>
      <c r="I411" s="27">
        <v>2.4</v>
      </c>
      <c r="K411" s="27">
        <f t="shared" si="31"/>
        <v>9.0711883943666738</v>
      </c>
      <c r="L411" s="27">
        <f t="shared" si="32"/>
        <v>0.38804176993898243</v>
      </c>
      <c r="M411" s="27" t="b">
        <f t="shared" si="33"/>
        <v>0</v>
      </c>
      <c r="N411" s="27">
        <f t="shared" si="34"/>
        <v>3.52</v>
      </c>
    </row>
    <row r="412" spans="1:14" s="27" customFormat="1" x14ac:dyDescent="0.25">
      <c r="A412" s="5">
        <v>36726</v>
      </c>
      <c r="B412" s="27">
        <f t="shared" si="30"/>
        <v>730686</v>
      </c>
      <c r="C412" s="27">
        <v>6.0960000000000001</v>
      </c>
      <c r="D412" s="27">
        <v>1643</v>
      </c>
      <c r="E412" s="27">
        <v>15</v>
      </c>
      <c r="F412" s="27">
        <v>5.67</v>
      </c>
      <c r="G412" s="27">
        <v>1.24</v>
      </c>
      <c r="H412" s="27">
        <v>0.33</v>
      </c>
      <c r="I412" s="27">
        <v>3.8</v>
      </c>
      <c r="K412" s="27">
        <f t="shared" si="31"/>
        <v>10.227736354731796</v>
      </c>
      <c r="L412" s="27">
        <f t="shared" si="32"/>
        <v>3.2265204005510723E-2</v>
      </c>
      <c r="M412" s="27" t="b">
        <f t="shared" si="33"/>
        <v>0</v>
      </c>
      <c r="N412" s="27">
        <f t="shared" si="34"/>
        <v>0.33</v>
      </c>
    </row>
    <row r="413" spans="1:14" s="27" customFormat="1" x14ac:dyDescent="0.25">
      <c r="A413" s="5">
        <v>36754</v>
      </c>
      <c r="B413" s="27">
        <f t="shared" si="30"/>
        <v>730714</v>
      </c>
      <c r="C413" s="27">
        <v>0</v>
      </c>
      <c r="D413" s="27">
        <v>1663</v>
      </c>
      <c r="E413" s="27">
        <v>26</v>
      </c>
      <c r="F413" s="27">
        <v>0.22</v>
      </c>
      <c r="G413" s="27">
        <v>0.02</v>
      </c>
      <c r="H413" s="27">
        <v>7.9</v>
      </c>
      <c r="I413" s="27">
        <v>1.6</v>
      </c>
      <c r="K413" s="27">
        <f t="shared" si="31"/>
        <v>8.2079506852765025</v>
      </c>
      <c r="L413" s="27">
        <f t="shared" si="32"/>
        <v>0.96248141624085204</v>
      </c>
      <c r="M413" s="27" t="b">
        <f t="shared" si="33"/>
        <v>0</v>
      </c>
      <c r="N413" s="27">
        <f t="shared" si="34"/>
        <v>7.9</v>
      </c>
    </row>
    <row r="414" spans="1:14" s="27" customFormat="1" x14ac:dyDescent="0.25">
      <c r="A414" s="5">
        <v>36754</v>
      </c>
      <c r="B414" s="27">
        <f t="shared" si="30"/>
        <v>730714</v>
      </c>
      <c r="C414" s="27">
        <v>1.524</v>
      </c>
      <c r="D414" s="27">
        <v>1658</v>
      </c>
      <c r="E414" s="27">
        <v>24</v>
      </c>
      <c r="F414" s="27">
        <v>0.3</v>
      </c>
      <c r="G414" s="27">
        <v>0.03</v>
      </c>
      <c r="H414" s="27">
        <v>7.6</v>
      </c>
      <c r="I414" s="27">
        <v>1.7</v>
      </c>
      <c r="K414" s="27">
        <f t="shared" si="31"/>
        <v>8.5429235072755798</v>
      </c>
      <c r="L414" s="27">
        <f t="shared" si="32"/>
        <v>0.88962519604997758</v>
      </c>
      <c r="M414" s="27" t="b">
        <f t="shared" si="33"/>
        <v>0</v>
      </c>
      <c r="N414" s="27">
        <f t="shared" si="34"/>
        <v>7.6</v>
      </c>
    </row>
    <row r="415" spans="1:14" s="27" customFormat="1" x14ac:dyDescent="0.25">
      <c r="A415" s="5">
        <v>36754</v>
      </c>
      <c r="B415" s="27">
        <f t="shared" si="30"/>
        <v>730714</v>
      </c>
      <c r="C415" s="27">
        <v>3.6576000000000004</v>
      </c>
      <c r="D415" s="27">
        <v>1651</v>
      </c>
      <c r="E415" s="27">
        <v>22</v>
      </c>
      <c r="F415" s="27">
        <v>0.62</v>
      </c>
      <c r="G415" s="27">
        <v>0.5</v>
      </c>
      <c r="H415" s="27">
        <v>2.0699999999999998</v>
      </c>
      <c r="I415" s="27">
        <v>2.7</v>
      </c>
      <c r="K415" s="27">
        <f t="shared" si="31"/>
        <v>8.8915668294738506</v>
      </c>
      <c r="L415" s="27">
        <f t="shared" si="32"/>
        <v>0.23280486327093039</v>
      </c>
      <c r="M415" s="27" t="b">
        <f t="shared" si="33"/>
        <v>0</v>
      </c>
      <c r="N415" s="27">
        <f t="shared" si="34"/>
        <v>2.0699999999999998</v>
      </c>
    </row>
    <row r="416" spans="1:14" s="27" customFormat="1" x14ac:dyDescent="0.25">
      <c r="A416" s="5">
        <v>36754</v>
      </c>
      <c r="B416" s="27">
        <f t="shared" si="30"/>
        <v>730714</v>
      </c>
      <c r="C416" s="27">
        <v>6.0960000000000001</v>
      </c>
      <c r="D416" s="27">
        <v>1643</v>
      </c>
      <c r="E416" s="27">
        <v>16</v>
      </c>
      <c r="F416" s="27">
        <v>11.5</v>
      </c>
      <c r="G416" s="27">
        <v>12.6</v>
      </c>
      <c r="H416" s="27">
        <v>0.24</v>
      </c>
      <c r="I416" s="27">
        <v>7</v>
      </c>
      <c r="K416" s="27">
        <f t="shared" si="31"/>
        <v>10.025213605839376</v>
      </c>
      <c r="L416" s="27">
        <f t="shared" si="32"/>
        <v>2.3939639536479047E-2</v>
      </c>
      <c r="M416" s="27" t="b">
        <f t="shared" si="33"/>
        <v>0</v>
      </c>
      <c r="N416" s="27">
        <f t="shared" si="34"/>
        <v>0.24</v>
      </c>
    </row>
    <row r="417" spans="1:14" s="27" customFormat="1" x14ac:dyDescent="0.25">
      <c r="A417" s="5">
        <v>36754</v>
      </c>
      <c r="B417" s="27">
        <f t="shared" si="30"/>
        <v>730714</v>
      </c>
      <c r="C417" s="27">
        <v>0</v>
      </c>
      <c r="D417" s="27">
        <v>1663</v>
      </c>
      <c r="E417" s="27">
        <v>22</v>
      </c>
      <c r="F417" s="27">
        <v>0.28999999999999998</v>
      </c>
      <c r="G417" s="27">
        <v>0.01</v>
      </c>
      <c r="H417" s="27">
        <v>7.65</v>
      </c>
      <c r="I417" s="27">
        <v>1.3</v>
      </c>
      <c r="K417" s="27">
        <f t="shared" si="31"/>
        <v>8.8915668294738506</v>
      </c>
      <c r="L417" s="27">
        <f t="shared" si="32"/>
        <v>0.86036579904474286</v>
      </c>
      <c r="M417" s="27" t="b">
        <f t="shared" si="33"/>
        <v>0</v>
      </c>
      <c r="N417" s="27">
        <f t="shared" si="34"/>
        <v>7.65</v>
      </c>
    </row>
    <row r="418" spans="1:14" s="27" customFormat="1" x14ac:dyDescent="0.25">
      <c r="A418" s="5">
        <v>36754</v>
      </c>
      <c r="B418" s="27">
        <f t="shared" si="30"/>
        <v>730714</v>
      </c>
      <c r="C418" s="27">
        <v>1.524</v>
      </c>
      <c r="D418" s="27">
        <v>1658</v>
      </c>
      <c r="E418" s="27">
        <v>23</v>
      </c>
      <c r="F418" s="27">
        <v>0.28000000000000003</v>
      </c>
      <c r="G418" s="27">
        <v>0.01</v>
      </c>
      <c r="H418" s="27">
        <v>8.67</v>
      </c>
      <c r="I418" s="27">
        <v>1.3</v>
      </c>
      <c r="K418" s="27">
        <f t="shared" si="31"/>
        <v>8.7155020098686187</v>
      </c>
      <c r="L418" s="27">
        <f t="shared" si="32"/>
        <v>0.99477918657845565</v>
      </c>
      <c r="M418" s="27" t="b">
        <f t="shared" si="33"/>
        <v>0</v>
      </c>
      <c r="N418" s="27">
        <f t="shared" si="34"/>
        <v>8.67</v>
      </c>
    </row>
    <row r="419" spans="1:14" s="27" customFormat="1" x14ac:dyDescent="0.25">
      <c r="A419" s="5">
        <v>36754</v>
      </c>
      <c r="B419" s="27">
        <f t="shared" si="30"/>
        <v>730714</v>
      </c>
      <c r="C419" s="27">
        <v>3.6576000000000004</v>
      </c>
      <c r="D419" s="27">
        <v>1651</v>
      </c>
      <c r="E419" s="27">
        <v>23</v>
      </c>
      <c r="F419" s="27">
        <v>0.93</v>
      </c>
      <c r="G419" s="27">
        <v>0.62</v>
      </c>
      <c r="H419" s="27">
        <v>3.28</v>
      </c>
      <c r="I419" s="27">
        <v>2.6</v>
      </c>
      <c r="K419" s="27">
        <f t="shared" si="31"/>
        <v>8.7155020098686187</v>
      </c>
      <c r="L419" s="27">
        <f t="shared" si="32"/>
        <v>0.37634091487627847</v>
      </c>
      <c r="M419" s="27" t="b">
        <f t="shared" si="33"/>
        <v>0</v>
      </c>
      <c r="N419" s="27">
        <f t="shared" si="34"/>
        <v>3.28</v>
      </c>
    </row>
    <row r="420" spans="1:14" s="27" customFormat="1" x14ac:dyDescent="0.25">
      <c r="A420" s="5">
        <v>36754</v>
      </c>
      <c r="B420" s="27">
        <f t="shared" si="30"/>
        <v>730714</v>
      </c>
      <c r="C420" s="27">
        <v>6.0960000000000001</v>
      </c>
      <c r="D420" s="27">
        <v>1643</v>
      </c>
      <c r="E420" s="27">
        <v>24</v>
      </c>
      <c r="F420" s="27">
        <v>10.4</v>
      </c>
      <c r="G420" s="27">
        <v>1.2</v>
      </c>
      <c r="H420" s="27">
        <v>0.43</v>
      </c>
      <c r="I420" s="27">
        <v>6.8</v>
      </c>
      <c r="K420" s="27">
        <f t="shared" si="31"/>
        <v>8.5429235072755798</v>
      </c>
      <c r="L420" s="27">
        <f t="shared" si="32"/>
        <v>5.0334057144932942E-2</v>
      </c>
      <c r="M420" s="27" t="b">
        <f t="shared" si="33"/>
        <v>0</v>
      </c>
      <c r="N420" s="27">
        <f t="shared" si="34"/>
        <v>0.43</v>
      </c>
    </row>
    <row r="421" spans="1:14" s="27" customFormat="1" x14ac:dyDescent="0.25">
      <c r="A421" s="5">
        <v>36790</v>
      </c>
      <c r="B421" s="27">
        <f t="shared" si="30"/>
        <v>730750</v>
      </c>
      <c r="C421" s="27">
        <v>0</v>
      </c>
      <c r="D421" s="27">
        <v>1663</v>
      </c>
      <c r="E421" s="27">
        <v>20.2</v>
      </c>
      <c r="F421" s="27">
        <v>0.28000000000000003</v>
      </c>
      <c r="G421" s="27">
        <v>0.08</v>
      </c>
      <c r="H421" s="27">
        <v>8.58</v>
      </c>
      <c r="I421" s="27">
        <v>1.9</v>
      </c>
      <c r="K421" s="27">
        <f t="shared" si="31"/>
        <v>9.2174947382388321</v>
      </c>
      <c r="L421" s="27">
        <f t="shared" si="32"/>
        <v>0.93083861110392818</v>
      </c>
      <c r="M421" s="27" t="b">
        <f t="shared" si="33"/>
        <v>0</v>
      </c>
      <c r="N421" s="27">
        <f t="shared" si="34"/>
        <v>8.58</v>
      </c>
    </row>
    <row r="422" spans="1:14" x14ac:dyDescent="0.25">
      <c r="A422" s="7">
        <v>36790</v>
      </c>
      <c r="B422" s="17">
        <f t="shared" si="30"/>
        <v>730750</v>
      </c>
      <c r="C422" s="15">
        <v>1.524</v>
      </c>
      <c r="D422" s="6">
        <v>1658</v>
      </c>
      <c r="E422" s="6">
        <v>19.5</v>
      </c>
      <c r="F422" s="27">
        <v>0.49</v>
      </c>
      <c r="G422" s="27">
        <v>0.17</v>
      </c>
      <c r="H422" s="27">
        <v>10.72</v>
      </c>
      <c r="I422" s="27">
        <v>2.5</v>
      </c>
      <c r="K422" s="27">
        <f t="shared" si="31"/>
        <v>9.3474472093216612</v>
      </c>
      <c r="L422" s="27">
        <f t="shared" si="32"/>
        <v>1.1468371802420636</v>
      </c>
      <c r="M422" s="27" t="b">
        <f t="shared" si="33"/>
        <v>0</v>
      </c>
      <c r="N422" s="27">
        <f t="shared" si="34"/>
        <v>10.72</v>
      </c>
    </row>
    <row r="423" spans="1:14" x14ac:dyDescent="0.25">
      <c r="A423" s="14">
        <v>36790</v>
      </c>
      <c r="B423" s="17">
        <f t="shared" si="30"/>
        <v>730750</v>
      </c>
      <c r="C423" s="18">
        <v>3.6576000000000004</v>
      </c>
      <c r="D423" s="8">
        <v>1651</v>
      </c>
      <c r="E423" s="8">
        <v>16.5</v>
      </c>
      <c r="F423" s="9">
        <v>12</v>
      </c>
      <c r="G423" s="9">
        <v>2.8</v>
      </c>
      <c r="H423" s="9">
        <v>1.06</v>
      </c>
      <c r="I423" s="9">
        <v>8.6999999999999993</v>
      </c>
      <c r="K423" s="27">
        <f t="shared" si="31"/>
        <v>9.9254610637611727</v>
      </c>
      <c r="L423" s="27">
        <f t="shared" si="32"/>
        <v>0.10679604636908642</v>
      </c>
      <c r="M423" s="27" t="b">
        <f t="shared" si="33"/>
        <v>0</v>
      </c>
      <c r="N423" s="27">
        <f t="shared" si="34"/>
        <v>1.06</v>
      </c>
    </row>
    <row r="424" spans="1:14" x14ac:dyDescent="0.25">
      <c r="A424" s="20">
        <v>36790</v>
      </c>
      <c r="B424" s="17">
        <f t="shared" si="30"/>
        <v>730750</v>
      </c>
      <c r="C424" s="18">
        <v>6.0960000000000001</v>
      </c>
      <c r="D424" s="9">
        <v>1643</v>
      </c>
      <c r="E424" s="9">
        <v>14</v>
      </c>
      <c r="F424" s="9">
        <v>9.1999999999999993</v>
      </c>
      <c r="G424" s="9">
        <v>1.6</v>
      </c>
      <c r="H424" s="9">
        <v>0.75</v>
      </c>
      <c r="I424" s="9">
        <v>4.4000000000000004</v>
      </c>
      <c r="K424" s="27">
        <f t="shared" si="31"/>
        <v>10.434350334537745</v>
      </c>
      <c r="L424" s="27">
        <f t="shared" si="32"/>
        <v>7.1877977636757767E-2</v>
      </c>
      <c r="M424" s="27" t="b">
        <f t="shared" si="33"/>
        <v>0</v>
      </c>
      <c r="N424" s="27">
        <f t="shared" si="34"/>
        <v>0.75</v>
      </c>
    </row>
    <row r="425" spans="1:14" x14ac:dyDescent="0.25">
      <c r="A425" s="2">
        <v>36810</v>
      </c>
      <c r="B425" s="17">
        <f t="shared" si="30"/>
        <v>730770</v>
      </c>
      <c r="C425" s="15">
        <v>0</v>
      </c>
      <c r="D425" s="27">
        <v>1663</v>
      </c>
      <c r="E425" s="27">
        <v>14</v>
      </c>
      <c r="F425" s="9">
        <v>1.59</v>
      </c>
      <c r="G425" s="27">
        <v>0.18</v>
      </c>
      <c r="H425" s="27">
        <v>8.0500000000000007</v>
      </c>
      <c r="I425" s="27">
        <v>4.3</v>
      </c>
      <c r="K425" s="27">
        <f t="shared" si="31"/>
        <v>10.434350334537745</v>
      </c>
      <c r="L425" s="27">
        <f t="shared" si="32"/>
        <v>0.77149029330120011</v>
      </c>
      <c r="M425" s="27" t="b">
        <f t="shared" si="33"/>
        <v>0</v>
      </c>
      <c r="N425" s="27">
        <f t="shared" si="34"/>
        <v>8.0500000000000007</v>
      </c>
    </row>
    <row r="426" spans="1:14" x14ac:dyDescent="0.25">
      <c r="A426" s="2">
        <v>36810</v>
      </c>
      <c r="B426" s="17">
        <f t="shared" si="30"/>
        <v>730770</v>
      </c>
      <c r="C426" s="15">
        <v>1.524</v>
      </c>
      <c r="D426" s="27">
        <v>1658</v>
      </c>
      <c r="E426" s="27">
        <v>13.5</v>
      </c>
      <c r="F426" s="9">
        <v>1.53</v>
      </c>
      <c r="G426" s="27">
        <v>0.15</v>
      </c>
      <c r="H426" s="27">
        <v>8.01</v>
      </c>
      <c r="I426" s="9">
        <v>4</v>
      </c>
      <c r="K426" s="27">
        <f t="shared" si="31"/>
        <v>10.539217298814593</v>
      </c>
      <c r="L426" s="27">
        <f t="shared" si="32"/>
        <v>0.7600184883654435</v>
      </c>
      <c r="M426" s="27" t="b">
        <f t="shared" si="33"/>
        <v>0</v>
      </c>
      <c r="N426" s="27">
        <f t="shared" si="34"/>
        <v>8.01</v>
      </c>
    </row>
    <row r="427" spans="1:14" x14ac:dyDescent="0.25">
      <c r="A427" s="2">
        <v>36810</v>
      </c>
      <c r="B427" s="17">
        <f t="shared" si="30"/>
        <v>730770</v>
      </c>
      <c r="C427" s="15">
        <v>3.6576000000000004</v>
      </c>
      <c r="D427" s="27">
        <v>1651</v>
      </c>
      <c r="E427" s="27">
        <v>13.5</v>
      </c>
      <c r="F427" s="9">
        <v>2</v>
      </c>
      <c r="G427" s="27">
        <v>0.16</v>
      </c>
      <c r="H427" s="27">
        <v>6.56</v>
      </c>
      <c r="I427" s="27">
        <v>4.7</v>
      </c>
      <c r="K427" s="27">
        <f t="shared" si="31"/>
        <v>10.539217298814593</v>
      </c>
      <c r="L427" s="27">
        <f t="shared" si="32"/>
        <v>0.6224371140670798</v>
      </c>
      <c r="M427" s="27" t="b">
        <f t="shared" si="33"/>
        <v>0</v>
      </c>
      <c r="N427" s="27">
        <f t="shared" si="34"/>
        <v>6.56</v>
      </c>
    </row>
    <row r="428" spans="1:14" x14ac:dyDescent="0.25">
      <c r="A428" s="2">
        <v>36810</v>
      </c>
      <c r="B428" s="17">
        <f t="shared" si="30"/>
        <v>730770</v>
      </c>
      <c r="C428" s="15">
        <v>6.0960000000000001</v>
      </c>
      <c r="D428" s="27">
        <v>1643</v>
      </c>
      <c r="E428" s="27">
        <v>13.5</v>
      </c>
      <c r="F428" s="9">
        <v>1.76</v>
      </c>
      <c r="G428" s="27">
        <v>0.17</v>
      </c>
      <c r="H428" s="27">
        <v>7.35</v>
      </c>
      <c r="I428" s="27">
        <v>4.3</v>
      </c>
      <c r="K428" s="27">
        <f t="shared" si="31"/>
        <v>10.539217298814593</v>
      </c>
      <c r="L428" s="27">
        <f t="shared" si="32"/>
        <v>0.69739524213308479</v>
      </c>
      <c r="M428" s="27" t="b">
        <f t="shared" si="33"/>
        <v>0</v>
      </c>
      <c r="N428" s="27">
        <f t="shared" si="34"/>
        <v>7.35</v>
      </c>
    </row>
    <row r="429" spans="1:14" x14ac:dyDescent="0.25">
      <c r="A429" s="2">
        <v>36832</v>
      </c>
      <c r="B429" s="17">
        <f t="shared" si="30"/>
        <v>730792</v>
      </c>
      <c r="C429" s="15">
        <v>0</v>
      </c>
      <c r="D429" s="27">
        <v>1663</v>
      </c>
      <c r="E429" s="27">
        <v>14</v>
      </c>
      <c r="F429" s="27">
        <v>0.91</v>
      </c>
      <c r="G429" s="27">
        <v>0.08</v>
      </c>
      <c r="H429" s="27">
        <v>7.67</v>
      </c>
      <c r="I429" s="27">
        <v>2.9</v>
      </c>
      <c r="K429" s="27">
        <f t="shared" si="31"/>
        <v>10.434350334537745</v>
      </c>
      <c r="L429" s="27">
        <f t="shared" si="32"/>
        <v>0.73507211796524274</v>
      </c>
      <c r="M429" s="27" t="b">
        <f t="shared" si="33"/>
        <v>0</v>
      </c>
      <c r="N429" s="27">
        <f t="shared" si="34"/>
        <v>7.67</v>
      </c>
    </row>
    <row r="430" spans="1:14" x14ac:dyDescent="0.25">
      <c r="A430" s="2">
        <v>36832</v>
      </c>
      <c r="B430" s="17">
        <f t="shared" si="30"/>
        <v>730792</v>
      </c>
      <c r="C430" s="15">
        <v>1.524</v>
      </c>
      <c r="D430" s="27">
        <v>1658</v>
      </c>
      <c r="E430" s="27">
        <v>13.5</v>
      </c>
      <c r="F430" s="27">
        <v>0.9</v>
      </c>
      <c r="G430" s="27">
        <v>0.08</v>
      </c>
      <c r="H430" s="27">
        <v>8.01</v>
      </c>
      <c r="I430" s="27">
        <v>2.7</v>
      </c>
      <c r="K430" s="27">
        <f t="shared" si="31"/>
        <v>10.539217298814593</v>
      </c>
      <c r="L430" s="27">
        <f t="shared" si="32"/>
        <v>0.7600184883654435</v>
      </c>
      <c r="M430" s="27" t="b">
        <f t="shared" si="33"/>
        <v>0</v>
      </c>
      <c r="N430" s="27">
        <f t="shared" si="34"/>
        <v>8.01</v>
      </c>
    </row>
    <row r="431" spans="1:14" x14ac:dyDescent="0.25">
      <c r="A431" s="2">
        <v>36832</v>
      </c>
      <c r="B431" s="17">
        <f t="shared" si="30"/>
        <v>730792</v>
      </c>
      <c r="C431" s="15">
        <v>3.6576000000000004</v>
      </c>
      <c r="D431" s="27">
        <v>1651</v>
      </c>
      <c r="E431" s="27">
        <v>14</v>
      </c>
      <c r="F431" s="27">
        <v>0.9</v>
      </c>
      <c r="G431" s="27">
        <v>0.11</v>
      </c>
      <c r="H431" s="27">
        <v>8.49</v>
      </c>
      <c r="I431" s="27">
        <v>2.8</v>
      </c>
      <c r="K431" s="27">
        <f t="shared" si="31"/>
        <v>10.434350334537745</v>
      </c>
      <c r="L431" s="27">
        <f t="shared" si="32"/>
        <v>0.81365870684809793</v>
      </c>
      <c r="M431" s="27" t="b">
        <f t="shared" si="33"/>
        <v>0</v>
      </c>
      <c r="N431" s="27">
        <f t="shared" si="34"/>
        <v>8.49</v>
      </c>
    </row>
    <row r="432" spans="1:14" x14ac:dyDescent="0.25">
      <c r="A432" s="2">
        <v>36832</v>
      </c>
      <c r="B432" s="17">
        <f t="shared" si="30"/>
        <v>730792</v>
      </c>
      <c r="C432" s="15">
        <v>6.0960000000000001</v>
      </c>
      <c r="D432" s="27">
        <v>1643</v>
      </c>
      <c r="E432" s="27">
        <v>13.5</v>
      </c>
      <c r="F432" s="27">
        <v>0.92</v>
      </c>
      <c r="G432" s="27">
        <v>0.09</v>
      </c>
      <c r="H432" s="27">
        <v>7.08</v>
      </c>
      <c r="I432" s="27">
        <v>3.1</v>
      </c>
      <c r="K432" s="27">
        <f t="shared" si="31"/>
        <v>10.539217298814593</v>
      </c>
      <c r="L432" s="27">
        <f t="shared" si="32"/>
        <v>0.67177664140166549</v>
      </c>
      <c r="M432" s="27" t="b">
        <f t="shared" si="33"/>
        <v>0</v>
      </c>
      <c r="N432" s="27">
        <f t="shared" si="34"/>
        <v>7.08</v>
      </c>
    </row>
    <row r="433" spans="1:14" x14ac:dyDescent="0.25">
      <c r="A433" s="20">
        <v>36868</v>
      </c>
      <c r="B433" s="17">
        <f t="shared" si="30"/>
        <v>730828</v>
      </c>
      <c r="C433" s="18">
        <v>0</v>
      </c>
      <c r="D433" s="9">
        <v>1663</v>
      </c>
      <c r="E433" s="9"/>
      <c r="F433" s="9"/>
      <c r="G433" s="9"/>
      <c r="H433" s="9"/>
      <c r="I433" s="9"/>
      <c r="K433" s="27">
        <f t="shared" si="31"/>
        <v>13.805999999999999</v>
      </c>
      <c r="L433" s="27"/>
      <c r="M433" s="27"/>
      <c r="N433" s="27"/>
    </row>
    <row r="434" spans="1:14" x14ac:dyDescent="0.25">
      <c r="A434" s="2">
        <v>36868</v>
      </c>
      <c r="B434" s="17">
        <f t="shared" si="30"/>
        <v>730828</v>
      </c>
      <c r="C434" s="15">
        <v>1.524</v>
      </c>
      <c r="D434" s="27">
        <v>1658</v>
      </c>
      <c r="E434" s="27">
        <v>2.5</v>
      </c>
      <c r="F434" s="27">
        <v>0.71</v>
      </c>
      <c r="G434" s="27">
        <v>0.03</v>
      </c>
      <c r="H434" s="27">
        <v>14.24</v>
      </c>
      <c r="I434" s="27">
        <v>2.5</v>
      </c>
      <c r="K434" s="27">
        <f t="shared" si="31"/>
        <v>13.132673434656857</v>
      </c>
      <c r="L434" s="27">
        <f t="shared" si="32"/>
        <v>1.0843184421551921</v>
      </c>
      <c r="M434" s="27" t="b">
        <f t="shared" si="33"/>
        <v>0</v>
      </c>
      <c r="N434" s="27">
        <f t="shared" si="34"/>
        <v>14.24</v>
      </c>
    </row>
    <row r="435" spans="1:14" x14ac:dyDescent="0.25">
      <c r="A435" s="2">
        <v>36868</v>
      </c>
      <c r="B435" s="17">
        <f t="shared" si="30"/>
        <v>730828</v>
      </c>
      <c r="C435" s="15">
        <v>3.6576000000000004</v>
      </c>
      <c r="D435" s="27">
        <v>1651</v>
      </c>
      <c r="E435" s="27">
        <v>3.5</v>
      </c>
      <c r="F435" s="27">
        <v>0.72</v>
      </c>
      <c r="G435" s="27">
        <v>0.03</v>
      </c>
      <c r="H435" s="27">
        <v>13.65</v>
      </c>
      <c r="I435" s="27">
        <v>2.4</v>
      </c>
      <c r="K435" s="27">
        <f t="shared" si="31"/>
        <v>12.872629077621522</v>
      </c>
      <c r="L435" s="27">
        <f t="shared" si="32"/>
        <v>1.0603894447428694</v>
      </c>
      <c r="M435" s="27" t="b">
        <f t="shared" si="33"/>
        <v>0</v>
      </c>
      <c r="N435" s="27">
        <f t="shared" si="34"/>
        <v>13.65</v>
      </c>
    </row>
    <row r="436" spans="1:14" x14ac:dyDescent="0.25">
      <c r="A436" s="2">
        <v>36868</v>
      </c>
      <c r="B436" s="17">
        <f t="shared" si="30"/>
        <v>730828</v>
      </c>
      <c r="C436" s="15">
        <v>6.0960000000000001</v>
      </c>
      <c r="D436" s="27">
        <v>1643</v>
      </c>
      <c r="E436" s="27">
        <v>4</v>
      </c>
      <c r="F436" s="27">
        <v>0.77</v>
      </c>
      <c r="G436" s="27">
        <v>0.04</v>
      </c>
      <c r="H436" s="27">
        <v>12.55</v>
      </c>
      <c r="I436" s="27">
        <v>3.1</v>
      </c>
      <c r="K436" s="27">
        <f t="shared" si="31"/>
        <v>12.744544278213892</v>
      </c>
      <c r="L436" s="27">
        <f t="shared" si="32"/>
        <v>0.9847350933884349</v>
      </c>
      <c r="M436" s="27" t="b">
        <f t="shared" si="33"/>
        <v>0</v>
      </c>
      <c r="N436" s="27">
        <f t="shared" si="34"/>
        <v>12.55</v>
      </c>
    </row>
    <row r="437" spans="1:14" x14ac:dyDescent="0.25">
      <c r="A437" s="2">
        <v>36892</v>
      </c>
      <c r="B437" s="17">
        <f t="shared" si="30"/>
        <v>730852</v>
      </c>
      <c r="C437" s="15">
        <v>0</v>
      </c>
      <c r="D437" s="27">
        <v>1663</v>
      </c>
      <c r="E437" s="27">
        <v>9</v>
      </c>
      <c r="F437" s="27">
        <v>0.26100000000000001</v>
      </c>
      <c r="G437" s="27">
        <v>2.4E-2</v>
      </c>
      <c r="H437" s="27">
        <v>10.92</v>
      </c>
      <c r="I437" s="27">
        <v>1.5</v>
      </c>
      <c r="K437" s="27">
        <f t="shared" si="31"/>
        <v>11.531740538744021</v>
      </c>
      <c r="L437" s="27">
        <f t="shared" si="32"/>
        <v>0.94695158665001933</v>
      </c>
      <c r="M437" s="27" t="b">
        <f t="shared" si="33"/>
        <v>0</v>
      </c>
      <c r="N437" s="27">
        <f t="shared" si="34"/>
        <v>10.92</v>
      </c>
    </row>
    <row r="438" spans="1:14" x14ac:dyDescent="0.25">
      <c r="A438" s="2">
        <v>36892</v>
      </c>
      <c r="B438" s="17">
        <f t="shared" si="30"/>
        <v>730852</v>
      </c>
      <c r="C438" s="15">
        <v>1.524</v>
      </c>
      <c r="D438" s="27">
        <v>1658</v>
      </c>
      <c r="E438" s="27">
        <v>9.5</v>
      </c>
      <c r="F438" s="27">
        <v>0.27</v>
      </c>
      <c r="G438" s="27">
        <v>1.9E-2</v>
      </c>
      <c r="H438" s="27">
        <v>11.19</v>
      </c>
      <c r="I438" s="27">
        <v>1.5</v>
      </c>
      <c r="K438" s="27">
        <f t="shared" si="31"/>
        <v>11.41699780322206</v>
      </c>
      <c r="L438" s="27">
        <f t="shared" si="32"/>
        <v>0.98011755742319595</v>
      </c>
      <c r="M438" s="27" t="b">
        <f t="shared" si="33"/>
        <v>0</v>
      </c>
      <c r="N438" s="27">
        <f t="shared" si="34"/>
        <v>11.19</v>
      </c>
    </row>
    <row r="439" spans="1:14" x14ac:dyDescent="0.25">
      <c r="A439" s="2">
        <v>36892</v>
      </c>
      <c r="B439" s="17">
        <f t="shared" si="30"/>
        <v>730852</v>
      </c>
      <c r="C439" s="15">
        <v>3.6576000000000004</v>
      </c>
      <c r="D439" s="27">
        <v>1651</v>
      </c>
      <c r="E439" s="27">
        <v>9</v>
      </c>
      <c r="F439" s="27">
        <v>0.38400000000000001</v>
      </c>
      <c r="G439" s="27">
        <v>7.2999999999999995E-2</v>
      </c>
      <c r="H439" s="27">
        <v>10.41</v>
      </c>
      <c r="I439" s="27">
        <v>2.9</v>
      </c>
      <c r="K439" s="27">
        <f t="shared" si="31"/>
        <v>11.531740538744021</v>
      </c>
      <c r="L439" s="27">
        <f t="shared" si="32"/>
        <v>0.90272582573504601</v>
      </c>
      <c r="M439" s="27" t="b">
        <f t="shared" si="33"/>
        <v>0</v>
      </c>
      <c r="N439" s="27">
        <f t="shared" si="34"/>
        <v>10.41</v>
      </c>
    </row>
    <row r="440" spans="1:14" x14ac:dyDescent="0.25">
      <c r="A440" s="2">
        <v>36892</v>
      </c>
      <c r="B440" s="17">
        <f t="shared" si="30"/>
        <v>730852</v>
      </c>
      <c r="C440" s="15">
        <v>6.0960000000000001</v>
      </c>
      <c r="D440" s="27">
        <v>1643</v>
      </c>
      <c r="E440" s="27">
        <v>8</v>
      </c>
      <c r="F440" s="27">
        <v>0.371</v>
      </c>
      <c r="G440" s="27">
        <v>3.1E-2</v>
      </c>
      <c r="H440" s="27">
        <v>11.34</v>
      </c>
      <c r="I440" s="27">
        <v>2.4</v>
      </c>
      <c r="K440" s="27">
        <f t="shared" si="31"/>
        <v>11.764697150467514</v>
      </c>
      <c r="L440" s="27">
        <f t="shared" si="32"/>
        <v>0.96390071541700184</v>
      </c>
      <c r="M440" s="27" t="b">
        <f t="shared" si="33"/>
        <v>0</v>
      </c>
      <c r="N440" s="27">
        <f t="shared" si="34"/>
        <v>11.34</v>
      </c>
    </row>
    <row r="441" spans="1:14" x14ac:dyDescent="0.25">
      <c r="A441" s="2">
        <v>36942</v>
      </c>
      <c r="B441" s="17">
        <f t="shared" si="30"/>
        <v>730902</v>
      </c>
      <c r="C441" s="15">
        <v>0</v>
      </c>
      <c r="D441" s="27">
        <v>1663</v>
      </c>
      <c r="E441" s="27">
        <v>11</v>
      </c>
      <c r="F441" s="27">
        <v>0.23</v>
      </c>
      <c r="G441" s="27">
        <v>0.02</v>
      </c>
      <c r="H441" s="27">
        <v>8.84</v>
      </c>
      <c r="I441" s="27">
        <v>1.4</v>
      </c>
      <c r="K441" s="27">
        <f t="shared" si="31"/>
        <v>11.079574524669978</v>
      </c>
      <c r="L441" s="27">
        <f t="shared" si="32"/>
        <v>0.79786457325745663</v>
      </c>
      <c r="M441" s="27" t="b">
        <f t="shared" si="33"/>
        <v>0</v>
      </c>
      <c r="N441" s="27">
        <f t="shared" si="34"/>
        <v>8.84</v>
      </c>
    </row>
    <row r="442" spans="1:14" x14ac:dyDescent="0.25">
      <c r="A442" s="2">
        <v>36942</v>
      </c>
      <c r="B442" s="17">
        <f t="shared" si="30"/>
        <v>730902</v>
      </c>
      <c r="C442" s="15">
        <v>1.524</v>
      </c>
      <c r="D442" s="27">
        <v>1658</v>
      </c>
      <c r="E442" s="27">
        <v>10.5</v>
      </c>
      <c r="F442" s="27">
        <v>0.25</v>
      </c>
      <c r="G442" s="27">
        <v>0.02</v>
      </c>
      <c r="H442" s="27">
        <v>8.69</v>
      </c>
      <c r="I442" s="27">
        <v>1.4</v>
      </c>
      <c r="K442" s="27">
        <f t="shared" si="31"/>
        <v>11.190926099864402</v>
      </c>
      <c r="L442" s="27">
        <f t="shared" si="32"/>
        <v>0.77652197168072568</v>
      </c>
      <c r="M442" s="27" t="b">
        <f t="shared" si="33"/>
        <v>0</v>
      </c>
      <c r="N442" s="27">
        <f t="shared" si="34"/>
        <v>8.69</v>
      </c>
    </row>
    <row r="443" spans="1:14" x14ac:dyDescent="0.25">
      <c r="A443" s="2">
        <v>36942</v>
      </c>
      <c r="B443" s="17">
        <f t="shared" si="30"/>
        <v>730902</v>
      </c>
      <c r="C443" s="15">
        <v>3.6576000000000004</v>
      </c>
      <c r="D443" s="27">
        <v>1651</v>
      </c>
      <c r="E443" s="27">
        <v>10</v>
      </c>
      <c r="F443" s="27">
        <v>0.27</v>
      </c>
      <c r="G443" s="27">
        <v>0.02</v>
      </c>
      <c r="H443" s="27">
        <v>8.8000000000000007</v>
      </c>
      <c r="I443" s="27">
        <v>1.6</v>
      </c>
      <c r="K443" s="27">
        <f t="shared" si="31"/>
        <v>11.303396776994616</v>
      </c>
      <c r="L443" s="27">
        <f t="shared" si="32"/>
        <v>0.77852703692666214</v>
      </c>
      <c r="M443" s="27" t="b">
        <f t="shared" si="33"/>
        <v>0</v>
      </c>
      <c r="N443" s="27">
        <f t="shared" si="34"/>
        <v>8.8000000000000007</v>
      </c>
    </row>
    <row r="444" spans="1:14" x14ac:dyDescent="0.25">
      <c r="A444" s="2">
        <v>36942</v>
      </c>
      <c r="B444" s="17">
        <f t="shared" si="30"/>
        <v>730902</v>
      </c>
      <c r="C444" s="15">
        <v>6.0960000000000001</v>
      </c>
      <c r="D444" s="27">
        <v>1643</v>
      </c>
      <c r="E444" s="27">
        <v>10</v>
      </c>
      <c r="F444" s="27">
        <v>0.26</v>
      </c>
      <c r="G444" s="27">
        <v>0.02</v>
      </c>
      <c r="H444" s="27">
        <v>7.85</v>
      </c>
      <c r="I444" s="27">
        <v>1.5</v>
      </c>
      <c r="K444" s="27">
        <f t="shared" si="31"/>
        <v>11.303396776994616</v>
      </c>
      <c r="L444" s="27">
        <f t="shared" si="32"/>
        <v>0.69448150453117008</v>
      </c>
      <c r="M444" s="27" t="b">
        <f t="shared" si="33"/>
        <v>0</v>
      </c>
      <c r="N444" s="27">
        <f t="shared" si="34"/>
        <v>7.85</v>
      </c>
    </row>
    <row r="445" spans="1:14" x14ac:dyDescent="0.25">
      <c r="A445" s="2">
        <v>36973</v>
      </c>
      <c r="B445" s="17">
        <f t="shared" si="30"/>
        <v>730933</v>
      </c>
      <c r="C445" s="15">
        <v>0</v>
      </c>
      <c r="D445" s="27">
        <v>1663</v>
      </c>
      <c r="E445" s="27">
        <v>10.5</v>
      </c>
      <c r="F445" s="27">
        <v>0.28999999999999998</v>
      </c>
      <c r="G445" s="27">
        <v>0.03</v>
      </c>
      <c r="H445" s="27">
        <v>12.89</v>
      </c>
      <c r="I445" s="27">
        <v>2.9</v>
      </c>
      <c r="K445" s="27">
        <f t="shared" si="31"/>
        <v>11.190926099864402</v>
      </c>
      <c r="L445" s="27">
        <f t="shared" si="32"/>
        <v>1.1518260316414908</v>
      </c>
      <c r="M445" s="27" t="b">
        <f t="shared" si="33"/>
        <v>0</v>
      </c>
      <c r="N445" s="27">
        <f t="shared" si="34"/>
        <v>12.89</v>
      </c>
    </row>
    <row r="446" spans="1:14" x14ac:dyDescent="0.25">
      <c r="A446" s="2">
        <v>36973</v>
      </c>
      <c r="B446" s="17">
        <f t="shared" si="30"/>
        <v>730933</v>
      </c>
      <c r="C446" s="15">
        <v>1.524</v>
      </c>
      <c r="D446" s="27">
        <v>1658</v>
      </c>
      <c r="E446" s="27">
        <v>9.5</v>
      </c>
      <c r="F446" s="27">
        <v>0.31</v>
      </c>
      <c r="G446" s="27">
        <v>0.03</v>
      </c>
      <c r="H446" s="27">
        <v>11.41699780322206</v>
      </c>
      <c r="I446" s="27">
        <v>2.6</v>
      </c>
      <c r="K446" s="27">
        <f t="shared" si="31"/>
        <v>11.41699780322206</v>
      </c>
      <c r="L446" s="27">
        <f t="shared" si="32"/>
        <v>1</v>
      </c>
      <c r="M446" s="27" t="b">
        <f t="shared" si="33"/>
        <v>0</v>
      </c>
      <c r="N446" s="27">
        <f t="shared" si="34"/>
        <v>11.41699780322206</v>
      </c>
    </row>
    <row r="447" spans="1:14" x14ac:dyDescent="0.25">
      <c r="A447" s="2">
        <v>36973</v>
      </c>
      <c r="B447" s="17">
        <f t="shared" si="30"/>
        <v>730933</v>
      </c>
      <c r="C447" s="15">
        <v>3.6576000000000004</v>
      </c>
      <c r="D447" s="27">
        <v>1651</v>
      </c>
      <c r="E447" s="27">
        <v>9.5</v>
      </c>
      <c r="F447" s="27">
        <v>0.28999999999999998</v>
      </c>
      <c r="G447" s="27">
        <v>0.03</v>
      </c>
      <c r="H447" s="27">
        <v>12.91</v>
      </c>
      <c r="I447" s="27">
        <v>2.2999999999999998</v>
      </c>
      <c r="K447" s="27">
        <f t="shared" si="31"/>
        <v>11.41699780322206</v>
      </c>
      <c r="L447" s="27">
        <f t="shared" si="32"/>
        <v>1.1307701221030797</v>
      </c>
      <c r="M447" s="27" t="b">
        <f t="shared" si="33"/>
        <v>0</v>
      </c>
      <c r="N447" s="27">
        <f t="shared" si="34"/>
        <v>12.91</v>
      </c>
    </row>
    <row r="448" spans="1:14" x14ac:dyDescent="0.25">
      <c r="A448" s="2">
        <v>36973</v>
      </c>
      <c r="B448" s="17">
        <f t="shared" si="30"/>
        <v>730933</v>
      </c>
      <c r="C448" s="15">
        <v>6.0960000000000001</v>
      </c>
      <c r="D448" s="27">
        <v>1643</v>
      </c>
      <c r="E448" s="27">
        <v>9.5</v>
      </c>
      <c r="F448" s="27">
        <v>0.36</v>
      </c>
      <c r="G448" s="27">
        <v>0.03</v>
      </c>
      <c r="H448" s="27">
        <v>11.41699780322206</v>
      </c>
      <c r="I448" s="27">
        <v>2.5</v>
      </c>
      <c r="K448" s="27">
        <f t="shared" si="31"/>
        <v>11.41699780322206</v>
      </c>
      <c r="L448" s="27">
        <f t="shared" si="32"/>
        <v>1</v>
      </c>
      <c r="M448" s="27" t="b">
        <f t="shared" si="33"/>
        <v>0</v>
      </c>
      <c r="N448" s="27">
        <f t="shared" si="34"/>
        <v>11.41699780322206</v>
      </c>
    </row>
    <row r="449" spans="1:14" x14ac:dyDescent="0.25">
      <c r="A449" s="2">
        <v>37001</v>
      </c>
      <c r="B449" s="17">
        <f t="shared" si="30"/>
        <v>730961</v>
      </c>
      <c r="C449" s="15">
        <v>0</v>
      </c>
      <c r="D449" s="27">
        <v>1663</v>
      </c>
      <c r="E449" s="27">
        <v>13</v>
      </c>
      <c r="F449" s="27">
        <v>0.31</v>
      </c>
      <c r="G449" s="27">
        <v>0.03</v>
      </c>
      <c r="H449" s="27">
        <v>9.01</v>
      </c>
      <c r="I449" s="27">
        <v>2.2000000000000002</v>
      </c>
      <c r="K449" s="27">
        <f t="shared" si="31"/>
        <v>10.645138193604035</v>
      </c>
      <c r="L449" s="27">
        <f t="shared" si="32"/>
        <v>0.84639577581186476</v>
      </c>
      <c r="M449" s="27" t="b">
        <f t="shared" si="33"/>
        <v>0</v>
      </c>
      <c r="N449" s="27">
        <f t="shared" si="34"/>
        <v>9.01</v>
      </c>
    </row>
    <row r="450" spans="1:14" x14ac:dyDescent="0.25">
      <c r="A450" s="2">
        <v>37001</v>
      </c>
      <c r="B450" s="17">
        <f t="shared" ref="B450:B513" si="35">A450+693960</f>
        <v>730961</v>
      </c>
      <c r="C450" s="15">
        <v>1.524</v>
      </c>
      <c r="D450" s="27">
        <v>1658</v>
      </c>
      <c r="E450" s="27">
        <v>13</v>
      </c>
      <c r="F450" s="27">
        <v>0.34</v>
      </c>
      <c r="G450" s="27">
        <v>0.03</v>
      </c>
      <c r="H450" s="27">
        <v>9.6</v>
      </c>
      <c r="I450" s="27">
        <v>1.9</v>
      </c>
      <c r="K450" s="27">
        <f t="shared" ref="K450:K513" si="36">13.806*EXP(-0.02*E450)</f>
        <v>10.645138193604035</v>
      </c>
      <c r="L450" s="27">
        <f t="shared" ref="L450:L513" si="37">H450/K450</f>
        <v>0.90182013848988918</v>
      </c>
      <c r="M450" s="27" t="b">
        <f t="shared" ref="M450:M513" si="38">IF(L450&gt;1.2, K450)</f>
        <v>0</v>
      </c>
      <c r="N450" s="27">
        <f t="shared" ref="N450:N513" si="39">IF(M450=FALSE, H450,K450)</f>
        <v>9.6</v>
      </c>
    </row>
    <row r="451" spans="1:14" x14ac:dyDescent="0.25">
      <c r="A451" s="2">
        <v>37001</v>
      </c>
      <c r="B451" s="17">
        <f t="shared" si="35"/>
        <v>730961</v>
      </c>
      <c r="C451" s="15">
        <v>3.6576000000000004</v>
      </c>
      <c r="D451" s="27">
        <v>1651</v>
      </c>
      <c r="E451" s="27">
        <v>11.5</v>
      </c>
      <c r="F451" s="27">
        <v>0.32</v>
      </c>
      <c r="G451" s="27">
        <v>0.03</v>
      </c>
      <c r="H451" s="27">
        <v>8.2100000000000009</v>
      </c>
      <c r="I451" s="27">
        <v>2.1</v>
      </c>
      <c r="K451" s="27">
        <f t="shared" si="36"/>
        <v>10.969330916161029</v>
      </c>
      <c r="L451" s="27">
        <f t="shared" si="37"/>
        <v>0.74845038979581446</v>
      </c>
      <c r="M451" s="27" t="b">
        <f t="shared" si="38"/>
        <v>0</v>
      </c>
      <c r="N451" s="27">
        <f t="shared" si="39"/>
        <v>8.2100000000000009</v>
      </c>
    </row>
    <row r="452" spans="1:14" x14ac:dyDescent="0.25">
      <c r="A452" s="2">
        <v>37001</v>
      </c>
      <c r="B452" s="17">
        <f t="shared" si="35"/>
        <v>730961</v>
      </c>
      <c r="C452" s="15">
        <v>6.0960000000000001</v>
      </c>
      <c r="D452" s="27">
        <v>1643</v>
      </c>
      <c r="E452" s="27">
        <v>11</v>
      </c>
      <c r="F452" s="27">
        <v>0.64</v>
      </c>
      <c r="G452" s="27">
        <v>0.05</v>
      </c>
      <c r="H452" s="27">
        <v>8.9</v>
      </c>
      <c r="I452" s="27">
        <v>3.2</v>
      </c>
      <c r="K452" s="27">
        <f t="shared" si="36"/>
        <v>11.079574524669978</v>
      </c>
      <c r="L452" s="27">
        <f t="shared" si="37"/>
        <v>0.80327994366418154</v>
      </c>
      <c r="M452" s="27" t="b">
        <f t="shared" si="38"/>
        <v>0</v>
      </c>
      <c r="N452" s="27">
        <f t="shared" si="39"/>
        <v>8.9</v>
      </c>
    </row>
    <row r="453" spans="1:14" x14ac:dyDescent="0.25">
      <c r="A453" s="2">
        <v>37020</v>
      </c>
      <c r="B453" s="17">
        <f t="shared" si="35"/>
        <v>730980</v>
      </c>
      <c r="C453" s="15">
        <v>0</v>
      </c>
      <c r="D453" s="27">
        <v>1663</v>
      </c>
      <c r="E453" s="27">
        <v>21</v>
      </c>
      <c r="F453" s="27">
        <v>0.37</v>
      </c>
      <c r="G453" s="27">
        <v>0.03</v>
      </c>
      <c r="H453" s="27">
        <v>9.6</v>
      </c>
      <c r="I453" s="27">
        <v>2.1</v>
      </c>
      <c r="K453" s="27">
        <f t="shared" si="36"/>
        <v>9.0711883943666738</v>
      </c>
      <c r="L453" s="27">
        <f t="shared" si="37"/>
        <v>1.0582957361972247</v>
      </c>
      <c r="M453" s="27" t="b">
        <f t="shared" si="38"/>
        <v>0</v>
      </c>
      <c r="N453" s="27">
        <f t="shared" si="39"/>
        <v>9.6</v>
      </c>
    </row>
    <row r="454" spans="1:14" x14ac:dyDescent="0.25">
      <c r="A454" s="2">
        <v>37020</v>
      </c>
      <c r="B454" s="17">
        <f t="shared" si="35"/>
        <v>730980</v>
      </c>
      <c r="C454" s="15">
        <v>1.524</v>
      </c>
      <c r="D454" s="27">
        <v>1658</v>
      </c>
      <c r="E454" s="27">
        <v>18</v>
      </c>
      <c r="F454" s="27">
        <v>0.47</v>
      </c>
      <c r="G454" s="27">
        <v>0.04</v>
      </c>
      <c r="H454" s="27">
        <v>7.42</v>
      </c>
      <c r="I454" s="27">
        <v>2.2999999999999998</v>
      </c>
      <c r="K454" s="27">
        <f t="shared" si="36"/>
        <v>9.632119357736654</v>
      </c>
      <c r="L454" s="27">
        <f t="shared" si="37"/>
        <v>0.77033929132534595</v>
      </c>
      <c r="M454" s="27" t="b">
        <f t="shared" si="38"/>
        <v>0</v>
      </c>
      <c r="N454" s="27">
        <f t="shared" si="39"/>
        <v>7.42</v>
      </c>
    </row>
    <row r="455" spans="1:14" x14ac:dyDescent="0.25">
      <c r="A455" s="2">
        <v>37020</v>
      </c>
      <c r="B455" s="17">
        <f t="shared" si="35"/>
        <v>730980</v>
      </c>
      <c r="C455" s="15">
        <v>3.6576000000000004</v>
      </c>
      <c r="D455" s="27">
        <v>1651</v>
      </c>
      <c r="E455" s="27">
        <v>14</v>
      </c>
      <c r="F455" s="27">
        <v>0.27</v>
      </c>
      <c r="G455" s="27">
        <v>0.03</v>
      </c>
      <c r="H455" s="27">
        <v>6.07</v>
      </c>
      <c r="I455" s="27">
        <v>2.6</v>
      </c>
      <c r="K455" s="27">
        <f t="shared" si="36"/>
        <v>10.434350334537745</v>
      </c>
      <c r="L455" s="27">
        <f t="shared" si="37"/>
        <v>0.58173243234015959</v>
      </c>
      <c r="M455" s="27" t="b">
        <f t="shared" si="38"/>
        <v>0</v>
      </c>
      <c r="N455" s="27">
        <f t="shared" si="39"/>
        <v>6.07</v>
      </c>
    </row>
    <row r="456" spans="1:14" x14ac:dyDescent="0.25">
      <c r="A456" s="20">
        <v>37020</v>
      </c>
      <c r="B456" s="17">
        <f t="shared" si="35"/>
        <v>730980</v>
      </c>
      <c r="C456" s="18">
        <v>6.0960000000000001</v>
      </c>
      <c r="D456" s="9">
        <v>1643</v>
      </c>
      <c r="E456" s="9">
        <v>12</v>
      </c>
      <c r="F456" s="9">
        <v>0.44</v>
      </c>
      <c r="G456" s="9">
        <v>0.11</v>
      </c>
      <c r="H456" s="9">
        <v>5.28</v>
      </c>
      <c r="I456" s="9">
        <v>2.1</v>
      </c>
      <c r="K456" s="27">
        <f t="shared" si="36"/>
        <v>10.860184249884837</v>
      </c>
      <c r="L456" s="27">
        <f t="shared" si="37"/>
        <v>0.486179596820007</v>
      </c>
      <c r="M456" s="27" t="b">
        <f t="shared" si="38"/>
        <v>0</v>
      </c>
      <c r="N456" s="27">
        <f t="shared" si="39"/>
        <v>5.28</v>
      </c>
    </row>
    <row r="457" spans="1:14" x14ac:dyDescent="0.25">
      <c r="A457" s="2">
        <v>37095</v>
      </c>
      <c r="B457" s="17">
        <f t="shared" si="35"/>
        <v>731055</v>
      </c>
      <c r="C457" s="15">
        <v>0</v>
      </c>
      <c r="D457" s="27">
        <v>1663</v>
      </c>
      <c r="E457" s="27">
        <v>26</v>
      </c>
      <c r="F457" s="27">
        <v>0.41</v>
      </c>
      <c r="G457" s="27">
        <v>0.02</v>
      </c>
      <c r="H457" s="27">
        <v>7.5</v>
      </c>
      <c r="I457" s="27">
        <v>1.7</v>
      </c>
      <c r="K457" s="27">
        <f t="shared" si="36"/>
        <v>8.2079506852765025</v>
      </c>
      <c r="L457" s="27">
        <f t="shared" si="37"/>
        <v>0.9137481799754924</v>
      </c>
      <c r="M457" s="27" t="b">
        <f t="shared" si="38"/>
        <v>0</v>
      </c>
      <c r="N457" s="27">
        <f t="shared" si="39"/>
        <v>7.5</v>
      </c>
    </row>
    <row r="458" spans="1:14" x14ac:dyDescent="0.25">
      <c r="A458" s="2">
        <v>37095</v>
      </c>
      <c r="B458" s="17">
        <f t="shared" si="35"/>
        <v>731055</v>
      </c>
      <c r="C458" s="15">
        <v>1.524</v>
      </c>
      <c r="D458" s="27">
        <v>1658</v>
      </c>
      <c r="E458" s="27">
        <v>25.5</v>
      </c>
      <c r="F458" s="27">
        <v>0.44</v>
      </c>
      <c r="G458" s="27">
        <v>0.02</v>
      </c>
      <c r="H458" s="27">
        <v>7.37</v>
      </c>
      <c r="I458" s="27">
        <v>1.6</v>
      </c>
      <c r="K458" s="27">
        <f t="shared" si="36"/>
        <v>8.2904419610821432</v>
      </c>
      <c r="L458" s="27">
        <f t="shared" si="37"/>
        <v>0.8889755256230033</v>
      </c>
      <c r="M458" s="27" t="b">
        <f t="shared" si="38"/>
        <v>0</v>
      </c>
      <c r="N458" s="27">
        <f t="shared" si="39"/>
        <v>7.37</v>
      </c>
    </row>
    <row r="459" spans="1:14" x14ac:dyDescent="0.25">
      <c r="A459" s="20">
        <v>37095</v>
      </c>
      <c r="B459" s="17">
        <f t="shared" si="35"/>
        <v>731055</v>
      </c>
      <c r="C459" s="18">
        <v>3.6576000000000004</v>
      </c>
      <c r="D459" s="9">
        <v>1651</v>
      </c>
      <c r="E459" s="9">
        <v>19</v>
      </c>
      <c r="F459" s="9">
        <v>0.64</v>
      </c>
      <c r="G459" s="9">
        <v>0.13</v>
      </c>
      <c r="H459" s="9">
        <v>5.89</v>
      </c>
      <c r="I459" s="9">
        <v>3.5</v>
      </c>
      <c r="K459" s="27">
        <f t="shared" si="36"/>
        <v>9.4413906155857834</v>
      </c>
      <c r="L459" s="27">
        <f t="shared" si="37"/>
        <v>0.62384877819553697</v>
      </c>
      <c r="M459" s="27" t="b">
        <f t="shared" si="38"/>
        <v>0</v>
      </c>
      <c r="N459" s="27">
        <f t="shared" si="39"/>
        <v>5.89</v>
      </c>
    </row>
    <row r="460" spans="1:14" x14ac:dyDescent="0.25">
      <c r="A460" s="20">
        <v>37095</v>
      </c>
      <c r="B460" s="17">
        <f t="shared" si="35"/>
        <v>731055</v>
      </c>
      <c r="C460" s="18">
        <v>6.0960000000000001</v>
      </c>
      <c r="D460" s="9">
        <v>1643</v>
      </c>
      <c r="E460" s="9">
        <v>12.5</v>
      </c>
      <c r="F460" s="9">
        <v>2.8</v>
      </c>
      <c r="G460" s="9">
        <v>1.7</v>
      </c>
      <c r="H460" s="9">
        <v>0.81</v>
      </c>
      <c r="I460" s="9">
        <v>7.9</v>
      </c>
      <c r="K460" s="27">
        <f t="shared" si="36"/>
        <v>10.752123611083816</v>
      </c>
      <c r="L460" s="27">
        <f t="shared" si="37"/>
        <v>7.5333955346738424E-2</v>
      </c>
      <c r="M460" s="27" t="b">
        <f t="shared" si="38"/>
        <v>0</v>
      </c>
      <c r="N460" s="27">
        <f t="shared" si="39"/>
        <v>0.81</v>
      </c>
    </row>
    <row r="461" spans="1:14" x14ac:dyDescent="0.25">
      <c r="A461" s="2">
        <v>37110</v>
      </c>
      <c r="B461" s="17">
        <f t="shared" si="35"/>
        <v>731070</v>
      </c>
      <c r="C461" s="15">
        <v>0</v>
      </c>
      <c r="D461" s="27">
        <v>1663</v>
      </c>
      <c r="E461" s="27">
        <v>26</v>
      </c>
      <c r="F461" s="27">
        <v>0.37</v>
      </c>
      <c r="G461" s="27">
        <v>0.01</v>
      </c>
      <c r="H461" s="27">
        <v>8.1199999999999992</v>
      </c>
      <c r="I461" s="27">
        <v>1.2</v>
      </c>
      <c r="K461" s="27">
        <f t="shared" si="36"/>
        <v>8.2079506852765025</v>
      </c>
      <c r="L461" s="27">
        <f t="shared" si="37"/>
        <v>0.98928469618679971</v>
      </c>
      <c r="M461" s="27" t="b">
        <f t="shared" si="38"/>
        <v>0</v>
      </c>
      <c r="N461" s="27">
        <f t="shared" si="39"/>
        <v>8.1199999999999992</v>
      </c>
    </row>
    <row r="462" spans="1:14" x14ac:dyDescent="0.25">
      <c r="A462" s="2">
        <v>37110</v>
      </c>
      <c r="B462" s="17">
        <f t="shared" si="35"/>
        <v>731070</v>
      </c>
      <c r="C462" s="15">
        <v>1.524</v>
      </c>
      <c r="D462" s="27">
        <v>1658</v>
      </c>
      <c r="E462" s="27">
        <v>23.5</v>
      </c>
      <c r="F462" s="27">
        <v>0.56000000000000005</v>
      </c>
      <c r="G462" s="27">
        <v>0.02</v>
      </c>
      <c r="H462" s="27">
        <v>8.1</v>
      </c>
      <c r="I462" s="27">
        <v>1.35</v>
      </c>
      <c r="K462" s="27">
        <f t="shared" si="36"/>
        <v>8.6287813159109668</v>
      </c>
      <c r="L462" s="27">
        <f t="shared" si="37"/>
        <v>0.93871888780679547</v>
      </c>
      <c r="M462" s="27" t="b">
        <f t="shared" si="38"/>
        <v>0</v>
      </c>
      <c r="N462" s="27">
        <f t="shared" si="39"/>
        <v>8.1</v>
      </c>
    </row>
    <row r="463" spans="1:14" x14ac:dyDescent="0.25">
      <c r="A463" s="2">
        <v>37110</v>
      </c>
      <c r="B463" s="17">
        <f t="shared" si="35"/>
        <v>731070</v>
      </c>
      <c r="C463" s="15">
        <v>3.6576000000000004</v>
      </c>
      <c r="D463" s="27">
        <v>1651</v>
      </c>
      <c r="E463" s="27">
        <v>17</v>
      </c>
      <c r="F463" s="27">
        <v>0.92</v>
      </c>
      <c r="G463" s="27">
        <v>0.9</v>
      </c>
      <c r="H463" s="27">
        <v>0.85</v>
      </c>
      <c r="I463" s="27">
        <v>1.97</v>
      </c>
      <c r="K463" s="27">
        <f t="shared" si="36"/>
        <v>9.8267010760605888</v>
      </c>
      <c r="L463" s="27">
        <f t="shared" si="37"/>
        <v>8.6499018686010051E-2</v>
      </c>
      <c r="M463" s="27" t="b">
        <f t="shared" si="38"/>
        <v>0</v>
      </c>
      <c r="N463" s="27">
        <f t="shared" si="39"/>
        <v>0.85</v>
      </c>
    </row>
    <row r="464" spans="1:14" x14ac:dyDescent="0.25">
      <c r="A464" s="20">
        <v>37110</v>
      </c>
      <c r="B464" s="17">
        <f t="shared" si="35"/>
        <v>731070</v>
      </c>
      <c r="C464" s="18">
        <v>6.0960000000000001</v>
      </c>
      <c r="D464" s="9">
        <v>1643</v>
      </c>
      <c r="E464" s="9">
        <v>13</v>
      </c>
      <c r="F464" s="9">
        <v>3.3</v>
      </c>
      <c r="G464" s="9">
        <v>1.7</v>
      </c>
      <c r="H464" s="9">
        <v>9.84</v>
      </c>
      <c r="I464" s="9">
        <v>4.22</v>
      </c>
      <c r="K464" s="27">
        <f t="shared" si="36"/>
        <v>10.645138193604035</v>
      </c>
      <c r="L464" s="27">
        <f t="shared" si="37"/>
        <v>0.92436564195213644</v>
      </c>
      <c r="M464" s="27" t="b">
        <f t="shared" si="38"/>
        <v>0</v>
      </c>
      <c r="N464" s="27">
        <f t="shared" si="39"/>
        <v>9.84</v>
      </c>
    </row>
    <row r="465" spans="1:14" x14ac:dyDescent="0.25">
      <c r="A465" s="2">
        <v>37161</v>
      </c>
      <c r="B465" s="17">
        <f t="shared" si="35"/>
        <v>731121</v>
      </c>
      <c r="C465" s="15">
        <v>0</v>
      </c>
      <c r="D465" s="27">
        <v>1663</v>
      </c>
      <c r="E465" s="27">
        <v>17</v>
      </c>
      <c r="F465" s="27">
        <v>0.44</v>
      </c>
      <c r="G465" s="27">
        <v>0.12</v>
      </c>
      <c r="H465" s="27">
        <v>6.91</v>
      </c>
      <c r="I465" s="27">
        <v>2.6</v>
      </c>
      <c r="K465" s="27">
        <f t="shared" si="36"/>
        <v>9.8267010760605888</v>
      </c>
      <c r="L465" s="27">
        <f t="shared" si="37"/>
        <v>0.70318614014156411</v>
      </c>
      <c r="M465" s="27" t="b">
        <f t="shared" si="38"/>
        <v>0</v>
      </c>
      <c r="N465" s="27">
        <f t="shared" si="39"/>
        <v>6.91</v>
      </c>
    </row>
    <row r="466" spans="1:14" x14ac:dyDescent="0.25">
      <c r="A466" s="2">
        <v>37161</v>
      </c>
      <c r="B466" s="17">
        <f t="shared" si="35"/>
        <v>731121</v>
      </c>
      <c r="C466" s="15">
        <v>1.524</v>
      </c>
      <c r="D466" s="27">
        <v>1658</v>
      </c>
      <c r="E466" s="27">
        <v>17</v>
      </c>
      <c r="F466" s="27">
        <v>0.4</v>
      </c>
      <c r="G466" s="27">
        <v>0.15</v>
      </c>
      <c r="H466" s="27">
        <v>8.94</v>
      </c>
      <c r="I466" s="27">
        <v>2.4</v>
      </c>
      <c r="K466" s="27">
        <f t="shared" si="36"/>
        <v>9.8267010760605888</v>
      </c>
      <c r="L466" s="27">
        <f t="shared" si="37"/>
        <v>0.90976614947403511</v>
      </c>
      <c r="M466" s="27" t="b">
        <f t="shared" si="38"/>
        <v>0</v>
      </c>
      <c r="N466" s="27">
        <f t="shared" si="39"/>
        <v>8.94</v>
      </c>
    </row>
    <row r="467" spans="1:14" x14ac:dyDescent="0.25">
      <c r="A467" s="2">
        <v>37161</v>
      </c>
      <c r="B467" s="17">
        <f t="shared" si="35"/>
        <v>731121</v>
      </c>
      <c r="C467" s="15">
        <v>3.6576000000000004</v>
      </c>
      <c r="D467" s="27">
        <v>1651</v>
      </c>
      <c r="E467" s="27">
        <v>16</v>
      </c>
      <c r="F467" s="27">
        <v>0.42</v>
      </c>
      <c r="G467" s="27">
        <v>0.19</v>
      </c>
      <c r="H467" s="27">
        <v>6.74</v>
      </c>
      <c r="I467" s="27">
        <v>2.4</v>
      </c>
      <c r="K467" s="27">
        <f t="shared" si="36"/>
        <v>10.025213605839376</v>
      </c>
      <c r="L467" s="27">
        <f t="shared" si="37"/>
        <v>0.67230487698278663</v>
      </c>
      <c r="M467" s="27" t="b">
        <f t="shared" si="38"/>
        <v>0</v>
      </c>
      <c r="N467" s="27">
        <f t="shared" si="39"/>
        <v>6.74</v>
      </c>
    </row>
    <row r="468" spans="1:14" x14ac:dyDescent="0.25">
      <c r="A468" s="2">
        <v>37161</v>
      </c>
      <c r="B468" s="17">
        <f t="shared" si="35"/>
        <v>731121</v>
      </c>
      <c r="C468" s="15">
        <v>6.0960000000000001</v>
      </c>
      <c r="D468" s="27">
        <v>1643</v>
      </c>
      <c r="E468" s="27">
        <v>17</v>
      </c>
      <c r="F468" s="27">
        <v>0.47</v>
      </c>
      <c r="G468" s="27">
        <v>0.2</v>
      </c>
      <c r="H468" s="27">
        <v>6.84</v>
      </c>
      <c r="I468" s="27">
        <v>4.4000000000000004</v>
      </c>
      <c r="K468" s="27">
        <f t="shared" si="36"/>
        <v>9.8267010760605888</v>
      </c>
      <c r="L468" s="27">
        <f t="shared" si="37"/>
        <v>0.69606269154389266</v>
      </c>
      <c r="M468" s="27" t="b">
        <f t="shared" si="38"/>
        <v>0</v>
      </c>
      <c r="N468" s="27">
        <f t="shared" si="39"/>
        <v>6.84</v>
      </c>
    </row>
    <row r="469" spans="1:14" x14ac:dyDescent="0.25">
      <c r="A469" s="20">
        <v>37179</v>
      </c>
      <c r="B469" s="17">
        <f t="shared" si="35"/>
        <v>731139</v>
      </c>
      <c r="C469" s="18">
        <v>0</v>
      </c>
      <c r="D469" s="9">
        <v>1663</v>
      </c>
      <c r="E469" s="9">
        <v>18</v>
      </c>
      <c r="F469" s="9">
        <v>0.33</v>
      </c>
      <c r="G469" s="9">
        <v>0.04</v>
      </c>
      <c r="H469" s="9">
        <v>7.9</v>
      </c>
      <c r="I469" s="9">
        <v>1.8</v>
      </c>
      <c r="K469" s="27">
        <f t="shared" si="36"/>
        <v>9.632119357736654</v>
      </c>
      <c r="L469" s="27">
        <f t="shared" si="37"/>
        <v>0.82017256084504486</v>
      </c>
      <c r="M469" s="27" t="b">
        <f t="shared" si="38"/>
        <v>0</v>
      </c>
      <c r="N469" s="27">
        <f t="shared" si="39"/>
        <v>7.9</v>
      </c>
    </row>
    <row r="470" spans="1:14" x14ac:dyDescent="0.25">
      <c r="A470" s="20">
        <v>37179</v>
      </c>
      <c r="B470" s="17">
        <f t="shared" si="35"/>
        <v>731139</v>
      </c>
      <c r="C470" s="18">
        <v>1.524</v>
      </c>
      <c r="D470" s="9">
        <v>1658</v>
      </c>
      <c r="E470" s="9">
        <v>18</v>
      </c>
      <c r="F470" s="9">
        <v>0.33</v>
      </c>
      <c r="G470" s="9">
        <v>0.04</v>
      </c>
      <c r="H470" s="9">
        <v>7.4</v>
      </c>
      <c r="I470" s="9">
        <v>1.7</v>
      </c>
      <c r="K470" s="27">
        <f t="shared" si="36"/>
        <v>9.632119357736654</v>
      </c>
      <c r="L470" s="27">
        <f t="shared" si="37"/>
        <v>0.76826290509535844</v>
      </c>
      <c r="M470" s="27" t="b">
        <f t="shared" si="38"/>
        <v>0</v>
      </c>
      <c r="N470" s="27">
        <f t="shared" si="39"/>
        <v>7.4</v>
      </c>
    </row>
    <row r="471" spans="1:14" x14ac:dyDescent="0.25">
      <c r="A471" s="20">
        <v>37179</v>
      </c>
      <c r="B471" s="17">
        <f t="shared" si="35"/>
        <v>731139</v>
      </c>
      <c r="C471" s="18">
        <v>3.6576000000000004</v>
      </c>
      <c r="D471" s="9">
        <v>1651</v>
      </c>
      <c r="E471" s="9">
        <v>16</v>
      </c>
      <c r="F471" s="9">
        <v>4.3</v>
      </c>
      <c r="G471" s="9">
        <v>1.43</v>
      </c>
      <c r="H471" s="9">
        <v>2.7</v>
      </c>
      <c r="I471" s="9">
        <v>11.7</v>
      </c>
      <c r="K471" s="27">
        <f t="shared" si="36"/>
        <v>10.025213605839376</v>
      </c>
      <c r="L471" s="27">
        <f t="shared" si="37"/>
        <v>0.26932094478538932</v>
      </c>
      <c r="M471" s="27" t="b">
        <f t="shared" si="38"/>
        <v>0</v>
      </c>
      <c r="N471" s="27">
        <f t="shared" si="39"/>
        <v>2.7</v>
      </c>
    </row>
    <row r="472" spans="1:14" x14ac:dyDescent="0.25">
      <c r="A472" s="20">
        <v>37179</v>
      </c>
      <c r="B472" s="17">
        <f t="shared" si="35"/>
        <v>731139</v>
      </c>
      <c r="C472" s="18">
        <v>6.0960000000000001</v>
      </c>
      <c r="D472" s="9">
        <v>1643</v>
      </c>
      <c r="E472" s="9">
        <v>15</v>
      </c>
      <c r="F472" s="9">
        <v>4.7</v>
      </c>
      <c r="G472" s="9">
        <v>1.41</v>
      </c>
      <c r="H472" s="9">
        <v>2.5</v>
      </c>
      <c r="I472" s="9">
        <v>10.6</v>
      </c>
      <c r="K472" s="27">
        <f t="shared" si="36"/>
        <v>10.227736354731796</v>
      </c>
      <c r="L472" s="27">
        <f t="shared" si="37"/>
        <v>0.24443336367811155</v>
      </c>
      <c r="M472" s="27" t="b">
        <f t="shared" si="38"/>
        <v>0</v>
      </c>
      <c r="N472" s="27">
        <f t="shared" si="39"/>
        <v>2.5</v>
      </c>
    </row>
    <row r="473" spans="1:14" x14ac:dyDescent="0.25">
      <c r="A473" s="2">
        <v>37203</v>
      </c>
      <c r="B473" s="17">
        <f t="shared" si="35"/>
        <v>731163</v>
      </c>
      <c r="C473" s="15">
        <v>0</v>
      </c>
      <c r="D473" s="27">
        <v>1663</v>
      </c>
      <c r="E473" s="27">
        <v>14</v>
      </c>
      <c r="F473" s="27">
        <v>0.46300000000000002</v>
      </c>
      <c r="G473" s="27">
        <v>3.6999999999999998E-2</v>
      </c>
      <c r="H473" s="27">
        <v>10.5</v>
      </c>
      <c r="I473" s="27">
        <v>1.8</v>
      </c>
      <c r="K473" s="27">
        <f t="shared" si="36"/>
        <v>10.434350334537745</v>
      </c>
      <c r="L473" s="27">
        <f t="shared" si="37"/>
        <v>1.0062916869146088</v>
      </c>
      <c r="M473" s="27" t="b">
        <f t="shared" si="38"/>
        <v>0</v>
      </c>
      <c r="N473" s="27">
        <f t="shared" si="39"/>
        <v>10.5</v>
      </c>
    </row>
    <row r="474" spans="1:14" x14ac:dyDescent="0.25">
      <c r="A474" s="2">
        <v>37203</v>
      </c>
      <c r="B474" s="17">
        <f t="shared" si="35"/>
        <v>731163</v>
      </c>
      <c r="C474" s="15">
        <v>1.524</v>
      </c>
      <c r="D474" s="27">
        <v>1658</v>
      </c>
      <c r="E474" s="27">
        <v>13</v>
      </c>
      <c r="F474" s="27">
        <v>0.47399999999999998</v>
      </c>
      <c r="G474" s="27">
        <v>4.1000000000000002E-2</v>
      </c>
      <c r="H474" s="27">
        <v>10.645138193604035</v>
      </c>
      <c r="I474" s="27">
        <v>1.8</v>
      </c>
      <c r="K474" s="27">
        <f t="shared" si="36"/>
        <v>10.645138193604035</v>
      </c>
      <c r="L474" s="27">
        <f t="shared" si="37"/>
        <v>1</v>
      </c>
      <c r="M474" s="27" t="b">
        <f t="shared" si="38"/>
        <v>0</v>
      </c>
      <c r="N474" s="27">
        <f t="shared" si="39"/>
        <v>10.645138193604035</v>
      </c>
    </row>
    <row r="475" spans="1:14" x14ac:dyDescent="0.25">
      <c r="A475" s="2">
        <v>37203</v>
      </c>
      <c r="B475" s="17">
        <f t="shared" si="35"/>
        <v>731163</v>
      </c>
      <c r="C475" s="15">
        <v>3.6576000000000004</v>
      </c>
      <c r="D475" s="27">
        <v>1651</v>
      </c>
      <c r="E475" s="27">
        <v>13</v>
      </c>
      <c r="F475" s="27">
        <v>0.39800000000000002</v>
      </c>
      <c r="G475" s="27">
        <v>2.5999999999999999E-2</v>
      </c>
      <c r="H475" s="27">
        <v>10.645138193604035</v>
      </c>
      <c r="I475" s="27">
        <v>1.8</v>
      </c>
      <c r="K475" s="27">
        <f t="shared" si="36"/>
        <v>10.645138193604035</v>
      </c>
      <c r="L475" s="27">
        <f t="shared" si="37"/>
        <v>1</v>
      </c>
      <c r="M475" s="27" t="b">
        <f t="shared" si="38"/>
        <v>0</v>
      </c>
      <c r="N475" s="27">
        <f t="shared" si="39"/>
        <v>10.645138193604035</v>
      </c>
    </row>
    <row r="476" spans="1:14" x14ac:dyDescent="0.25">
      <c r="A476" s="2">
        <v>37203</v>
      </c>
      <c r="B476" s="17">
        <f t="shared" si="35"/>
        <v>731163</v>
      </c>
      <c r="C476" s="15">
        <v>6.0960000000000001</v>
      </c>
      <c r="D476" s="27">
        <v>1643</v>
      </c>
      <c r="E476" s="27">
        <v>13</v>
      </c>
      <c r="F476" s="27">
        <v>0.50700000000000001</v>
      </c>
      <c r="G476" s="27">
        <v>3.7999999999999999E-2</v>
      </c>
      <c r="H476" s="27">
        <v>10.59</v>
      </c>
      <c r="I476" s="27">
        <v>2.1</v>
      </c>
      <c r="K476" s="27">
        <f t="shared" si="36"/>
        <v>10.645138193604035</v>
      </c>
      <c r="L476" s="27">
        <f t="shared" si="37"/>
        <v>0.994820340271659</v>
      </c>
      <c r="M476" s="27" t="b">
        <f t="shared" si="38"/>
        <v>0</v>
      </c>
      <c r="N476" s="27">
        <f t="shared" si="39"/>
        <v>10.59</v>
      </c>
    </row>
    <row r="477" spans="1:14" x14ac:dyDescent="0.25">
      <c r="A477" s="20">
        <v>37224</v>
      </c>
      <c r="B477" s="17">
        <f t="shared" si="35"/>
        <v>731184</v>
      </c>
      <c r="C477" s="18">
        <v>0</v>
      </c>
      <c r="D477" s="9">
        <v>1663</v>
      </c>
      <c r="E477" s="9">
        <v>14</v>
      </c>
      <c r="F477" s="9">
        <v>0.41</v>
      </c>
      <c r="G477" s="9">
        <v>0.02</v>
      </c>
      <c r="H477" s="9">
        <v>10.434350334537745</v>
      </c>
      <c r="I477" s="9">
        <v>1.4</v>
      </c>
      <c r="K477" s="27">
        <f t="shared" si="36"/>
        <v>10.434350334537745</v>
      </c>
      <c r="L477" s="27">
        <f t="shared" si="37"/>
        <v>1</v>
      </c>
      <c r="M477" s="27" t="b">
        <f t="shared" si="38"/>
        <v>0</v>
      </c>
      <c r="N477" s="27">
        <f t="shared" si="39"/>
        <v>10.434350334537745</v>
      </c>
    </row>
    <row r="478" spans="1:14" x14ac:dyDescent="0.25">
      <c r="A478" s="20">
        <v>37224</v>
      </c>
      <c r="B478" s="17">
        <f t="shared" si="35"/>
        <v>731184</v>
      </c>
      <c r="C478" s="18">
        <v>1.524</v>
      </c>
      <c r="D478" s="9">
        <v>1658</v>
      </c>
      <c r="E478" s="9">
        <v>13</v>
      </c>
      <c r="F478" s="9">
        <v>0.34</v>
      </c>
      <c r="G478" s="9">
        <v>0.03</v>
      </c>
      <c r="H478" s="9">
        <v>12.58</v>
      </c>
      <c r="I478" s="9">
        <v>1.4</v>
      </c>
      <c r="K478" s="27">
        <f t="shared" si="36"/>
        <v>10.645138193604035</v>
      </c>
      <c r="L478" s="27">
        <f t="shared" si="37"/>
        <v>1.1817601398127924</v>
      </c>
      <c r="M478" s="27" t="b">
        <f t="shared" si="38"/>
        <v>0</v>
      </c>
      <c r="N478" s="27">
        <f t="shared" si="39"/>
        <v>12.58</v>
      </c>
    </row>
    <row r="479" spans="1:14" x14ac:dyDescent="0.25">
      <c r="A479" s="2">
        <v>37224</v>
      </c>
      <c r="B479" s="17">
        <f t="shared" si="35"/>
        <v>731184</v>
      </c>
      <c r="C479" s="15">
        <v>3.6576000000000004</v>
      </c>
      <c r="D479" s="27">
        <v>1651</v>
      </c>
      <c r="E479" s="27">
        <v>12</v>
      </c>
      <c r="F479" s="27">
        <v>0.38</v>
      </c>
      <c r="G479" s="27">
        <v>0.03</v>
      </c>
      <c r="H479" s="27">
        <v>11.33</v>
      </c>
      <c r="I479" s="27">
        <v>1.5</v>
      </c>
      <c r="K479" s="27">
        <f t="shared" si="36"/>
        <v>10.860184249884837</v>
      </c>
      <c r="L479" s="27">
        <f t="shared" si="37"/>
        <v>1.0432603848429316</v>
      </c>
      <c r="M479" s="27" t="b">
        <f t="shared" si="38"/>
        <v>0</v>
      </c>
      <c r="N479" s="27">
        <f t="shared" si="39"/>
        <v>11.33</v>
      </c>
    </row>
    <row r="480" spans="1:14" x14ac:dyDescent="0.25">
      <c r="A480" s="2">
        <v>37224</v>
      </c>
      <c r="B480" s="17">
        <f t="shared" si="35"/>
        <v>731184</v>
      </c>
      <c r="C480" s="15">
        <v>6.0960000000000001</v>
      </c>
      <c r="D480" s="27">
        <v>1643</v>
      </c>
      <c r="E480" s="27">
        <v>11</v>
      </c>
      <c r="F480" s="27">
        <v>0.42</v>
      </c>
      <c r="G480" s="27">
        <v>0.04</v>
      </c>
      <c r="H480" s="27">
        <v>11.05</v>
      </c>
      <c r="I480" s="27">
        <v>1.7</v>
      </c>
      <c r="K480" s="27">
        <f t="shared" si="36"/>
        <v>11.079574524669978</v>
      </c>
      <c r="L480" s="27">
        <f t="shared" si="37"/>
        <v>0.99733071657182093</v>
      </c>
      <c r="M480" s="27" t="b">
        <f t="shared" si="38"/>
        <v>0</v>
      </c>
      <c r="N480" s="27">
        <f t="shared" si="39"/>
        <v>11.05</v>
      </c>
    </row>
    <row r="481" spans="1:14" x14ac:dyDescent="0.25">
      <c r="A481" s="20">
        <v>37260</v>
      </c>
      <c r="B481" s="17">
        <f t="shared" si="35"/>
        <v>731220</v>
      </c>
      <c r="C481" s="18">
        <v>0</v>
      </c>
      <c r="D481" s="9">
        <v>1663</v>
      </c>
      <c r="E481" s="9"/>
      <c r="F481" s="9"/>
      <c r="G481" s="9"/>
      <c r="H481" s="9"/>
      <c r="I481" s="9"/>
      <c r="K481" s="27">
        <f t="shared" si="36"/>
        <v>13.805999999999999</v>
      </c>
      <c r="L481" s="27"/>
      <c r="M481" s="27"/>
      <c r="N481" s="27"/>
    </row>
    <row r="482" spans="1:14" x14ac:dyDescent="0.25">
      <c r="A482" s="20">
        <v>37260</v>
      </c>
      <c r="B482" s="17">
        <f t="shared" si="35"/>
        <v>731220</v>
      </c>
      <c r="C482" s="18">
        <v>1.524</v>
      </c>
      <c r="D482" s="9">
        <v>1658</v>
      </c>
      <c r="E482" s="9">
        <v>2</v>
      </c>
      <c r="F482" s="9">
        <v>0.34</v>
      </c>
      <c r="G482" s="9">
        <v>0.04</v>
      </c>
      <c r="H482" s="9">
        <v>12.56</v>
      </c>
      <c r="I482" s="9">
        <v>2.2000000000000002</v>
      </c>
      <c r="K482" s="27">
        <f t="shared" si="36"/>
        <v>13.264658996936973</v>
      </c>
      <c r="L482" s="27">
        <f t="shared" si="37"/>
        <v>0.94687696102103414</v>
      </c>
      <c r="M482" s="27" t="b">
        <f t="shared" si="38"/>
        <v>0</v>
      </c>
      <c r="N482" s="27">
        <f t="shared" si="39"/>
        <v>12.56</v>
      </c>
    </row>
    <row r="483" spans="1:14" x14ac:dyDescent="0.25">
      <c r="A483" s="20">
        <v>37260</v>
      </c>
      <c r="B483" s="17">
        <f t="shared" si="35"/>
        <v>731220</v>
      </c>
      <c r="C483" s="18">
        <v>3.6576000000000004</v>
      </c>
      <c r="D483" s="9">
        <v>1651</v>
      </c>
      <c r="E483" s="9"/>
      <c r="F483" s="9"/>
      <c r="G483" s="9"/>
      <c r="H483" s="9"/>
      <c r="I483" s="9"/>
      <c r="K483" s="27">
        <f t="shared" si="36"/>
        <v>13.805999999999999</v>
      </c>
      <c r="L483" s="27"/>
      <c r="M483" s="27"/>
      <c r="N483" s="27"/>
    </row>
    <row r="484" spans="1:14" x14ac:dyDescent="0.25">
      <c r="A484" s="20">
        <v>37260</v>
      </c>
      <c r="B484" s="17">
        <f t="shared" si="35"/>
        <v>731220</v>
      </c>
      <c r="C484" s="18">
        <v>6.0960000000000001</v>
      </c>
      <c r="D484" s="9">
        <v>1643</v>
      </c>
      <c r="E484" s="9"/>
      <c r="F484" s="9"/>
      <c r="G484" s="9"/>
      <c r="H484" s="9"/>
      <c r="I484" s="9"/>
      <c r="K484" s="27">
        <f t="shared" si="36"/>
        <v>13.805999999999999</v>
      </c>
      <c r="L484" s="27"/>
      <c r="M484" s="27"/>
      <c r="N484" s="27"/>
    </row>
    <row r="485" spans="1:14" x14ac:dyDescent="0.25">
      <c r="A485" s="20">
        <v>37274</v>
      </c>
      <c r="B485" s="17">
        <f t="shared" si="35"/>
        <v>731234</v>
      </c>
      <c r="C485" s="18">
        <v>0</v>
      </c>
      <c r="D485" s="9">
        <v>1663</v>
      </c>
      <c r="E485" s="9">
        <v>4.5</v>
      </c>
      <c r="F485" s="9">
        <v>0.34</v>
      </c>
      <c r="G485" s="9">
        <v>0.03</v>
      </c>
      <c r="H485" s="9">
        <v>11.12</v>
      </c>
      <c r="I485" s="9">
        <v>2.1</v>
      </c>
      <c r="K485" s="27">
        <f t="shared" si="36"/>
        <v>12.617733943854576</v>
      </c>
      <c r="L485" s="27">
        <f t="shared" si="37"/>
        <v>0.8812992926844806</v>
      </c>
      <c r="M485" s="27" t="b">
        <f t="shared" si="38"/>
        <v>0</v>
      </c>
      <c r="N485" s="27">
        <f t="shared" si="39"/>
        <v>11.12</v>
      </c>
    </row>
    <row r="486" spans="1:14" x14ac:dyDescent="0.25">
      <c r="A486" s="20">
        <v>37274</v>
      </c>
      <c r="B486" s="17">
        <f t="shared" si="35"/>
        <v>731234</v>
      </c>
      <c r="C486" s="18">
        <v>1.524</v>
      </c>
      <c r="D486" s="9">
        <v>1658</v>
      </c>
      <c r="E486" s="9">
        <v>4.5</v>
      </c>
      <c r="F486" s="9">
        <v>0.33</v>
      </c>
      <c r="G486" s="9">
        <v>0.03</v>
      </c>
      <c r="H486" s="9">
        <v>9.3800000000000008</v>
      </c>
      <c r="I486" s="9">
        <v>1.9</v>
      </c>
      <c r="K486" s="27">
        <f t="shared" si="36"/>
        <v>12.617733943854576</v>
      </c>
      <c r="L486" s="27">
        <f t="shared" si="37"/>
        <v>0.74339814436874363</v>
      </c>
      <c r="M486" s="27" t="b">
        <f t="shared" si="38"/>
        <v>0</v>
      </c>
      <c r="N486" s="27">
        <f t="shared" si="39"/>
        <v>9.3800000000000008</v>
      </c>
    </row>
    <row r="487" spans="1:14" x14ac:dyDescent="0.25">
      <c r="A487" s="20">
        <v>37274</v>
      </c>
      <c r="B487" s="17">
        <f t="shared" si="35"/>
        <v>731234</v>
      </c>
      <c r="C487" s="18">
        <v>3.6576000000000004</v>
      </c>
      <c r="D487" s="9">
        <v>1651</v>
      </c>
      <c r="E487" s="9">
        <v>4</v>
      </c>
      <c r="F487" s="9">
        <v>0.36</v>
      </c>
      <c r="G487" s="9">
        <v>0.03</v>
      </c>
      <c r="H487" s="9">
        <v>9.5299999999999994</v>
      </c>
      <c r="I487" s="9">
        <v>2.1</v>
      </c>
      <c r="K487" s="27">
        <f t="shared" si="36"/>
        <v>12.744544278213892</v>
      </c>
      <c r="L487" s="27">
        <f t="shared" si="37"/>
        <v>0.74777095139376759</v>
      </c>
      <c r="M487" s="27" t="b">
        <f t="shared" si="38"/>
        <v>0</v>
      </c>
      <c r="N487" s="27">
        <f t="shared" si="39"/>
        <v>9.5299999999999994</v>
      </c>
    </row>
    <row r="488" spans="1:14" x14ac:dyDescent="0.25">
      <c r="A488" s="2">
        <v>37274</v>
      </c>
      <c r="B488" s="17">
        <f t="shared" si="35"/>
        <v>731234</v>
      </c>
      <c r="C488" s="15">
        <v>6.0960000000000001</v>
      </c>
      <c r="D488" s="27">
        <v>1643</v>
      </c>
      <c r="E488" s="27">
        <v>4</v>
      </c>
      <c r="F488" s="27">
        <v>0.42</v>
      </c>
      <c r="G488" s="27">
        <v>0.03</v>
      </c>
      <c r="H488" s="27">
        <v>9.16</v>
      </c>
      <c r="I488" s="27">
        <v>2.7</v>
      </c>
      <c r="K488" s="27">
        <f t="shared" si="36"/>
        <v>12.744544278213892</v>
      </c>
      <c r="L488" s="27">
        <f t="shared" si="37"/>
        <v>0.71873892075203694</v>
      </c>
      <c r="M488" s="27" t="b">
        <f t="shared" si="38"/>
        <v>0</v>
      </c>
      <c r="N488" s="27">
        <f t="shared" si="39"/>
        <v>9.16</v>
      </c>
    </row>
    <row r="489" spans="1:14" x14ac:dyDescent="0.25">
      <c r="A489" s="2">
        <v>37309</v>
      </c>
      <c r="B489" s="17">
        <f t="shared" si="35"/>
        <v>731269</v>
      </c>
      <c r="C489" s="15">
        <v>0</v>
      </c>
      <c r="D489" s="27">
        <v>1663</v>
      </c>
      <c r="E489" s="27">
        <v>7</v>
      </c>
      <c r="F489" s="27">
        <v>0.33</v>
      </c>
      <c r="G489" s="27">
        <v>0.02</v>
      </c>
      <c r="H489" s="27">
        <v>10.31</v>
      </c>
      <c r="I489" s="27">
        <v>2.2999999999999998</v>
      </c>
      <c r="K489" s="27">
        <f t="shared" si="36"/>
        <v>12.002359797915913</v>
      </c>
      <c r="L489" s="27">
        <f t="shared" si="37"/>
        <v>0.8589977449093158</v>
      </c>
      <c r="M489" s="27" t="b">
        <f t="shared" si="38"/>
        <v>0</v>
      </c>
      <c r="N489" s="27">
        <f t="shared" si="39"/>
        <v>10.31</v>
      </c>
    </row>
    <row r="490" spans="1:14" x14ac:dyDescent="0.25">
      <c r="A490" s="2">
        <v>37309</v>
      </c>
      <c r="B490" s="17">
        <f t="shared" si="35"/>
        <v>731269</v>
      </c>
      <c r="C490" s="15">
        <v>1.524</v>
      </c>
      <c r="D490" s="27">
        <v>1658</v>
      </c>
      <c r="E490" s="27">
        <v>7</v>
      </c>
      <c r="F490" s="27">
        <v>0.33</v>
      </c>
      <c r="G490" s="27">
        <v>0.03</v>
      </c>
      <c r="H490" s="27">
        <v>10.43</v>
      </c>
      <c r="I490" s="27">
        <v>2.1</v>
      </c>
      <c r="K490" s="27">
        <f t="shared" si="36"/>
        <v>12.002359797915913</v>
      </c>
      <c r="L490" s="27">
        <f t="shared" si="37"/>
        <v>0.86899577879768797</v>
      </c>
      <c r="M490" s="27" t="b">
        <f t="shared" si="38"/>
        <v>0</v>
      </c>
      <c r="N490" s="27">
        <f t="shared" si="39"/>
        <v>10.43</v>
      </c>
    </row>
    <row r="491" spans="1:14" x14ac:dyDescent="0.25">
      <c r="A491" s="2">
        <v>37309</v>
      </c>
      <c r="B491" s="17">
        <f t="shared" si="35"/>
        <v>731269</v>
      </c>
      <c r="C491" s="15">
        <v>3.6576000000000004</v>
      </c>
      <c r="D491" s="27">
        <v>1651</v>
      </c>
      <c r="E491" s="27">
        <v>6.5</v>
      </c>
      <c r="F491" s="27">
        <v>0.39</v>
      </c>
      <c r="G491" s="27">
        <v>0.04</v>
      </c>
      <c r="H491" s="27">
        <v>10.119999999999999</v>
      </c>
      <c r="I491" s="27">
        <v>2.5</v>
      </c>
      <c r="K491" s="27">
        <f t="shared" si="36"/>
        <v>12.122985519289269</v>
      </c>
      <c r="L491" s="27">
        <f t="shared" si="37"/>
        <v>0.83477786753912586</v>
      </c>
      <c r="M491" s="27" t="b">
        <f t="shared" si="38"/>
        <v>0</v>
      </c>
      <c r="N491" s="27">
        <f t="shared" si="39"/>
        <v>10.119999999999999</v>
      </c>
    </row>
    <row r="492" spans="1:14" x14ac:dyDescent="0.25">
      <c r="A492" s="20">
        <v>37309</v>
      </c>
      <c r="B492" s="17">
        <f t="shared" si="35"/>
        <v>731269</v>
      </c>
      <c r="C492" s="18">
        <v>6.0960000000000001</v>
      </c>
      <c r="D492" s="9">
        <v>1643</v>
      </c>
      <c r="E492" s="9">
        <v>6</v>
      </c>
      <c r="F492" s="9">
        <v>0.37</v>
      </c>
      <c r="G492" s="9">
        <v>0.03</v>
      </c>
      <c r="H492" s="9">
        <v>9.99</v>
      </c>
      <c r="I492" s="9">
        <v>2</v>
      </c>
      <c r="K492" s="27">
        <f t="shared" si="36"/>
        <v>12.244823549317076</v>
      </c>
      <c r="L492" s="27">
        <f t="shared" si="37"/>
        <v>0.81585495779211681</v>
      </c>
      <c r="M492" s="27" t="b">
        <f t="shared" si="38"/>
        <v>0</v>
      </c>
      <c r="N492" s="27">
        <f t="shared" si="39"/>
        <v>9.99</v>
      </c>
    </row>
    <row r="493" spans="1:14" x14ac:dyDescent="0.25">
      <c r="A493" s="2">
        <v>37337</v>
      </c>
      <c r="B493" s="17">
        <f t="shared" si="35"/>
        <v>731297</v>
      </c>
      <c r="C493" s="15">
        <v>0</v>
      </c>
      <c r="D493" s="27">
        <v>1663</v>
      </c>
      <c r="E493" s="27">
        <v>8</v>
      </c>
      <c r="F493" s="27">
        <v>0.26</v>
      </c>
      <c r="G493" s="27">
        <v>0.03</v>
      </c>
      <c r="H493" s="27">
        <v>9.0399999999999991</v>
      </c>
      <c r="I493" s="27">
        <v>2.6</v>
      </c>
      <c r="K493" s="27">
        <f t="shared" si="36"/>
        <v>11.764697150467514</v>
      </c>
      <c r="L493" s="27">
        <f t="shared" si="37"/>
        <v>0.76840057031478803</v>
      </c>
      <c r="M493" s="27" t="b">
        <f t="shared" si="38"/>
        <v>0</v>
      </c>
      <c r="N493" s="27">
        <f t="shared" si="39"/>
        <v>9.0399999999999991</v>
      </c>
    </row>
    <row r="494" spans="1:14" x14ac:dyDescent="0.25">
      <c r="A494" s="2">
        <v>37337</v>
      </c>
      <c r="B494" s="17">
        <f t="shared" si="35"/>
        <v>731297</v>
      </c>
      <c r="C494" s="15">
        <v>1.524</v>
      </c>
      <c r="D494" s="27">
        <v>1658</v>
      </c>
      <c r="E494" s="27">
        <v>8</v>
      </c>
      <c r="F494" s="27">
        <v>0.28999999999999998</v>
      </c>
      <c r="G494" s="27">
        <v>0.04</v>
      </c>
      <c r="H494" s="27">
        <v>9.4499999999999993</v>
      </c>
      <c r="I494" s="27">
        <v>2.8</v>
      </c>
      <c r="K494" s="27">
        <f t="shared" si="36"/>
        <v>11.764697150467514</v>
      </c>
      <c r="L494" s="27">
        <f t="shared" si="37"/>
        <v>0.80325059618083483</v>
      </c>
      <c r="M494" s="27" t="b">
        <f t="shared" si="38"/>
        <v>0</v>
      </c>
      <c r="N494" s="27">
        <f t="shared" si="39"/>
        <v>9.4499999999999993</v>
      </c>
    </row>
    <row r="495" spans="1:14" x14ac:dyDescent="0.25">
      <c r="A495" s="2">
        <v>37337</v>
      </c>
      <c r="B495" s="17">
        <f t="shared" si="35"/>
        <v>731297</v>
      </c>
      <c r="C495" s="15">
        <v>3.6576000000000004</v>
      </c>
      <c r="D495" s="27">
        <v>1651</v>
      </c>
      <c r="E495" s="27">
        <v>8.5</v>
      </c>
      <c r="F495" s="27">
        <v>0.28999999999999998</v>
      </c>
      <c r="G495" s="27">
        <v>0.04</v>
      </c>
      <c r="H495" s="27">
        <v>8.48</v>
      </c>
      <c r="I495" s="27">
        <v>2.8</v>
      </c>
      <c r="K495" s="27">
        <f t="shared" si="36"/>
        <v>11.647636457929673</v>
      </c>
      <c r="L495" s="27">
        <f t="shared" si="37"/>
        <v>0.72804470079651595</v>
      </c>
      <c r="M495" s="27" t="b">
        <f t="shared" si="38"/>
        <v>0</v>
      </c>
      <c r="N495" s="27">
        <f t="shared" si="39"/>
        <v>8.48</v>
      </c>
    </row>
    <row r="496" spans="1:14" x14ac:dyDescent="0.25">
      <c r="A496" s="2">
        <v>37337</v>
      </c>
      <c r="B496" s="17">
        <f t="shared" si="35"/>
        <v>731297</v>
      </c>
      <c r="C496" s="15">
        <v>6.0960000000000001</v>
      </c>
      <c r="D496" s="27">
        <v>1643</v>
      </c>
      <c r="E496" s="27">
        <v>8.5</v>
      </c>
      <c r="F496" s="27">
        <v>0.3</v>
      </c>
      <c r="G496" s="27">
        <v>0.04</v>
      </c>
      <c r="H496" s="27">
        <v>10.16</v>
      </c>
      <c r="I496" s="27">
        <v>2.9</v>
      </c>
      <c r="K496" s="27">
        <f t="shared" si="36"/>
        <v>11.647636457929673</v>
      </c>
      <c r="L496" s="27">
        <f t="shared" si="37"/>
        <v>0.87227997170903326</v>
      </c>
      <c r="M496" s="27" t="b">
        <f t="shared" si="38"/>
        <v>0</v>
      </c>
      <c r="N496" s="27">
        <f t="shared" si="39"/>
        <v>10.16</v>
      </c>
    </row>
    <row r="497" spans="1:14" x14ac:dyDescent="0.25">
      <c r="A497" s="20">
        <v>37365</v>
      </c>
      <c r="B497" s="17">
        <f t="shared" si="35"/>
        <v>731325</v>
      </c>
      <c r="C497" s="18">
        <v>0</v>
      </c>
      <c r="D497" s="9">
        <v>1663</v>
      </c>
      <c r="E497" s="9">
        <v>22</v>
      </c>
      <c r="F497" s="9">
        <v>0.26</v>
      </c>
      <c r="G497" s="9">
        <v>0.03</v>
      </c>
      <c r="H497" s="9">
        <v>7.2</v>
      </c>
      <c r="I497" s="9">
        <v>2</v>
      </c>
      <c r="K497" s="27">
        <f t="shared" si="36"/>
        <v>8.8915668294738506</v>
      </c>
      <c r="L497" s="27">
        <f t="shared" si="37"/>
        <v>0.80975604615975794</v>
      </c>
      <c r="M497" s="27" t="b">
        <f t="shared" si="38"/>
        <v>0</v>
      </c>
      <c r="N497" s="27">
        <f t="shared" si="39"/>
        <v>7.2</v>
      </c>
    </row>
    <row r="498" spans="1:14" x14ac:dyDescent="0.25">
      <c r="A498" s="2">
        <v>37365</v>
      </c>
      <c r="B498" s="17">
        <f t="shared" si="35"/>
        <v>731325</v>
      </c>
      <c r="C498" s="15">
        <v>1.524</v>
      </c>
      <c r="D498" s="27">
        <v>1658</v>
      </c>
      <c r="E498" s="27">
        <v>17.5</v>
      </c>
      <c r="F498" s="27">
        <v>0.3</v>
      </c>
      <c r="G498" s="27">
        <v>0.04</v>
      </c>
      <c r="H498" s="27">
        <v>8.23</v>
      </c>
      <c r="I498" s="27">
        <v>2.1</v>
      </c>
      <c r="K498" s="27">
        <f t="shared" si="36"/>
        <v>9.7289237666565569</v>
      </c>
      <c r="L498" s="27">
        <f t="shared" si="37"/>
        <v>0.84593118389993549</v>
      </c>
      <c r="M498" s="27" t="b">
        <f t="shared" si="38"/>
        <v>0</v>
      </c>
      <c r="N498" s="27">
        <f t="shared" si="39"/>
        <v>8.23</v>
      </c>
    </row>
    <row r="499" spans="1:14" x14ac:dyDescent="0.25">
      <c r="A499" s="2">
        <v>37365</v>
      </c>
      <c r="B499" s="17">
        <f t="shared" si="35"/>
        <v>731325</v>
      </c>
      <c r="C499" s="15">
        <v>3.6576000000000004</v>
      </c>
      <c r="D499" s="27">
        <v>1651</v>
      </c>
      <c r="E499" s="27">
        <v>14.5</v>
      </c>
      <c r="F499" s="27">
        <v>0.38</v>
      </c>
      <c r="G499" s="27">
        <v>7.0000000000000007E-2</v>
      </c>
      <c r="H499" s="27">
        <v>7.55</v>
      </c>
      <c r="I499" s="27">
        <v>2.1</v>
      </c>
      <c r="K499" s="27">
        <f t="shared" si="36"/>
        <v>10.330526813989671</v>
      </c>
      <c r="L499" s="27">
        <f t="shared" si="37"/>
        <v>0.73084365743823809</v>
      </c>
      <c r="M499" s="27" t="b">
        <f t="shared" si="38"/>
        <v>0</v>
      </c>
      <c r="N499" s="27">
        <f t="shared" si="39"/>
        <v>7.55</v>
      </c>
    </row>
    <row r="500" spans="1:14" x14ac:dyDescent="0.25">
      <c r="A500" s="2">
        <v>37365</v>
      </c>
      <c r="B500" s="17">
        <f t="shared" si="35"/>
        <v>731325</v>
      </c>
      <c r="C500" s="15">
        <v>6.0960000000000001</v>
      </c>
      <c r="D500" s="27">
        <v>1643</v>
      </c>
      <c r="E500" s="27">
        <v>14</v>
      </c>
      <c r="F500" s="27">
        <v>0.28000000000000003</v>
      </c>
      <c r="G500" s="27">
        <v>0.04</v>
      </c>
      <c r="H500" s="27">
        <v>7.27</v>
      </c>
      <c r="I500" s="27">
        <v>2.2000000000000002</v>
      </c>
      <c r="K500" s="27">
        <f t="shared" si="36"/>
        <v>10.434350334537745</v>
      </c>
      <c r="L500" s="27">
        <f t="shared" si="37"/>
        <v>0.69673719655897193</v>
      </c>
      <c r="M500" s="27" t="b">
        <f t="shared" si="38"/>
        <v>0</v>
      </c>
      <c r="N500" s="27">
        <f t="shared" si="39"/>
        <v>7.27</v>
      </c>
    </row>
    <row r="501" spans="1:14" x14ac:dyDescent="0.25">
      <c r="A501" s="2">
        <v>37393</v>
      </c>
      <c r="B501" s="17">
        <f t="shared" si="35"/>
        <v>731353</v>
      </c>
      <c r="C501" s="15">
        <v>0</v>
      </c>
      <c r="D501" s="27">
        <v>1663</v>
      </c>
      <c r="E501" s="27">
        <v>21</v>
      </c>
      <c r="F501" s="27">
        <v>0.37</v>
      </c>
      <c r="G501" s="27">
        <v>0.03</v>
      </c>
      <c r="H501" s="27">
        <v>7.49</v>
      </c>
      <c r="I501" s="27">
        <v>1.4</v>
      </c>
      <c r="K501" s="27">
        <f t="shared" si="36"/>
        <v>9.0711883943666738</v>
      </c>
      <c r="L501" s="27">
        <f t="shared" si="37"/>
        <v>0.8256911525122097</v>
      </c>
      <c r="M501" s="27" t="b">
        <f t="shared" si="38"/>
        <v>0</v>
      </c>
      <c r="N501" s="27">
        <f t="shared" si="39"/>
        <v>7.49</v>
      </c>
    </row>
    <row r="502" spans="1:14" x14ac:dyDescent="0.25">
      <c r="A502" s="2">
        <v>37393</v>
      </c>
      <c r="B502" s="17">
        <f t="shared" si="35"/>
        <v>731353</v>
      </c>
      <c r="C502" s="15">
        <v>1.524</v>
      </c>
      <c r="D502" s="27">
        <v>1658</v>
      </c>
      <c r="E502" s="27">
        <v>20.5</v>
      </c>
      <c r="F502" s="27">
        <v>0.38</v>
      </c>
      <c r="G502" s="27">
        <v>0.03</v>
      </c>
      <c r="H502" s="27">
        <v>8.65</v>
      </c>
      <c r="I502" s="27">
        <v>1.5</v>
      </c>
      <c r="K502" s="27">
        <f t="shared" si="36"/>
        <v>9.1623553533820257</v>
      </c>
      <c r="L502" s="27">
        <f t="shared" si="37"/>
        <v>0.94408038832581365</v>
      </c>
      <c r="M502" s="27" t="b">
        <f t="shared" si="38"/>
        <v>0</v>
      </c>
      <c r="N502" s="27">
        <f t="shared" si="39"/>
        <v>8.65</v>
      </c>
    </row>
    <row r="503" spans="1:14" x14ac:dyDescent="0.25">
      <c r="A503" s="2">
        <v>37393</v>
      </c>
      <c r="B503" s="17">
        <f t="shared" si="35"/>
        <v>731353</v>
      </c>
      <c r="C503" s="15">
        <v>3.6576000000000004</v>
      </c>
      <c r="D503" s="27">
        <v>1651</v>
      </c>
      <c r="E503" s="27">
        <v>17.5</v>
      </c>
      <c r="F503" s="27">
        <v>0.39</v>
      </c>
      <c r="G503" s="27">
        <v>7.0000000000000007E-2</v>
      </c>
      <c r="H503" s="27">
        <v>6.55</v>
      </c>
      <c r="I503" s="27">
        <v>2.2000000000000002</v>
      </c>
      <c r="K503" s="27">
        <f t="shared" si="36"/>
        <v>9.7289237666565569</v>
      </c>
      <c r="L503" s="27">
        <f t="shared" si="37"/>
        <v>0.67325021318889144</v>
      </c>
      <c r="M503" s="27" t="b">
        <f t="shared" si="38"/>
        <v>0</v>
      </c>
      <c r="N503" s="27">
        <f t="shared" si="39"/>
        <v>6.55</v>
      </c>
    </row>
    <row r="504" spans="1:14" x14ac:dyDescent="0.25">
      <c r="A504" s="2">
        <v>37393</v>
      </c>
      <c r="B504" s="17">
        <f t="shared" si="35"/>
        <v>731353</v>
      </c>
      <c r="C504" s="15">
        <v>6.0960000000000001</v>
      </c>
      <c r="D504" s="27">
        <v>1643</v>
      </c>
      <c r="E504" s="27">
        <v>14.5</v>
      </c>
      <c r="F504" s="9">
        <v>1.31</v>
      </c>
      <c r="G504" s="27">
        <v>0.39</v>
      </c>
      <c r="H504" s="27">
        <v>4.0199999999999996</v>
      </c>
      <c r="I504" s="27">
        <v>4.2</v>
      </c>
      <c r="K504" s="27">
        <f t="shared" si="36"/>
        <v>10.330526813989671</v>
      </c>
      <c r="L504" s="27">
        <f t="shared" si="37"/>
        <v>0.38913794740420088</v>
      </c>
      <c r="M504" s="27" t="b">
        <f t="shared" si="38"/>
        <v>0</v>
      </c>
      <c r="N504" s="27">
        <f t="shared" si="39"/>
        <v>4.0199999999999996</v>
      </c>
    </row>
    <row r="505" spans="1:14" x14ac:dyDescent="0.25">
      <c r="A505" s="2">
        <v>37425</v>
      </c>
      <c r="B505" s="17">
        <f t="shared" si="35"/>
        <v>731385</v>
      </c>
      <c r="C505" s="15">
        <v>0</v>
      </c>
      <c r="D505" s="27">
        <v>1663</v>
      </c>
      <c r="E505" s="27">
        <v>24</v>
      </c>
      <c r="F505" s="27">
        <v>0.19</v>
      </c>
      <c r="G505" s="27">
        <v>0.02</v>
      </c>
      <c r="H505" s="27">
        <v>8.48</v>
      </c>
      <c r="I505" s="27">
        <v>1.1000000000000001</v>
      </c>
      <c r="K505" s="27">
        <f t="shared" si="36"/>
        <v>8.5429235072755798</v>
      </c>
      <c r="L505" s="27">
        <f t="shared" si="37"/>
        <v>0.99263442927681722</v>
      </c>
      <c r="M505" s="27" t="b">
        <f t="shared" si="38"/>
        <v>0</v>
      </c>
      <c r="N505" s="27">
        <f t="shared" si="39"/>
        <v>8.48</v>
      </c>
    </row>
    <row r="506" spans="1:14" x14ac:dyDescent="0.25">
      <c r="A506" s="2">
        <v>37425</v>
      </c>
      <c r="B506" s="17">
        <f t="shared" si="35"/>
        <v>731385</v>
      </c>
      <c r="C506" s="15">
        <v>1.524</v>
      </c>
      <c r="D506" s="27">
        <v>1658</v>
      </c>
      <c r="E506" s="27">
        <v>24</v>
      </c>
      <c r="F506" s="27">
        <v>0.3</v>
      </c>
      <c r="G506" s="27">
        <v>0.02</v>
      </c>
      <c r="H506" s="27">
        <v>6.33</v>
      </c>
      <c r="I506" s="27">
        <v>1.8</v>
      </c>
      <c r="K506" s="27">
        <f t="shared" si="36"/>
        <v>8.5429235072755798</v>
      </c>
      <c r="L506" s="27">
        <f t="shared" si="37"/>
        <v>0.74096414355215245</v>
      </c>
      <c r="M506" s="27" t="b">
        <f t="shared" si="38"/>
        <v>0</v>
      </c>
      <c r="N506" s="27">
        <f t="shared" si="39"/>
        <v>6.33</v>
      </c>
    </row>
    <row r="507" spans="1:14" x14ac:dyDescent="0.25">
      <c r="A507" s="2">
        <v>37425</v>
      </c>
      <c r="B507" s="17">
        <f t="shared" si="35"/>
        <v>731385</v>
      </c>
      <c r="C507" s="15">
        <v>3.6576000000000004</v>
      </c>
      <c r="D507" s="27">
        <v>1651</v>
      </c>
      <c r="E507" s="27">
        <v>20</v>
      </c>
      <c r="F507" s="27">
        <v>0.3</v>
      </c>
      <c r="G507" s="27">
        <v>0.04</v>
      </c>
      <c r="H507" s="27">
        <v>5.74</v>
      </c>
      <c r="I507" s="27">
        <v>1.5</v>
      </c>
      <c r="K507" s="27">
        <f t="shared" si="36"/>
        <v>9.2544385555680364</v>
      </c>
      <c r="L507" s="27">
        <f t="shared" si="37"/>
        <v>0.62024292079247367</v>
      </c>
      <c r="M507" s="27" t="b">
        <f t="shared" si="38"/>
        <v>0</v>
      </c>
      <c r="N507" s="27">
        <f t="shared" si="39"/>
        <v>5.74</v>
      </c>
    </row>
    <row r="508" spans="1:14" x14ac:dyDescent="0.25">
      <c r="A508" s="2">
        <v>37425</v>
      </c>
      <c r="B508" s="17">
        <f t="shared" si="35"/>
        <v>731385</v>
      </c>
      <c r="C508" s="15">
        <v>6.0960000000000001</v>
      </c>
      <c r="D508" s="27">
        <v>1643</v>
      </c>
      <c r="E508" s="27">
        <v>14.5</v>
      </c>
      <c r="F508" s="9">
        <v>5.6</v>
      </c>
      <c r="G508" s="8">
        <v>2</v>
      </c>
      <c r="H508" s="27">
        <v>0.84</v>
      </c>
      <c r="I508" s="27">
        <v>4.9000000000000004</v>
      </c>
      <c r="K508" s="27">
        <f t="shared" si="36"/>
        <v>10.330526813989671</v>
      </c>
      <c r="L508" s="27">
        <f t="shared" si="37"/>
        <v>8.1312406920280786E-2</v>
      </c>
      <c r="M508" s="27" t="b">
        <f t="shared" si="38"/>
        <v>0</v>
      </c>
      <c r="N508" s="27">
        <f t="shared" si="39"/>
        <v>0.84</v>
      </c>
    </row>
    <row r="509" spans="1:14" x14ac:dyDescent="0.25">
      <c r="A509" s="2">
        <v>37456</v>
      </c>
      <c r="B509" s="17">
        <f t="shared" si="35"/>
        <v>731416</v>
      </c>
      <c r="C509" s="15">
        <v>0</v>
      </c>
      <c r="D509" s="27">
        <v>1663</v>
      </c>
      <c r="E509" s="27">
        <v>26.5</v>
      </c>
      <c r="F509" s="27">
        <v>0.22</v>
      </c>
      <c r="G509" s="27">
        <v>0.01</v>
      </c>
      <c r="H509" s="27">
        <v>7.94</v>
      </c>
      <c r="I509" s="27">
        <v>1.1000000000000001</v>
      </c>
      <c r="K509" s="27">
        <f t="shared" si="36"/>
        <v>8.1262802113793704</v>
      </c>
      <c r="L509" s="27">
        <f t="shared" si="37"/>
        <v>0.97707681663271728</v>
      </c>
      <c r="M509" s="27" t="b">
        <f t="shared" si="38"/>
        <v>0</v>
      </c>
      <c r="N509" s="27">
        <f t="shared" si="39"/>
        <v>7.94</v>
      </c>
    </row>
    <row r="510" spans="1:14" x14ac:dyDescent="0.25">
      <c r="A510" s="2">
        <v>37456</v>
      </c>
      <c r="B510" s="17">
        <f t="shared" si="35"/>
        <v>731416</v>
      </c>
      <c r="C510" s="15">
        <v>1.524</v>
      </c>
      <c r="D510" s="27">
        <v>1658</v>
      </c>
      <c r="E510" s="27">
        <v>26</v>
      </c>
      <c r="F510" s="27">
        <v>0.24</v>
      </c>
      <c r="G510" s="27">
        <v>0.01</v>
      </c>
      <c r="H510" s="27">
        <v>7.89</v>
      </c>
      <c r="I510" s="27">
        <v>1.3</v>
      </c>
      <c r="K510" s="27">
        <f t="shared" si="36"/>
        <v>8.2079506852765025</v>
      </c>
      <c r="L510" s="27">
        <f t="shared" si="37"/>
        <v>0.961263085334218</v>
      </c>
      <c r="M510" s="27" t="b">
        <f t="shared" si="38"/>
        <v>0</v>
      </c>
      <c r="N510" s="27">
        <f t="shared" si="39"/>
        <v>7.89</v>
      </c>
    </row>
    <row r="511" spans="1:14" x14ac:dyDescent="0.25">
      <c r="A511" s="2">
        <v>37456</v>
      </c>
      <c r="B511" s="17">
        <f t="shared" si="35"/>
        <v>731416</v>
      </c>
      <c r="C511" s="15">
        <v>3.6576000000000004</v>
      </c>
      <c r="D511" s="27">
        <v>1651</v>
      </c>
      <c r="E511" s="27">
        <v>24.5</v>
      </c>
      <c r="F511" s="27">
        <v>0.27</v>
      </c>
      <c r="G511" s="27">
        <v>0.03</v>
      </c>
      <c r="H511" s="27">
        <v>5.83</v>
      </c>
      <c r="I511" s="27">
        <v>1.4</v>
      </c>
      <c r="K511" s="27">
        <f t="shared" si="36"/>
        <v>8.4579199981100484</v>
      </c>
      <c r="L511" s="27">
        <f t="shared" si="37"/>
        <v>0.68929476766187592</v>
      </c>
      <c r="M511" s="27" t="b">
        <f t="shared" si="38"/>
        <v>0</v>
      </c>
      <c r="N511" s="27">
        <f t="shared" si="39"/>
        <v>5.83</v>
      </c>
    </row>
    <row r="512" spans="1:14" x14ac:dyDescent="0.25">
      <c r="A512" s="20">
        <v>37456</v>
      </c>
      <c r="B512" s="17">
        <f t="shared" si="35"/>
        <v>731416</v>
      </c>
      <c r="C512" s="18">
        <v>6.0960000000000001</v>
      </c>
      <c r="D512" s="9">
        <v>1643</v>
      </c>
      <c r="E512" s="9">
        <v>17</v>
      </c>
      <c r="F512" s="9">
        <v>7.85</v>
      </c>
      <c r="G512" s="9">
        <v>1.72</v>
      </c>
      <c r="H512" s="9">
        <v>0.17</v>
      </c>
      <c r="I512" s="9">
        <v>12.9</v>
      </c>
      <c r="K512" s="27">
        <f t="shared" si="36"/>
        <v>9.8267010760605888</v>
      </c>
      <c r="L512" s="27">
        <f t="shared" si="37"/>
        <v>1.7299803737202014E-2</v>
      </c>
      <c r="M512" s="27" t="b">
        <f t="shared" si="38"/>
        <v>0</v>
      </c>
      <c r="N512" s="27">
        <f t="shared" si="39"/>
        <v>0.17</v>
      </c>
    </row>
    <row r="513" spans="1:14" x14ac:dyDescent="0.25">
      <c r="A513" s="2">
        <v>37482</v>
      </c>
      <c r="B513" s="17">
        <f t="shared" si="35"/>
        <v>731442</v>
      </c>
      <c r="C513" s="15">
        <v>0</v>
      </c>
      <c r="D513" s="27">
        <v>1663</v>
      </c>
      <c r="E513" s="27">
        <v>27</v>
      </c>
      <c r="F513" s="27">
        <v>0.32</v>
      </c>
      <c r="G513" s="27">
        <v>0.02</v>
      </c>
      <c r="H513" s="27">
        <v>7.49</v>
      </c>
      <c r="I513" s="27">
        <v>1.2</v>
      </c>
      <c r="K513" s="27">
        <f t="shared" si="36"/>
        <v>8.0454223722753007</v>
      </c>
      <c r="L513" s="27">
        <f t="shared" si="37"/>
        <v>0.9309641748344627</v>
      </c>
      <c r="M513" s="27" t="b">
        <f t="shared" si="38"/>
        <v>0</v>
      </c>
      <c r="N513" s="27">
        <f t="shared" si="39"/>
        <v>7.49</v>
      </c>
    </row>
    <row r="514" spans="1:14" x14ac:dyDescent="0.25">
      <c r="A514" s="20">
        <v>37482</v>
      </c>
      <c r="B514" s="17">
        <f t="shared" ref="B514:B577" si="40">A514+693960</f>
        <v>731442</v>
      </c>
      <c r="C514" s="18">
        <v>1.524</v>
      </c>
      <c r="D514" s="9">
        <v>1658</v>
      </c>
      <c r="E514" s="9">
        <v>27</v>
      </c>
      <c r="F514" s="9">
        <v>0.35</v>
      </c>
      <c r="G514" s="9">
        <v>0.02</v>
      </c>
      <c r="H514" s="9">
        <v>7.15</v>
      </c>
      <c r="I514" s="9">
        <v>1.2</v>
      </c>
      <c r="K514" s="27">
        <f t="shared" ref="K514:K577" si="41">13.806*EXP(-0.02*E514)</f>
        <v>8.0454223722753007</v>
      </c>
      <c r="L514" s="27">
        <f t="shared" ref="L514:L577" si="42">H514/K514</f>
        <v>0.88870411883396638</v>
      </c>
      <c r="M514" s="27" t="b">
        <f t="shared" ref="M514:M577" si="43">IF(L514&gt;1.2, K514)</f>
        <v>0</v>
      </c>
      <c r="N514" s="27">
        <f t="shared" ref="N514:N577" si="44">IF(M514=FALSE, H514,K514)</f>
        <v>7.15</v>
      </c>
    </row>
    <row r="515" spans="1:14" x14ac:dyDescent="0.25">
      <c r="A515" s="20">
        <v>37482</v>
      </c>
      <c r="B515" s="17">
        <f t="shared" si="40"/>
        <v>731442</v>
      </c>
      <c r="C515" s="18">
        <v>3.6576000000000004</v>
      </c>
      <c r="D515" s="9">
        <v>1651</v>
      </c>
      <c r="E515" s="9">
        <v>24</v>
      </c>
      <c r="F515" s="9">
        <v>0.57999999999999996</v>
      </c>
      <c r="G515" s="9">
        <v>0.84</v>
      </c>
      <c r="H515" s="9">
        <v>2.0099999999999998</v>
      </c>
      <c r="I515" s="9">
        <v>2</v>
      </c>
      <c r="K515" s="27">
        <f t="shared" si="41"/>
        <v>8.5429235072755798</v>
      </c>
      <c r="L515" s="27">
        <f t="shared" si="42"/>
        <v>0.23528245316584931</v>
      </c>
      <c r="M515" s="27" t="b">
        <f t="shared" si="43"/>
        <v>0</v>
      </c>
      <c r="N515" s="27">
        <f t="shared" si="44"/>
        <v>2.0099999999999998</v>
      </c>
    </row>
    <row r="516" spans="1:14" x14ac:dyDescent="0.25">
      <c r="A516" s="20">
        <v>37482</v>
      </c>
      <c r="B516" s="17">
        <f t="shared" si="40"/>
        <v>731442</v>
      </c>
      <c r="C516" s="18">
        <v>6.0960000000000001</v>
      </c>
      <c r="D516" s="9">
        <v>1643</v>
      </c>
      <c r="E516" s="9">
        <v>16.5</v>
      </c>
      <c r="F516" s="9">
        <v>14.2</v>
      </c>
      <c r="G516" s="9">
        <v>1.91</v>
      </c>
      <c r="H516" s="9">
        <v>0.53</v>
      </c>
      <c r="I516" s="9">
        <v>9.6999999999999993</v>
      </c>
      <c r="K516" s="27">
        <f t="shared" si="41"/>
        <v>9.9254610637611727</v>
      </c>
      <c r="L516" s="27">
        <f t="shared" si="42"/>
        <v>5.339802318454321E-2</v>
      </c>
      <c r="M516" s="27" t="b">
        <f t="shared" si="43"/>
        <v>0</v>
      </c>
      <c r="N516" s="27">
        <f t="shared" si="44"/>
        <v>0.53</v>
      </c>
    </row>
    <row r="517" spans="1:14" x14ac:dyDescent="0.25">
      <c r="A517" s="2">
        <v>37512</v>
      </c>
      <c r="B517" s="17">
        <f t="shared" si="40"/>
        <v>731472</v>
      </c>
      <c r="C517" s="15">
        <v>0</v>
      </c>
      <c r="D517" s="27">
        <v>1663</v>
      </c>
      <c r="E517" s="27">
        <v>22.5</v>
      </c>
      <c r="F517" s="27">
        <v>0.43</v>
      </c>
      <c r="G517" s="27">
        <v>0.08</v>
      </c>
      <c r="H517" s="27">
        <v>7.7</v>
      </c>
      <c r="I517" s="27">
        <v>1.5</v>
      </c>
      <c r="K517" s="27">
        <f t="shared" si="41"/>
        <v>8.8030942612902017</v>
      </c>
      <c r="L517" s="27">
        <f t="shared" si="42"/>
        <v>0.8746924401183761</v>
      </c>
      <c r="M517" s="27" t="b">
        <f t="shared" si="43"/>
        <v>0</v>
      </c>
      <c r="N517" s="27">
        <f t="shared" si="44"/>
        <v>7.7</v>
      </c>
    </row>
    <row r="518" spans="1:14" x14ac:dyDescent="0.25">
      <c r="A518" s="2">
        <v>37512</v>
      </c>
      <c r="B518" s="17">
        <f t="shared" si="40"/>
        <v>731472</v>
      </c>
      <c r="C518" s="15">
        <v>1.524</v>
      </c>
      <c r="D518" s="27">
        <v>1658</v>
      </c>
      <c r="E518" s="27">
        <v>22.5</v>
      </c>
      <c r="F518" s="27">
        <v>0.44</v>
      </c>
      <c r="G518" s="27">
        <v>0.09</v>
      </c>
      <c r="H518" s="27">
        <v>6.56</v>
      </c>
      <c r="I518" s="27">
        <v>1.5</v>
      </c>
      <c r="K518" s="27">
        <f t="shared" si="41"/>
        <v>8.8030942612902017</v>
      </c>
      <c r="L518" s="27">
        <f t="shared" si="42"/>
        <v>0.74519252041253858</v>
      </c>
      <c r="M518" s="27" t="b">
        <f t="shared" si="43"/>
        <v>0</v>
      </c>
      <c r="N518" s="27">
        <f t="shared" si="44"/>
        <v>6.56</v>
      </c>
    </row>
    <row r="519" spans="1:14" x14ac:dyDescent="0.25">
      <c r="A519" s="2">
        <v>37512</v>
      </c>
      <c r="B519" s="17">
        <f t="shared" si="40"/>
        <v>731472</v>
      </c>
      <c r="C519" s="15">
        <v>3.6576000000000004</v>
      </c>
      <c r="D519" s="27">
        <v>1651</v>
      </c>
      <c r="E519" s="27">
        <v>22</v>
      </c>
      <c r="F519" s="27">
        <v>0.83</v>
      </c>
      <c r="G519" s="9">
        <v>0.81</v>
      </c>
      <c r="H519" s="27">
        <v>5.25</v>
      </c>
      <c r="I519" s="27">
        <v>3.4</v>
      </c>
      <c r="K519" s="27">
        <f t="shared" si="41"/>
        <v>8.8915668294738506</v>
      </c>
      <c r="L519" s="27">
        <f t="shared" si="42"/>
        <v>0.59044711699149022</v>
      </c>
      <c r="M519" s="27" t="b">
        <f t="shared" si="43"/>
        <v>0</v>
      </c>
      <c r="N519" s="27">
        <f t="shared" si="44"/>
        <v>5.25</v>
      </c>
    </row>
    <row r="520" spans="1:14" x14ac:dyDescent="0.25">
      <c r="A520" s="2">
        <v>37512</v>
      </c>
      <c r="B520" s="17">
        <f t="shared" si="40"/>
        <v>731472</v>
      </c>
      <c r="C520" s="15">
        <v>6.0960000000000001</v>
      </c>
      <c r="D520" s="27">
        <v>1643</v>
      </c>
      <c r="E520" s="27">
        <v>22</v>
      </c>
      <c r="F520" s="27">
        <v>0.52</v>
      </c>
      <c r="G520" s="27">
        <v>0.1</v>
      </c>
      <c r="H520" s="27">
        <v>7.99</v>
      </c>
      <c r="I520" s="27">
        <v>1.8</v>
      </c>
      <c r="K520" s="27">
        <f t="shared" si="41"/>
        <v>8.8915668294738506</v>
      </c>
      <c r="L520" s="27">
        <f t="shared" si="42"/>
        <v>0.89860427900228701</v>
      </c>
      <c r="M520" s="27" t="b">
        <f t="shared" si="43"/>
        <v>0</v>
      </c>
      <c r="N520" s="27">
        <f t="shared" si="44"/>
        <v>7.99</v>
      </c>
    </row>
    <row r="521" spans="1:14" x14ac:dyDescent="0.25">
      <c r="A521" s="2">
        <v>37544</v>
      </c>
      <c r="B521" s="17">
        <f t="shared" si="40"/>
        <v>731504</v>
      </c>
      <c r="C521" s="15">
        <v>0</v>
      </c>
      <c r="D521" s="27">
        <v>1663</v>
      </c>
      <c r="K521" s="27">
        <f t="shared" si="41"/>
        <v>13.805999999999999</v>
      </c>
      <c r="L521" s="27"/>
      <c r="M521" s="27"/>
      <c r="N521" s="27"/>
    </row>
    <row r="522" spans="1:14" x14ac:dyDescent="0.25">
      <c r="A522" s="2">
        <v>37544</v>
      </c>
      <c r="B522" s="17">
        <f t="shared" si="40"/>
        <v>731504</v>
      </c>
      <c r="C522" s="15">
        <v>1.524</v>
      </c>
      <c r="D522" s="27">
        <v>1658</v>
      </c>
      <c r="E522" s="27">
        <v>16.5</v>
      </c>
      <c r="F522" s="27">
        <v>0.7</v>
      </c>
      <c r="G522" s="27">
        <v>0.24</v>
      </c>
      <c r="H522" s="27">
        <v>7.53</v>
      </c>
      <c r="I522" s="27">
        <v>3.2</v>
      </c>
      <c r="K522" s="27">
        <f t="shared" si="41"/>
        <v>9.9254610637611727</v>
      </c>
      <c r="L522" s="27">
        <f t="shared" si="42"/>
        <v>0.75865493316907617</v>
      </c>
      <c r="M522" s="27" t="b">
        <f t="shared" si="43"/>
        <v>0</v>
      </c>
      <c r="N522" s="27">
        <f t="shared" si="44"/>
        <v>7.53</v>
      </c>
    </row>
    <row r="523" spans="1:14" x14ac:dyDescent="0.25">
      <c r="A523" s="2">
        <v>37544</v>
      </c>
      <c r="B523" s="17">
        <f t="shared" si="40"/>
        <v>731504</v>
      </c>
      <c r="C523" s="15">
        <v>3.6576000000000004</v>
      </c>
      <c r="D523" s="27">
        <v>1651</v>
      </c>
      <c r="E523" s="27">
        <v>17.5</v>
      </c>
      <c r="F523" s="27">
        <v>0.66</v>
      </c>
      <c r="G523" s="27">
        <v>0.22</v>
      </c>
      <c r="H523" s="27">
        <v>7.57</v>
      </c>
      <c r="I523" s="27">
        <v>3.2</v>
      </c>
      <c r="K523" s="27">
        <f t="shared" si="41"/>
        <v>9.7289237666565569</v>
      </c>
      <c r="L523" s="27">
        <f t="shared" si="42"/>
        <v>0.77809223112059678</v>
      </c>
      <c r="M523" s="27" t="b">
        <f t="shared" si="43"/>
        <v>0</v>
      </c>
      <c r="N523" s="27">
        <f t="shared" si="44"/>
        <v>7.57</v>
      </c>
    </row>
    <row r="524" spans="1:14" x14ac:dyDescent="0.25">
      <c r="A524" s="2">
        <v>37544</v>
      </c>
      <c r="B524" s="17">
        <f t="shared" si="40"/>
        <v>731504</v>
      </c>
      <c r="C524" s="15">
        <v>6.0960000000000001</v>
      </c>
      <c r="D524" s="27">
        <v>1643</v>
      </c>
      <c r="E524" s="27">
        <v>15.5</v>
      </c>
      <c r="F524" s="27">
        <v>19.100000000000001</v>
      </c>
      <c r="G524" s="27">
        <v>0.48</v>
      </c>
      <c r="H524" s="27">
        <v>1.41</v>
      </c>
      <c r="I524" s="27">
        <v>13.4</v>
      </c>
      <c r="K524" s="27">
        <f t="shared" si="41"/>
        <v>10.125968677632537</v>
      </c>
      <c r="L524" s="27">
        <f t="shared" si="42"/>
        <v>0.13924593734074828</v>
      </c>
      <c r="M524" s="27" t="b">
        <f t="shared" si="43"/>
        <v>0</v>
      </c>
      <c r="N524" s="27">
        <f t="shared" si="44"/>
        <v>1.41</v>
      </c>
    </row>
    <row r="525" spans="1:14" x14ac:dyDescent="0.25">
      <c r="A525" s="2">
        <v>37575</v>
      </c>
      <c r="B525" s="17">
        <f t="shared" si="40"/>
        <v>731535</v>
      </c>
      <c r="C525" s="15">
        <v>0</v>
      </c>
      <c r="D525" s="27">
        <v>1663</v>
      </c>
      <c r="E525" s="27">
        <v>11</v>
      </c>
      <c r="F525" s="27">
        <v>0.97</v>
      </c>
      <c r="G525" s="27">
        <v>7.0000000000000007E-2</v>
      </c>
      <c r="H525" s="27">
        <v>10.83</v>
      </c>
      <c r="I525" s="27">
        <v>4.8</v>
      </c>
      <c r="K525" s="27">
        <f t="shared" si="41"/>
        <v>11.079574524669978</v>
      </c>
      <c r="L525" s="27">
        <f t="shared" si="42"/>
        <v>0.97747435841382979</v>
      </c>
      <c r="M525" s="27" t="b">
        <f t="shared" si="43"/>
        <v>0</v>
      </c>
      <c r="N525" s="27">
        <f t="shared" si="44"/>
        <v>10.83</v>
      </c>
    </row>
    <row r="526" spans="1:14" x14ac:dyDescent="0.25">
      <c r="A526" s="20">
        <v>37575</v>
      </c>
      <c r="B526" s="17">
        <f t="shared" si="40"/>
        <v>731535</v>
      </c>
      <c r="C526" s="18">
        <v>1.524</v>
      </c>
      <c r="D526" s="9">
        <v>1658</v>
      </c>
      <c r="E526" s="9">
        <v>10.5</v>
      </c>
      <c r="F526" s="9">
        <v>1</v>
      </c>
      <c r="G526" s="9">
        <v>0.09</v>
      </c>
      <c r="H526" s="9">
        <v>10.63</v>
      </c>
      <c r="I526" s="9">
        <v>5.5</v>
      </c>
      <c r="K526" s="27">
        <f t="shared" si="41"/>
        <v>11.190926099864402</v>
      </c>
      <c r="L526" s="27">
        <f t="shared" si="42"/>
        <v>0.94987670413879344</v>
      </c>
      <c r="M526" s="27" t="b">
        <f t="shared" si="43"/>
        <v>0</v>
      </c>
      <c r="N526" s="27">
        <f t="shared" si="44"/>
        <v>10.63</v>
      </c>
    </row>
    <row r="527" spans="1:14" x14ac:dyDescent="0.25">
      <c r="A527" s="2">
        <v>37575</v>
      </c>
      <c r="B527" s="17">
        <f t="shared" si="40"/>
        <v>731535</v>
      </c>
      <c r="C527" s="15">
        <v>3.6576000000000004</v>
      </c>
      <c r="D527" s="27">
        <v>1651</v>
      </c>
      <c r="E527" s="27">
        <v>10.5</v>
      </c>
      <c r="F527" s="27">
        <v>0.98</v>
      </c>
      <c r="G527" s="27">
        <v>0.08</v>
      </c>
      <c r="H527" s="27">
        <v>10.61</v>
      </c>
      <c r="I527" s="27">
        <v>5.0999999999999996</v>
      </c>
      <c r="K527" s="27">
        <f t="shared" si="41"/>
        <v>11.190926099864402</v>
      </c>
      <c r="L527" s="27">
        <f t="shared" si="42"/>
        <v>0.94808954194850403</v>
      </c>
      <c r="M527" s="27" t="b">
        <f t="shared" si="43"/>
        <v>0</v>
      </c>
      <c r="N527" s="27">
        <f t="shared" si="44"/>
        <v>10.61</v>
      </c>
    </row>
    <row r="528" spans="1:14" x14ac:dyDescent="0.25">
      <c r="A528" s="2">
        <v>37575</v>
      </c>
      <c r="B528" s="17">
        <f t="shared" si="40"/>
        <v>731535</v>
      </c>
      <c r="C528" s="15">
        <v>6.0960000000000001</v>
      </c>
      <c r="D528" s="27">
        <v>1643</v>
      </c>
      <c r="E528" s="27">
        <v>10</v>
      </c>
      <c r="F528" s="27">
        <v>0.97</v>
      </c>
      <c r="G528" s="27">
        <v>0.11</v>
      </c>
      <c r="H528" s="27">
        <v>9.35</v>
      </c>
      <c r="I528" s="27">
        <v>4.5</v>
      </c>
      <c r="K528" s="27">
        <f t="shared" si="41"/>
        <v>11.303396776994616</v>
      </c>
      <c r="L528" s="27">
        <f t="shared" si="42"/>
        <v>0.82718497673457836</v>
      </c>
      <c r="M528" s="27" t="b">
        <f t="shared" si="43"/>
        <v>0</v>
      </c>
      <c r="N528" s="27">
        <f t="shared" si="44"/>
        <v>9.35</v>
      </c>
    </row>
    <row r="529" spans="1:14" x14ac:dyDescent="0.25">
      <c r="A529" s="2">
        <v>37608</v>
      </c>
      <c r="B529" s="17">
        <f t="shared" si="40"/>
        <v>731568</v>
      </c>
      <c r="C529" s="15">
        <v>0</v>
      </c>
      <c r="D529" s="27">
        <v>1663</v>
      </c>
      <c r="E529" s="27">
        <v>5.5</v>
      </c>
      <c r="F529" s="27">
        <v>0.57999999999999996</v>
      </c>
      <c r="G529" s="27">
        <v>0.04</v>
      </c>
      <c r="H529" s="27">
        <v>11.99</v>
      </c>
      <c r="I529" s="27">
        <v>2.6</v>
      </c>
      <c r="K529" s="27">
        <f t="shared" si="41"/>
        <v>12.367886071903868</v>
      </c>
      <c r="L529" s="27">
        <f t="shared" si="42"/>
        <v>0.96944618751281098</v>
      </c>
      <c r="M529" s="27" t="b">
        <f t="shared" si="43"/>
        <v>0</v>
      </c>
      <c r="N529" s="27">
        <f t="shared" si="44"/>
        <v>11.99</v>
      </c>
    </row>
    <row r="530" spans="1:14" x14ac:dyDescent="0.25">
      <c r="A530" s="2">
        <v>37608</v>
      </c>
      <c r="B530" s="17">
        <f t="shared" si="40"/>
        <v>731568</v>
      </c>
      <c r="C530" s="15">
        <v>1.524</v>
      </c>
      <c r="D530" s="27">
        <v>1658</v>
      </c>
      <c r="E530" s="27">
        <v>5</v>
      </c>
      <c r="F530" s="27">
        <v>0.56999999999999995</v>
      </c>
      <c r="G530" s="27">
        <v>0.04</v>
      </c>
      <c r="H530" s="27">
        <v>11.15</v>
      </c>
      <c r="I530" s="27">
        <v>2.6</v>
      </c>
      <c r="K530" s="27">
        <f t="shared" si="41"/>
        <v>12.492185393404457</v>
      </c>
      <c r="L530" s="27">
        <f t="shared" si="42"/>
        <v>0.89255799917017764</v>
      </c>
      <c r="M530" s="27" t="b">
        <f t="shared" si="43"/>
        <v>0</v>
      </c>
      <c r="N530" s="27">
        <f t="shared" si="44"/>
        <v>11.15</v>
      </c>
    </row>
    <row r="531" spans="1:14" x14ac:dyDescent="0.25">
      <c r="A531" s="2">
        <v>37608</v>
      </c>
      <c r="B531" s="17">
        <f t="shared" si="40"/>
        <v>731568</v>
      </c>
      <c r="C531" s="15">
        <v>3.6576000000000004</v>
      </c>
      <c r="D531" s="27">
        <v>1651</v>
      </c>
      <c r="E531" s="27">
        <v>4.5</v>
      </c>
      <c r="F531" s="27">
        <v>0.63</v>
      </c>
      <c r="G531" s="27">
        <v>0.05</v>
      </c>
      <c r="H531" s="27">
        <v>11.04</v>
      </c>
      <c r="I531" s="27">
        <v>3.1</v>
      </c>
      <c r="K531" s="27">
        <f t="shared" si="41"/>
        <v>12.617733943854576</v>
      </c>
      <c r="L531" s="27">
        <f t="shared" si="42"/>
        <v>0.87495901000329723</v>
      </c>
      <c r="M531" s="27" t="b">
        <f t="shared" si="43"/>
        <v>0</v>
      </c>
      <c r="N531" s="27">
        <f t="shared" si="44"/>
        <v>11.04</v>
      </c>
    </row>
    <row r="532" spans="1:14" x14ac:dyDescent="0.25">
      <c r="A532" s="2">
        <v>37608</v>
      </c>
      <c r="B532" s="17">
        <f t="shared" si="40"/>
        <v>731568</v>
      </c>
      <c r="C532" s="15">
        <v>6.0960000000000001</v>
      </c>
      <c r="D532" s="27">
        <v>1643</v>
      </c>
      <c r="E532" s="27">
        <v>4.5</v>
      </c>
      <c r="F532" s="27">
        <v>0.63</v>
      </c>
      <c r="G532" s="27">
        <v>0.06</v>
      </c>
      <c r="H532" s="27">
        <v>9.34</v>
      </c>
      <c r="I532" s="27">
        <v>2.9</v>
      </c>
      <c r="K532" s="27">
        <f t="shared" si="41"/>
        <v>12.617733943854576</v>
      </c>
      <c r="L532" s="27">
        <f t="shared" si="42"/>
        <v>0.74022800302815184</v>
      </c>
      <c r="M532" s="27" t="b">
        <f t="shared" si="43"/>
        <v>0</v>
      </c>
      <c r="N532" s="27">
        <f t="shared" si="44"/>
        <v>9.34</v>
      </c>
    </row>
    <row r="533" spans="1:14" x14ac:dyDescent="0.25">
      <c r="A533" s="2">
        <v>37658</v>
      </c>
      <c r="B533" s="17">
        <f t="shared" si="40"/>
        <v>731618</v>
      </c>
      <c r="C533" s="15">
        <v>0</v>
      </c>
      <c r="D533" s="27">
        <v>1663</v>
      </c>
      <c r="E533" s="27">
        <v>6</v>
      </c>
      <c r="F533" s="27">
        <v>0.36</v>
      </c>
      <c r="G533" s="27">
        <v>0.02</v>
      </c>
      <c r="H533" s="27">
        <v>12.78</v>
      </c>
      <c r="I533" s="27">
        <v>1.7</v>
      </c>
      <c r="K533" s="27">
        <f t="shared" si="41"/>
        <v>12.244823549317076</v>
      </c>
      <c r="L533" s="27">
        <f t="shared" si="42"/>
        <v>1.0437063424007258</v>
      </c>
      <c r="M533" s="27" t="b">
        <f t="shared" si="43"/>
        <v>0</v>
      </c>
      <c r="N533" s="27">
        <f t="shared" si="44"/>
        <v>12.78</v>
      </c>
    </row>
    <row r="534" spans="1:14" x14ac:dyDescent="0.25">
      <c r="A534" s="2">
        <v>37658</v>
      </c>
      <c r="B534" s="17">
        <f t="shared" si="40"/>
        <v>731618</v>
      </c>
      <c r="C534" s="15">
        <v>1.524</v>
      </c>
      <c r="D534" s="27">
        <v>1658</v>
      </c>
      <c r="E534" s="27">
        <v>5.5</v>
      </c>
      <c r="F534" s="27">
        <v>0.4</v>
      </c>
      <c r="G534" s="27">
        <v>0.03</v>
      </c>
      <c r="H534" s="27">
        <v>12.83</v>
      </c>
      <c r="I534" s="27">
        <v>2.2000000000000002</v>
      </c>
      <c r="K534" s="27">
        <f t="shared" si="41"/>
        <v>12.367886071903868</v>
      </c>
      <c r="L534" s="27">
        <f t="shared" si="42"/>
        <v>1.0373640188314732</v>
      </c>
      <c r="M534" s="27" t="b">
        <f t="shared" si="43"/>
        <v>0</v>
      </c>
      <c r="N534" s="27">
        <f t="shared" si="44"/>
        <v>12.83</v>
      </c>
    </row>
    <row r="535" spans="1:14" x14ac:dyDescent="0.25">
      <c r="A535" s="2">
        <v>37658</v>
      </c>
      <c r="B535" s="17">
        <f t="shared" si="40"/>
        <v>731618</v>
      </c>
      <c r="C535" s="15">
        <v>3.6576000000000004</v>
      </c>
      <c r="D535" s="27">
        <v>1651</v>
      </c>
      <c r="E535" s="27">
        <v>5.5</v>
      </c>
      <c r="F535" s="27">
        <v>0.52</v>
      </c>
      <c r="G535" s="27">
        <v>0.06</v>
      </c>
      <c r="H535" s="27">
        <v>12.44</v>
      </c>
      <c r="I535" s="27">
        <v>2.8</v>
      </c>
      <c r="K535" s="27">
        <f t="shared" si="41"/>
        <v>12.367886071903868</v>
      </c>
      <c r="L535" s="27">
        <f t="shared" si="42"/>
        <v>1.0058307400049513</v>
      </c>
      <c r="M535" s="27" t="b">
        <f t="shared" si="43"/>
        <v>0</v>
      </c>
      <c r="N535" s="27">
        <f t="shared" si="44"/>
        <v>12.44</v>
      </c>
    </row>
    <row r="536" spans="1:14" x14ac:dyDescent="0.25">
      <c r="A536" s="2">
        <v>37658</v>
      </c>
      <c r="B536" s="17">
        <f t="shared" si="40"/>
        <v>731618</v>
      </c>
      <c r="C536" s="15">
        <v>6.0960000000000001</v>
      </c>
      <c r="D536" s="27">
        <v>1643</v>
      </c>
      <c r="E536" s="27">
        <v>5</v>
      </c>
      <c r="F536" s="27">
        <v>0.38</v>
      </c>
      <c r="G536" s="27">
        <v>0.02</v>
      </c>
      <c r="H536" s="27">
        <v>10.039999999999999</v>
      </c>
      <c r="I536" s="27">
        <v>1.7</v>
      </c>
      <c r="K536" s="27">
        <f t="shared" si="41"/>
        <v>12.492185393404457</v>
      </c>
      <c r="L536" s="27">
        <f t="shared" si="42"/>
        <v>0.80370244947700287</v>
      </c>
      <c r="M536" s="27" t="b">
        <f t="shared" si="43"/>
        <v>0</v>
      </c>
      <c r="N536" s="27">
        <f t="shared" si="44"/>
        <v>10.039999999999999</v>
      </c>
    </row>
    <row r="537" spans="1:14" x14ac:dyDescent="0.25">
      <c r="A537" s="20">
        <v>37708</v>
      </c>
      <c r="B537" s="17">
        <f t="shared" si="40"/>
        <v>731668</v>
      </c>
      <c r="C537" s="18">
        <v>0</v>
      </c>
      <c r="D537" s="9">
        <v>1663</v>
      </c>
      <c r="E537" s="9">
        <v>13</v>
      </c>
      <c r="F537" s="9">
        <v>0.32</v>
      </c>
      <c r="G537" s="9">
        <v>0.03</v>
      </c>
      <c r="H537" s="9">
        <v>10.18</v>
      </c>
      <c r="I537" s="9">
        <v>3</v>
      </c>
      <c r="K537" s="27">
        <f t="shared" si="41"/>
        <v>10.645138193604035</v>
      </c>
      <c r="L537" s="27">
        <f t="shared" si="42"/>
        <v>0.95630510519031997</v>
      </c>
      <c r="M537" s="27" t="b">
        <f t="shared" si="43"/>
        <v>0</v>
      </c>
      <c r="N537" s="27">
        <f t="shared" si="44"/>
        <v>10.18</v>
      </c>
    </row>
    <row r="538" spans="1:14" x14ac:dyDescent="0.25">
      <c r="A538" s="2">
        <v>37708</v>
      </c>
      <c r="B538" s="17">
        <f t="shared" si="40"/>
        <v>731668</v>
      </c>
      <c r="C538" s="15">
        <v>1.524</v>
      </c>
      <c r="D538" s="27">
        <v>1658</v>
      </c>
      <c r="E538" s="27">
        <v>10.5</v>
      </c>
      <c r="F538" s="27">
        <v>0.39</v>
      </c>
      <c r="G538" s="27">
        <v>0.04</v>
      </c>
      <c r="H538" s="27">
        <v>10.43</v>
      </c>
      <c r="I538" s="27">
        <v>3.8</v>
      </c>
      <c r="K538" s="27">
        <f t="shared" si="41"/>
        <v>11.190926099864402</v>
      </c>
      <c r="L538" s="27">
        <f t="shared" si="42"/>
        <v>0.93200508223589984</v>
      </c>
      <c r="M538" s="27" t="b">
        <f t="shared" si="43"/>
        <v>0</v>
      </c>
      <c r="N538" s="27">
        <f t="shared" si="44"/>
        <v>10.43</v>
      </c>
    </row>
    <row r="539" spans="1:14" x14ac:dyDescent="0.25">
      <c r="A539" s="2">
        <v>37708</v>
      </c>
      <c r="B539" s="17">
        <f t="shared" si="40"/>
        <v>731668</v>
      </c>
      <c r="C539" s="15">
        <v>3.6576000000000004</v>
      </c>
      <c r="D539" s="27">
        <v>1651</v>
      </c>
      <c r="E539" s="27">
        <v>8</v>
      </c>
      <c r="F539" s="27">
        <v>0.48</v>
      </c>
      <c r="G539" s="27">
        <v>0.05</v>
      </c>
      <c r="H539" s="27">
        <v>9.68</v>
      </c>
      <c r="I539" s="27">
        <v>4.5</v>
      </c>
      <c r="K539" s="27">
        <f t="shared" si="41"/>
        <v>11.764697150467514</v>
      </c>
      <c r="L539" s="27">
        <f t="shared" si="42"/>
        <v>0.82280061069105626</v>
      </c>
      <c r="M539" s="27" t="b">
        <f t="shared" si="43"/>
        <v>0</v>
      </c>
      <c r="N539" s="27">
        <f t="shared" si="44"/>
        <v>9.68</v>
      </c>
    </row>
    <row r="540" spans="1:14" x14ac:dyDescent="0.25">
      <c r="A540" s="2">
        <v>37708</v>
      </c>
      <c r="B540" s="17">
        <f t="shared" si="40"/>
        <v>731668</v>
      </c>
      <c r="C540" s="15">
        <v>6.0960000000000001</v>
      </c>
      <c r="D540" s="27">
        <v>1643</v>
      </c>
      <c r="E540" s="27">
        <v>8</v>
      </c>
      <c r="F540" s="27">
        <v>0.46</v>
      </c>
      <c r="G540" s="27">
        <v>0.05</v>
      </c>
      <c r="H540" s="27">
        <v>9.26</v>
      </c>
      <c r="I540" s="27">
        <v>4.3</v>
      </c>
      <c r="K540" s="27">
        <f t="shared" si="41"/>
        <v>11.764697150467514</v>
      </c>
      <c r="L540" s="27">
        <f t="shared" si="42"/>
        <v>0.7871005841941302</v>
      </c>
      <c r="M540" s="27" t="b">
        <f t="shared" si="43"/>
        <v>0</v>
      </c>
      <c r="N540" s="27">
        <f t="shared" si="44"/>
        <v>9.26</v>
      </c>
    </row>
    <row r="541" spans="1:14" x14ac:dyDescent="0.25">
      <c r="A541" s="20">
        <v>37734</v>
      </c>
      <c r="B541" s="17">
        <f t="shared" si="40"/>
        <v>731694</v>
      </c>
      <c r="C541" s="18">
        <v>0</v>
      </c>
      <c r="D541" s="9">
        <v>1663</v>
      </c>
      <c r="E541" s="9">
        <v>13</v>
      </c>
      <c r="F541" s="9">
        <v>0.21</v>
      </c>
      <c r="G541" s="9">
        <v>0.02</v>
      </c>
      <c r="H541" s="9">
        <v>9.64</v>
      </c>
      <c r="I541" s="9">
        <v>2</v>
      </c>
      <c r="K541" s="27">
        <f t="shared" si="41"/>
        <v>10.645138193604035</v>
      </c>
      <c r="L541" s="27">
        <f t="shared" si="42"/>
        <v>0.9055777224002638</v>
      </c>
      <c r="M541" s="27" t="b">
        <f t="shared" si="43"/>
        <v>0</v>
      </c>
      <c r="N541" s="27">
        <f t="shared" si="44"/>
        <v>9.64</v>
      </c>
    </row>
    <row r="542" spans="1:14" x14ac:dyDescent="0.25">
      <c r="A542" s="20">
        <v>37734</v>
      </c>
      <c r="B542" s="17">
        <f t="shared" si="40"/>
        <v>731694</v>
      </c>
      <c r="C542" s="18">
        <v>1.524</v>
      </c>
      <c r="D542" s="9">
        <v>1658</v>
      </c>
      <c r="E542" s="9">
        <v>12</v>
      </c>
      <c r="F542" s="9">
        <v>0.22</v>
      </c>
      <c r="G542" s="9">
        <v>0.03</v>
      </c>
      <c r="H542" s="9">
        <v>9.56</v>
      </c>
      <c r="I542" s="9">
        <v>2</v>
      </c>
      <c r="K542" s="27">
        <f t="shared" si="41"/>
        <v>10.860184249884837</v>
      </c>
      <c r="L542" s="27">
        <f t="shared" si="42"/>
        <v>0.88027972454531578</v>
      </c>
      <c r="M542" s="27" t="b">
        <f t="shared" si="43"/>
        <v>0</v>
      </c>
      <c r="N542" s="27">
        <f t="shared" si="44"/>
        <v>9.56</v>
      </c>
    </row>
    <row r="543" spans="1:14" x14ac:dyDescent="0.25">
      <c r="A543" s="2">
        <v>37734</v>
      </c>
      <c r="B543" s="17">
        <f t="shared" si="40"/>
        <v>731694</v>
      </c>
      <c r="C543" s="15">
        <v>3.6576000000000004</v>
      </c>
      <c r="D543" s="27">
        <v>1651</v>
      </c>
      <c r="E543" s="27">
        <v>10.7</v>
      </c>
      <c r="F543" s="27">
        <v>0.27</v>
      </c>
      <c r="G543" s="27">
        <v>0.03</v>
      </c>
      <c r="H543" s="27">
        <v>7.23</v>
      </c>
      <c r="I543" s="27">
        <v>2.5</v>
      </c>
      <c r="K543" s="27">
        <f t="shared" si="41"/>
        <v>11.146251803623139</v>
      </c>
      <c r="L543" s="27">
        <f t="shared" si="42"/>
        <v>0.64864854368800973</v>
      </c>
      <c r="M543" s="27" t="b">
        <f t="shared" si="43"/>
        <v>0</v>
      </c>
      <c r="N543" s="27">
        <f t="shared" si="44"/>
        <v>7.23</v>
      </c>
    </row>
    <row r="544" spans="1:14" x14ac:dyDescent="0.25">
      <c r="A544" s="2">
        <v>37734</v>
      </c>
      <c r="B544" s="17">
        <f t="shared" si="40"/>
        <v>731694</v>
      </c>
      <c r="C544" s="15">
        <v>6.0960000000000001</v>
      </c>
      <c r="D544" s="27">
        <v>1643</v>
      </c>
      <c r="E544" s="27">
        <v>9</v>
      </c>
      <c r="F544" s="27">
        <v>0.38</v>
      </c>
      <c r="G544" s="27">
        <v>7.0000000000000007E-2</v>
      </c>
      <c r="H544" s="27">
        <v>7.53</v>
      </c>
      <c r="I544" s="27">
        <v>3.4</v>
      </c>
      <c r="K544" s="27">
        <f t="shared" si="41"/>
        <v>11.531740538744021</v>
      </c>
      <c r="L544" s="27">
        <f t="shared" si="42"/>
        <v>0.65298035233284302</v>
      </c>
      <c r="M544" s="27" t="b">
        <f t="shared" si="43"/>
        <v>0</v>
      </c>
      <c r="N544" s="27">
        <f t="shared" si="44"/>
        <v>7.53</v>
      </c>
    </row>
    <row r="545" spans="1:14" x14ac:dyDescent="0.25">
      <c r="A545" s="2">
        <v>37760</v>
      </c>
      <c r="B545" s="17">
        <f t="shared" si="40"/>
        <v>731720</v>
      </c>
      <c r="C545" s="15">
        <v>0</v>
      </c>
      <c r="D545" s="27">
        <v>1663</v>
      </c>
      <c r="E545" s="27">
        <v>16</v>
      </c>
      <c r="F545" s="27">
        <v>0.28999999999999998</v>
      </c>
      <c r="G545" s="27">
        <v>0.03</v>
      </c>
      <c r="H545" s="27">
        <v>8.01</v>
      </c>
      <c r="I545" s="27">
        <v>1.6</v>
      </c>
      <c r="K545" s="27">
        <f t="shared" si="41"/>
        <v>10.025213605839376</v>
      </c>
      <c r="L545" s="27">
        <f t="shared" si="42"/>
        <v>0.79898546952998817</v>
      </c>
      <c r="M545" s="27" t="b">
        <f t="shared" si="43"/>
        <v>0</v>
      </c>
      <c r="N545" s="27">
        <f t="shared" si="44"/>
        <v>8.01</v>
      </c>
    </row>
    <row r="546" spans="1:14" x14ac:dyDescent="0.25">
      <c r="A546" s="20">
        <v>37760</v>
      </c>
      <c r="B546" s="17">
        <f t="shared" si="40"/>
        <v>731720</v>
      </c>
      <c r="C546" s="18">
        <v>1.524</v>
      </c>
      <c r="D546" s="9">
        <v>1658</v>
      </c>
      <c r="E546" s="9">
        <v>15</v>
      </c>
      <c r="F546" s="9">
        <v>0.39</v>
      </c>
      <c r="G546" s="9">
        <v>0.06</v>
      </c>
      <c r="H546" s="9">
        <v>8.24</v>
      </c>
      <c r="I546" s="9">
        <v>3</v>
      </c>
      <c r="K546" s="27">
        <f t="shared" si="41"/>
        <v>10.227736354731796</v>
      </c>
      <c r="L546" s="27">
        <f t="shared" si="42"/>
        <v>0.80565236668305573</v>
      </c>
      <c r="M546" s="27" t="b">
        <f t="shared" si="43"/>
        <v>0</v>
      </c>
      <c r="N546" s="27">
        <f t="shared" si="44"/>
        <v>8.24</v>
      </c>
    </row>
    <row r="547" spans="1:14" x14ac:dyDescent="0.25">
      <c r="A547" s="20">
        <v>37760</v>
      </c>
      <c r="B547" s="17">
        <f t="shared" si="40"/>
        <v>731720</v>
      </c>
      <c r="C547" s="18">
        <v>3.6576000000000004</v>
      </c>
      <c r="D547" s="9">
        <v>1651</v>
      </c>
      <c r="E547" s="9">
        <v>13</v>
      </c>
      <c r="F547" s="9">
        <v>0.42</v>
      </c>
      <c r="G547" s="9">
        <v>0.1</v>
      </c>
      <c r="H547" s="9">
        <v>7.35</v>
      </c>
      <c r="I547" s="9">
        <v>3.7</v>
      </c>
      <c r="K547" s="27">
        <f t="shared" si="41"/>
        <v>10.645138193604035</v>
      </c>
      <c r="L547" s="27">
        <f t="shared" si="42"/>
        <v>0.6904560435313214</v>
      </c>
      <c r="M547" s="27" t="b">
        <f t="shared" si="43"/>
        <v>0</v>
      </c>
      <c r="N547" s="27">
        <f t="shared" si="44"/>
        <v>7.35</v>
      </c>
    </row>
    <row r="548" spans="1:14" x14ac:dyDescent="0.25">
      <c r="A548" s="20">
        <v>37760</v>
      </c>
      <c r="B548" s="17">
        <f t="shared" si="40"/>
        <v>731720</v>
      </c>
      <c r="C548" s="18">
        <v>6.0960000000000001</v>
      </c>
      <c r="D548" s="9">
        <v>1643</v>
      </c>
      <c r="E548" s="9">
        <v>12</v>
      </c>
      <c r="F548" s="9">
        <v>0.33</v>
      </c>
      <c r="G548" s="9">
        <v>0.19</v>
      </c>
      <c r="H548" s="9">
        <v>5.81</v>
      </c>
      <c r="I548" s="9">
        <v>2</v>
      </c>
      <c r="K548" s="27">
        <f t="shared" si="41"/>
        <v>10.860184249884837</v>
      </c>
      <c r="L548" s="27">
        <f t="shared" si="42"/>
        <v>0.53498171544019701</v>
      </c>
      <c r="M548" s="27" t="b">
        <f t="shared" si="43"/>
        <v>0</v>
      </c>
      <c r="N548" s="27">
        <f t="shared" si="44"/>
        <v>5.81</v>
      </c>
    </row>
    <row r="549" spans="1:14" x14ac:dyDescent="0.25">
      <c r="A549" s="2">
        <v>37785</v>
      </c>
      <c r="B549" s="17">
        <f t="shared" si="40"/>
        <v>731745</v>
      </c>
      <c r="C549" s="15">
        <v>0</v>
      </c>
      <c r="D549" s="27">
        <v>1663</v>
      </c>
      <c r="E549" s="27">
        <v>20</v>
      </c>
      <c r="F549" s="27">
        <v>0.35</v>
      </c>
      <c r="G549" s="27">
        <v>0.02</v>
      </c>
      <c r="H549" s="27">
        <v>9.11</v>
      </c>
      <c r="I549" s="27">
        <v>1.4</v>
      </c>
      <c r="K549" s="27">
        <f t="shared" si="41"/>
        <v>9.2544385555680364</v>
      </c>
      <c r="L549" s="27">
        <f t="shared" si="42"/>
        <v>0.98439251017760188</v>
      </c>
      <c r="M549" s="27" t="b">
        <f t="shared" si="43"/>
        <v>0</v>
      </c>
      <c r="N549" s="27">
        <f t="shared" si="44"/>
        <v>9.11</v>
      </c>
    </row>
    <row r="550" spans="1:14" x14ac:dyDescent="0.25">
      <c r="A550" s="2">
        <v>37785</v>
      </c>
      <c r="B550" s="17">
        <f t="shared" si="40"/>
        <v>731745</v>
      </c>
      <c r="C550" s="15">
        <v>1.524</v>
      </c>
      <c r="D550" s="27">
        <v>1658</v>
      </c>
      <c r="E550" s="27">
        <v>18</v>
      </c>
      <c r="F550" s="27">
        <v>0.36</v>
      </c>
      <c r="G550" s="27">
        <v>0.02</v>
      </c>
      <c r="H550" s="27">
        <v>9.02</v>
      </c>
      <c r="I550" s="27">
        <v>1.6</v>
      </c>
      <c r="K550" s="27">
        <f t="shared" si="41"/>
        <v>9.632119357736654</v>
      </c>
      <c r="L550" s="27">
        <f t="shared" si="42"/>
        <v>0.93645018972434224</v>
      </c>
      <c r="M550" s="27" t="b">
        <f t="shared" si="43"/>
        <v>0</v>
      </c>
      <c r="N550" s="27">
        <f t="shared" si="44"/>
        <v>9.02</v>
      </c>
    </row>
    <row r="551" spans="1:14" x14ac:dyDescent="0.25">
      <c r="A551" s="20">
        <v>37785</v>
      </c>
      <c r="B551" s="17">
        <f t="shared" si="40"/>
        <v>731745</v>
      </c>
      <c r="C551" s="18">
        <v>3.6576000000000004</v>
      </c>
      <c r="D551" s="9">
        <v>1651</v>
      </c>
      <c r="E551" s="9">
        <v>16</v>
      </c>
      <c r="F551" s="9">
        <v>0.52</v>
      </c>
      <c r="G551" s="9">
        <v>0.18</v>
      </c>
      <c r="H551" s="9">
        <v>4.8600000000000003</v>
      </c>
      <c r="I551" s="9">
        <v>2.2000000000000002</v>
      </c>
      <c r="K551" s="27">
        <f t="shared" si="41"/>
        <v>10.025213605839376</v>
      </c>
      <c r="L551" s="27">
        <f t="shared" si="42"/>
        <v>0.48477770061370073</v>
      </c>
      <c r="M551" s="27" t="b">
        <f t="shared" si="43"/>
        <v>0</v>
      </c>
      <c r="N551" s="27">
        <f t="shared" si="44"/>
        <v>4.8600000000000003</v>
      </c>
    </row>
    <row r="552" spans="1:14" x14ac:dyDescent="0.25">
      <c r="A552" s="20">
        <v>37785</v>
      </c>
      <c r="B552" s="17">
        <f t="shared" si="40"/>
        <v>731745</v>
      </c>
      <c r="C552" s="18">
        <v>6.0960000000000001</v>
      </c>
      <c r="D552" s="9">
        <v>1643</v>
      </c>
      <c r="E552" s="9">
        <v>16</v>
      </c>
      <c r="F552" s="9">
        <v>1.3</v>
      </c>
      <c r="G552" s="9">
        <v>0.33</v>
      </c>
      <c r="H552" s="9">
        <v>2.91</v>
      </c>
      <c r="I552" s="9">
        <v>3.1</v>
      </c>
      <c r="K552" s="27">
        <f t="shared" si="41"/>
        <v>10.025213605839376</v>
      </c>
      <c r="L552" s="27">
        <f t="shared" si="42"/>
        <v>0.29026812937980845</v>
      </c>
      <c r="M552" s="27" t="b">
        <f t="shared" si="43"/>
        <v>0</v>
      </c>
      <c r="N552" s="27">
        <f t="shared" si="44"/>
        <v>2.91</v>
      </c>
    </row>
    <row r="553" spans="1:14" x14ac:dyDescent="0.25">
      <c r="A553" s="2">
        <v>37820</v>
      </c>
      <c r="B553" s="17">
        <f t="shared" si="40"/>
        <v>731780</v>
      </c>
      <c r="C553" s="15">
        <v>0</v>
      </c>
      <c r="D553" s="27">
        <v>1663</v>
      </c>
      <c r="E553" s="27">
        <v>25</v>
      </c>
      <c r="F553" s="27">
        <v>0.55000000000000004</v>
      </c>
      <c r="G553" s="27">
        <v>0.01</v>
      </c>
      <c r="H553" s="27">
        <v>8.1999999999999993</v>
      </c>
      <c r="I553" s="27">
        <v>1.7</v>
      </c>
      <c r="K553" s="27">
        <f t="shared" si="41"/>
        <v>8.3737622879926157</v>
      </c>
      <c r="L553" s="27">
        <f t="shared" si="42"/>
        <v>0.97924919743162764</v>
      </c>
      <c r="M553" s="27" t="b">
        <f t="shared" si="43"/>
        <v>0</v>
      </c>
      <c r="N553" s="27">
        <f t="shared" si="44"/>
        <v>8.1999999999999993</v>
      </c>
    </row>
    <row r="554" spans="1:14" x14ac:dyDescent="0.25">
      <c r="A554" s="2">
        <v>37820</v>
      </c>
      <c r="B554" s="17">
        <f t="shared" si="40"/>
        <v>731780</v>
      </c>
      <c r="C554" s="15">
        <v>1.524</v>
      </c>
      <c r="D554" s="27">
        <v>1658</v>
      </c>
      <c r="E554" s="27">
        <v>21</v>
      </c>
      <c r="F554" s="27">
        <v>0.65</v>
      </c>
      <c r="G554" s="27">
        <v>0.02</v>
      </c>
      <c r="H554" s="27">
        <v>7.96</v>
      </c>
      <c r="I554" s="27">
        <v>2.2999999999999998</v>
      </c>
      <c r="K554" s="27">
        <f t="shared" si="41"/>
        <v>9.0711883943666738</v>
      </c>
      <c r="L554" s="27">
        <f t="shared" si="42"/>
        <v>0.8775035479301988</v>
      </c>
      <c r="M554" s="27" t="b">
        <f t="shared" si="43"/>
        <v>0</v>
      </c>
      <c r="N554" s="27">
        <f t="shared" si="44"/>
        <v>7.96</v>
      </c>
    </row>
    <row r="555" spans="1:14" x14ac:dyDescent="0.25">
      <c r="A555" s="20">
        <v>37820</v>
      </c>
      <c r="B555" s="17">
        <f t="shared" si="40"/>
        <v>731780</v>
      </c>
      <c r="C555" s="18">
        <v>3.6576000000000004</v>
      </c>
      <c r="D555" s="9">
        <v>1651</v>
      </c>
      <c r="E555" s="9">
        <v>19</v>
      </c>
      <c r="F555" s="9">
        <v>0.87</v>
      </c>
      <c r="G555" s="9">
        <v>0.1</v>
      </c>
      <c r="H555" s="9">
        <v>4.07</v>
      </c>
      <c r="I555" s="9">
        <v>3.3</v>
      </c>
      <c r="K555" s="27">
        <f t="shared" si="41"/>
        <v>9.4413906155857834</v>
      </c>
      <c r="L555" s="27">
        <f t="shared" si="42"/>
        <v>0.43108056489912322</v>
      </c>
      <c r="M555" s="27" t="b">
        <f t="shared" si="43"/>
        <v>0</v>
      </c>
      <c r="N555" s="27">
        <f t="shared" si="44"/>
        <v>4.07</v>
      </c>
    </row>
    <row r="556" spans="1:14" x14ac:dyDescent="0.25">
      <c r="A556" s="20">
        <v>37820</v>
      </c>
      <c r="B556" s="17">
        <f t="shared" si="40"/>
        <v>731780</v>
      </c>
      <c r="C556" s="18">
        <v>6.0960000000000001</v>
      </c>
      <c r="D556" s="9">
        <v>1643</v>
      </c>
      <c r="E556" s="9">
        <v>18</v>
      </c>
      <c r="F556" s="9">
        <v>0.92</v>
      </c>
      <c r="G556" s="9">
        <v>0.28000000000000003</v>
      </c>
      <c r="H556" s="9">
        <v>2.96</v>
      </c>
      <c r="I556" s="9">
        <v>5.3</v>
      </c>
      <c r="K556" s="27">
        <f t="shared" si="41"/>
        <v>9.632119357736654</v>
      </c>
      <c r="L556" s="27">
        <f t="shared" si="42"/>
        <v>0.3073051620381434</v>
      </c>
      <c r="M556" s="27" t="b">
        <f t="shared" si="43"/>
        <v>0</v>
      </c>
      <c r="N556" s="27">
        <f t="shared" si="44"/>
        <v>2.96</v>
      </c>
    </row>
    <row r="557" spans="1:14" x14ac:dyDescent="0.25">
      <c r="A557" s="2">
        <v>37860</v>
      </c>
      <c r="B557" s="17">
        <f t="shared" si="40"/>
        <v>731820</v>
      </c>
      <c r="C557" s="15">
        <v>0</v>
      </c>
      <c r="D557" s="27">
        <v>1663</v>
      </c>
      <c r="E557" s="27">
        <v>24</v>
      </c>
      <c r="F557" s="27">
        <v>0.44</v>
      </c>
      <c r="G557" s="27">
        <v>0.01</v>
      </c>
      <c r="H557" s="27">
        <v>9.4</v>
      </c>
      <c r="I557" s="27">
        <v>1.6</v>
      </c>
      <c r="K557" s="27">
        <f t="shared" si="41"/>
        <v>8.5429235072755798</v>
      </c>
      <c r="L557" s="27">
        <f t="shared" si="42"/>
        <v>1.100325900377604</v>
      </c>
      <c r="M557" s="27" t="b">
        <f t="shared" si="43"/>
        <v>0</v>
      </c>
      <c r="N557" s="27">
        <f t="shared" si="44"/>
        <v>9.4</v>
      </c>
    </row>
    <row r="558" spans="1:14" x14ac:dyDescent="0.25">
      <c r="A558" s="2">
        <v>37860</v>
      </c>
      <c r="B558" s="17">
        <f t="shared" si="40"/>
        <v>731820</v>
      </c>
      <c r="C558" s="15">
        <v>1.524</v>
      </c>
      <c r="D558" s="27">
        <v>1658</v>
      </c>
      <c r="E558" s="27">
        <v>22</v>
      </c>
      <c r="F558" s="27">
        <v>0.4</v>
      </c>
      <c r="G558" s="27">
        <v>0.02</v>
      </c>
      <c r="H558" s="27">
        <v>5.78</v>
      </c>
      <c r="I558" s="27">
        <v>5.6</v>
      </c>
      <c r="K558" s="27">
        <f t="shared" si="41"/>
        <v>8.8915668294738506</v>
      </c>
      <c r="L558" s="27">
        <f t="shared" si="42"/>
        <v>0.65005415927825017</v>
      </c>
      <c r="M558" s="27" t="b">
        <f t="shared" si="43"/>
        <v>0</v>
      </c>
      <c r="N558" s="27">
        <f t="shared" si="44"/>
        <v>5.78</v>
      </c>
    </row>
    <row r="559" spans="1:14" x14ac:dyDescent="0.25">
      <c r="A559" s="2">
        <v>37860</v>
      </c>
      <c r="B559" s="17">
        <f t="shared" si="40"/>
        <v>731820</v>
      </c>
      <c r="C559" s="15">
        <v>3.6576000000000004</v>
      </c>
      <c r="D559" s="27">
        <v>1651</v>
      </c>
      <c r="E559" s="27">
        <v>20</v>
      </c>
      <c r="F559" s="27">
        <v>0.78</v>
      </c>
      <c r="G559" s="27">
        <v>0.09</v>
      </c>
      <c r="H559" s="27">
        <v>3.98</v>
      </c>
      <c r="I559" s="27">
        <v>5.8</v>
      </c>
      <c r="K559" s="27">
        <f t="shared" si="41"/>
        <v>9.2544385555680364</v>
      </c>
      <c r="L559" s="27">
        <f t="shared" si="42"/>
        <v>0.4300639067515758</v>
      </c>
      <c r="M559" s="27" t="b">
        <f t="shared" si="43"/>
        <v>0</v>
      </c>
      <c r="N559" s="27">
        <f t="shared" si="44"/>
        <v>3.98</v>
      </c>
    </row>
    <row r="560" spans="1:14" x14ac:dyDescent="0.25">
      <c r="A560" s="20">
        <v>37860</v>
      </c>
      <c r="B560" s="17">
        <f t="shared" si="40"/>
        <v>731820</v>
      </c>
      <c r="C560" s="18">
        <v>6.0960000000000001</v>
      </c>
      <c r="D560" s="9">
        <v>1643</v>
      </c>
      <c r="E560" s="9">
        <v>20</v>
      </c>
      <c r="F560" s="9">
        <v>2.2000000000000002</v>
      </c>
      <c r="G560" s="9">
        <v>0.33</v>
      </c>
      <c r="H560" s="9">
        <v>2.15</v>
      </c>
      <c r="I560" s="9">
        <v>11.9</v>
      </c>
      <c r="K560" s="27">
        <f t="shared" si="41"/>
        <v>9.2544385555680364</v>
      </c>
      <c r="L560" s="27">
        <f t="shared" si="42"/>
        <v>0.23232095465223315</v>
      </c>
      <c r="M560" s="27" t="b">
        <f t="shared" si="43"/>
        <v>0</v>
      </c>
      <c r="N560" s="27">
        <f t="shared" si="44"/>
        <v>2.15</v>
      </c>
    </row>
    <row r="561" spans="1:14" x14ac:dyDescent="0.25">
      <c r="A561" s="2">
        <v>37892</v>
      </c>
      <c r="B561" s="17">
        <f t="shared" si="40"/>
        <v>731852</v>
      </c>
      <c r="C561" s="15">
        <v>0</v>
      </c>
      <c r="D561" s="27">
        <v>1663</v>
      </c>
      <c r="E561" s="27">
        <v>18</v>
      </c>
      <c r="F561" s="27">
        <v>0.8</v>
      </c>
      <c r="G561" s="27">
        <v>0.03</v>
      </c>
      <c r="H561" s="27">
        <v>7.86</v>
      </c>
      <c r="I561" s="27">
        <v>2.2999999999999998</v>
      </c>
      <c r="K561" s="27">
        <f t="shared" si="41"/>
        <v>9.632119357736654</v>
      </c>
      <c r="L561" s="27">
        <f t="shared" si="42"/>
        <v>0.81601978838506994</v>
      </c>
      <c r="M561" s="27" t="b">
        <f t="shared" si="43"/>
        <v>0</v>
      </c>
      <c r="N561" s="27">
        <f t="shared" si="44"/>
        <v>7.86</v>
      </c>
    </row>
    <row r="562" spans="1:14" x14ac:dyDescent="0.25">
      <c r="A562" s="20">
        <v>37892</v>
      </c>
      <c r="B562" s="17">
        <f t="shared" si="40"/>
        <v>731852</v>
      </c>
      <c r="C562" s="18">
        <v>1.524</v>
      </c>
      <c r="D562" s="9">
        <v>1658</v>
      </c>
      <c r="E562" s="9">
        <v>18</v>
      </c>
      <c r="F562" s="9">
        <v>0.82</v>
      </c>
      <c r="G562" s="9">
        <v>0.03</v>
      </c>
      <c r="H562" s="9">
        <v>7.88</v>
      </c>
      <c r="I562" s="9">
        <v>2.2999999999999998</v>
      </c>
      <c r="K562" s="27">
        <f t="shared" si="41"/>
        <v>9.632119357736654</v>
      </c>
      <c r="L562" s="27">
        <f t="shared" si="42"/>
        <v>0.81809617461505735</v>
      </c>
      <c r="M562" s="27" t="b">
        <f t="shared" si="43"/>
        <v>0</v>
      </c>
      <c r="N562" s="27">
        <f t="shared" si="44"/>
        <v>7.88</v>
      </c>
    </row>
    <row r="563" spans="1:14" x14ac:dyDescent="0.25">
      <c r="A563" s="20">
        <v>37892</v>
      </c>
      <c r="B563" s="17">
        <f t="shared" si="40"/>
        <v>731852</v>
      </c>
      <c r="C563" s="18">
        <v>3.6576000000000004</v>
      </c>
      <c r="D563" s="9">
        <v>1651</v>
      </c>
      <c r="E563" s="9">
        <v>18</v>
      </c>
      <c r="F563" s="9">
        <v>1.03</v>
      </c>
      <c r="G563" s="9">
        <v>0.06</v>
      </c>
      <c r="H563" s="9">
        <v>4.8499999999999996</v>
      </c>
      <c r="I563" s="9">
        <v>4</v>
      </c>
      <c r="K563" s="27">
        <f t="shared" si="41"/>
        <v>9.632119357736654</v>
      </c>
      <c r="L563" s="27">
        <f t="shared" si="42"/>
        <v>0.50352366077195787</v>
      </c>
      <c r="M563" s="27" t="b">
        <f t="shared" si="43"/>
        <v>0</v>
      </c>
      <c r="N563" s="27">
        <f t="shared" si="44"/>
        <v>4.8499999999999996</v>
      </c>
    </row>
    <row r="564" spans="1:14" x14ac:dyDescent="0.25">
      <c r="A564" s="20">
        <v>37892</v>
      </c>
      <c r="B564" s="17">
        <f t="shared" si="40"/>
        <v>731852</v>
      </c>
      <c r="C564" s="18">
        <v>6.0960000000000001</v>
      </c>
      <c r="D564" s="9">
        <v>1643</v>
      </c>
      <c r="E564" s="9">
        <v>18</v>
      </c>
      <c r="F564" s="9">
        <v>1.36</v>
      </c>
      <c r="G564" s="9">
        <v>0.11</v>
      </c>
      <c r="H564" s="9">
        <v>6.02</v>
      </c>
      <c r="I564" s="9">
        <v>6.6</v>
      </c>
      <c r="K564" s="27">
        <f t="shared" si="41"/>
        <v>9.632119357736654</v>
      </c>
      <c r="L564" s="27">
        <f t="shared" si="42"/>
        <v>0.62499225522622404</v>
      </c>
      <c r="M564" s="27" t="b">
        <f t="shared" si="43"/>
        <v>0</v>
      </c>
      <c r="N564" s="27">
        <f t="shared" si="44"/>
        <v>6.02</v>
      </c>
    </row>
    <row r="565" spans="1:14" x14ac:dyDescent="0.25">
      <c r="A565" s="2">
        <v>37916</v>
      </c>
      <c r="B565" s="17">
        <f t="shared" si="40"/>
        <v>731876</v>
      </c>
      <c r="C565" s="15">
        <v>0</v>
      </c>
      <c r="D565" s="27">
        <v>1663</v>
      </c>
      <c r="F565" s="27">
        <v>0.76</v>
      </c>
      <c r="G565" s="27">
        <v>0.02</v>
      </c>
      <c r="H565" s="27">
        <v>8.2899999999999991</v>
      </c>
      <c r="I565" s="27">
        <v>1.7</v>
      </c>
      <c r="K565" s="27">
        <f t="shared" si="41"/>
        <v>13.805999999999999</v>
      </c>
      <c r="L565" s="27">
        <f t="shared" si="42"/>
        <v>0.60046356656526145</v>
      </c>
      <c r="M565" s="27" t="b">
        <f t="shared" si="43"/>
        <v>0</v>
      </c>
      <c r="N565" s="27">
        <f t="shared" si="44"/>
        <v>8.2899999999999991</v>
      </c>
    </row>
    <row r="566" spans="1:14" x14ac:dyDescent="0.25">
      <c r="A566" s="2">
        <v>37916</v>
      </c>
      <c r="B566" s="17">
        <f t="shared" si="40"/>
        <v>731876</v>
      </c>
      <c r="C566" s="15">
        <v>1.524</v>
      </c>
      <c r="D566" s="27">
        <v>1658</v>
      </c>
      <c r="F566" s="27">
        <v>0.75</v>
      </c>
      <c r="G566" s="27">
        <v>0.02</v>
      </c>
      <c r="H566" s="27">
        <v>8.18</v>
      </c>
      <c r="I566" s="27">
        <v>1.6</v>
      </c>
      <c r="K566" s="27">
        <f t="shared" si="41"/>
        <v>13.805999999999999</v>
      </c>
      <c r="L566" s="27">
        <f t="shared" si="42"/>
        <v>0.59249601622482984</v>
      </c>
      <c r="M566" s="27" t="b">
        <f t="shared" si="43"/>
        <v>0</v>
      </c>
      <c r="N566" s="27">
        <f t="shared" si="44"/>
        <v>8.18</v>
      </c>
    </row>
    <row r="567" spans="1:14" x14ac:dyDescent="0.25">
      <c r="A567" s="20">
        <v>37916</v>
      </c>
      <c r="B567" s="17">
        <f t="shared" si="40"/>
        <v>731876</v>
      </c>
      <c r="C567" s="18">
        <v>3.6576000000000004</v>
      </c>
      <c r="D567" s="9">
        <v>1651</v>
      </c>
      <c r="E567" s="9"/>
      <c r="F567" s="9">
        <v>0.81</v>
      </c>
      <c r="G567" s="9">
        <v>0.03</v>
      </c>
      <c r="H567" s="9">
        <v>7.77</v>
      </c>
      <c r="I567" s="9">
        <v>2</v>
      </c>
      <c r="K567" s="27">
        <f t="shared" si="41"/>
        <v>13.805999999999999</v>
      </c>
      <c r="L567" s="27">
        <f t="shared" si="42"/>
        <v>0.56279878313776621</v>
      </c>
      <c r="M567" s="27" t="b">
        <f t="shared" si="43"/>
        <v>0</v>
      </c>
      <c r="N567" s="27">
        <f t="shared" si="44"/>
        <v>7.77</v>
      </c>
    </row>
    <row r="568" spans="1:14" x14ac:dyDescent="0.25">
      <c r="A568" s="2">
        <v>37916</v>
      </c>
      <c r="B568" s="17">
        <f t="shared" si="40"/>
        <v>731876</v>
      </c>
      <c r="C568" s="15">
        <v>6.0960000000000001</v>
      </c>
      <c r="D568" s="27">
        <v>1643</v>
      </c>
      <c r="F568" s="27">
        <v>0.88</v>
      </c>
      <c r="G568" s="27">
        <v>0.04</v>
      </c>
      <c r="H568" s="27">
        <v>7.45</v>
      </c>
      <c r="I568" s="27">
        <v>2.4</v>
      </c>
      <c r="K568" s="27">
        <f t="shared" si="41"/>
        <v>13.805999999999999</v>
      </c>
      <c r="L568" s="27">
        <f t="shared" si="42"/>
        <v>0.53962045487469223</v>
      </c>
      <c r="M568" s="27" t="b">
        <f t="shared" si="43"/>
        <v>0</v>
      </c>
      <c r="N568" s="27">
        <f t="shared" si="44"/>
        <v>7.45</v>
      </c>
    </row>
    <row r="569" spans="1:14" x14ac:dyDescent="0.25">
      <c r="A569" s="2">
        <v>37991</v>
      </c>
      <c r="B569" s="17">
        <f t="shared" si="40"/>
        <v>731951</v>
      </c>
      <c r="C569" s="15">
        <v>0</v>
      </c>
      <c r="D569" s="27">
        <v>1663</v>
      </c>
      <c r="E569" s="6">
        <v>10.4</v>
      </c>
      <c r="F569" s="27">
        <v>0.37</v>
      </c>
      <c r="G569" s="27">
        <v>0.02</v>
      </c>
      <c r="H569" s="27">
        <v>11.77</v>
      </c>
      <c r="I569" s="27">
        <v>1.6</v>
      </c>
      <c r="K569" s="27">
        <f t="shared" si="41"/>
        <v>11.213330348845028</v>
      </c>
      <c r="L569" s="27">
        <f t="shared" si="42"/>
        <v>1.0496435611755885</v>
      </c>
      <c r="M569" s="27" t="b">
        <f t="shared" si="43"/>
        <v>0</v>
      </c>
      <c r="N569" s="27">
        <f t="shared" si="44"/>
        <v>11.77</v>
      </c>
    </row>
    <row r="570" spans="1:14" x14ac:dyDescent="0.25">
      <c r="A570" s="2">
        <v>37991</v>
      </c>
      <c r="B570" s="17">
        <f t="shared" si="40"/>
        <v>731951</v>
      </c>
      <c r="C570" s="15">
        <v>1.524</v>
      </c>
      <c r="D570" s="27">
        <v>1658</v>
      </c>
      <c r="E570" s="6">
        <v>9.6</v>
      </c>
      <c r="F570" s="27">
        <v>0.37</v>
      </c>
      <c r="G570" s="27">
        <v>0.02</v>
      </c>
      <c r="H570" s="27">
        <v>11.54</v>
      </c>
      <c r="I570" s="27">
        <v>1.5</v>
      </c>
      <c r="K570" s="27">
        <f t="shared" si="41"/>
        <v>11.394186626396166</v>
      </c>
      <c r="L570" s="27">
        <f t="shared" si="42"/>
        <v>1.0127971726622449</v>
      </c>
      <c r="M570" s="27" t="b">
        <f t="shared" si="43"/>
        <v>0</v>
      </c>
      <c r="N570" s="27">
        <f t="shared" si="44"/>
        <v>11.54</v>
      </c>
    </row>
    <row r="571" spans="1:14" x14ac:dyDescent="0.25">
      <c r="A571" s="2">
        <v>37991</v>
      </c>
      <c r="B571" s="17">
        <f t="shared" si="40"/>
        <v>731951</v>
      </c>
      <c r="C571" s="15">
        <v>3.6576000000000004</v>
      </c>
      <c r="D571" s="27">
        <v>1651</v>
      </c>
      <c r="E571" s="6">
        <v>8.9</v>
      </c>
      <c r="F571" s="27">
        <v>0.38</v>
      </c>
      <c r="G571" s="27">
        <v>0.02</v>
      </c>
      <c r="H571" s="27">
        <v>11.49</v>
      </c>
      <c r="I571" s="27">
        <v>1.6</v>
      </c>
      <c r="K571" s="27">
        <f t="shared" si="41"/>
        <v>11.55482709868593</v>
      </c>
      <c r="L571" s="27">
        <f t="shared" si="42"/>
        <v>0.9943896089372638</v>
      </c>
      <c r="M571" s="27" t="b">
        <f t="shared" si="43"/>
        <v>0</v>
      </c>
      <c r="N571" s="27">
        <f t="shared" si="44"/>
        <v>11.49</v>
      </c>
    </row>
    <row r="572" spans="1:14" x14ac:dyDescent="0.25">
      <c r="A572" s="2">
        <v>37991</v>
      </c>
      <c r="B572" s="17">
        <f t="shared" si="40"/>
        <v>731951</v>
      </c>
      <c r="C572" s="15">
        <v>6.0960000000000001</v>
      </c>
      <c r="D572" s="27">
        <v>1643</v>
      </c>
      <c r="E572" s="6">
        <v>8.8000000000000007</v>
      </c>
      <c r="F572" s="27">
        <v>0.37</v>
      </c>
      <c r="G572" s="27">
        <v>0.02</v>
      </c>
      <c r="H572" s="27">
        <v>11.47</v>
      </c>
      <c r="I572" s="27">
        <v>1.5</v>
      </c>
      <c r="K572" s="27">
        <f t="shared" si="41"/>
        <v>11.577959877951642</v>
      </c>
      <c r="L572" s="27">
        <f t="shared" si="42"/>
        <v>0.99067539712611774</v>
      </c>
      <c r="M572" s="27" t="b">
        <f t="shared" si="43"/>
        <v>0</v>
      </c>
      <c r="N572" s="27">
        <f t="shared" si="44"/>
        <v>11.47</v>
      </c>
    </row>
    <row r="573" spans="1:14" x14ac:dyDescent="0.25">
      <c r="A573" s="2">
        <v>38051</v>
      </c>
      <c r="B573" s="17">
        <f t="shared" si="40"/>
        <v>732011</v>
      </c>
      <c r="C573" s="15">
        <v>0</v>
      </c>
      <c r="D573" s="27">
        <v>1663</v>
      </c>
      <c r="E573" s="27">
        <v>8.5</v>
      </c>
      <c r="F573" s="27">
        <v>0.34</v>
      </c>
      <c r="G573" s="27">
        <v>0.01</v>
      </c>
      <c r="H573" s="27">
        <v>12.09</v>
      </c>
      <c r="I573" s="27">
        <v>1.8</v>
      </c>
      <c r="K573" s="27">
        <f t="shared" si="41"/>
        <v>11.647636457929673</v>
      </c>
      <c r="L573" s="27">
        <f t="shared" si="42"/>
        <v>1.0379788246025801</v>
      </c>
      <c r="M573" s="27" t="b">
        <f t="shared" si="43"/>
        <v>0</v>
      </c>
      <c r="N573" s="27">
        <f t="shared" si="44"/>
        <v>12.09</v>
      </c>
    </row>
    <row r="574" spans="1:14" x14ac:dyDescent="0.25">
      <c r="A574" s="2">
        <v>38051</v>
      </c>
      <c r="B574" s="17">
        <f t="shared" si="40"/>
        <v>732011</v>
      </c>
      <c r="C574" s="15">
        <v>1.524</v>
      </c>
      <c r="D574" s="27">
        <v>1658</v>
      </c>
      <c r="E574" s="27">
        <v>7.7</v>
      </c>
      <c r="F574" s="27">
        <v>0.34</v>
      </c>
      <c r="G574" s="27">
        <v>0.01</v>
      </c>
      <c r="H574" s="27">
        <v>11.83</v>
      </c>
      <c r="I574" s="27">
        <v>1.8</v>
      </c>
      <c r="K574" s="27">
        <f t="shared" si="41"/>
        <v>11.835497522084182</v>
      </c>
      <c r="L574" s="27">
        <f t="shared" si="42"/>
        <v>0.99953550561994342</v>
      </c>
      <c r="M574" s="27" t="b">
        <f t="shared" si="43"/>
        <v>0</v>
      </c>
      <c r="N574" s="27">
        <f t="shared" si="44"/>
        <v>11.83</v>
      </c>
    </row>
    <row r="575" spans="1:14" x14ac:dyDescent="0.25">
      <c r="A575" s="2">
        <v>38051</v>
      </c>
      <c r="B575" s="17">
        <f t="shared" si="40"/>
        <v>732011</v>
      </c>
      <c r="C575" s="15">
        <v>3.6576000000000004</v>
      </c>
      <c r="D575" s="27">
        <v>1651</v>
      </c>
      <c r="E575" s="27">
        <v>6.7</v>
      </c>
      <c r="F575" s="27">
        <v>0.36</v>
      </c>
      <c r="G575" s="27">
        <v>0.01</v>
      </c>
      <c r="H575" s="27">
        <v>11.7</v>
      </c>
      <c r="I575" s="27">
        <v>2.1</v>
      </c>
      <c r="K575" s="27">
        <f t="shared" si="41"/>
        <v>12.074590431913629</v>
      </c>
      <c r="L575" s="27">
        <f t="shared" si="42"/>
        <v>0.96897696580054826</v>
      </c>
      <c r="M575" s="27" t="b">
        <f t="shared" si="43"/>
        <v>0</v>
      </c>
      <c r="N575" s="27">
        <f t="shared" si="44"/>
        <v>11.7</v>
      </c>
    </row>
    <row r="576" spans="1:14" x14ac:dyDescent="0.25">
      <c r="A576" s="2">
        <v>38051</v>
      </c>
      <c r="B576" s="17">
        <f t="shared" si="40"/>
        <v>732011</v>
      </c>
      <c r="C576" s="15">
        <v>6.0960000000000001</v>
      </c>
      <c r="D576" s="27">
        <v>1643</v>
      </c>
      <c r="E576" s="27">
        <v>6.7</v>
      </c>
      <c r="F576" s="27">
        <v>0.37</v>
      </c>
      <c r="G576" s="27">
        <v>0.02</v>
      </c>
      <c r="H576" s="27">
        <v>11.56</v>
      </c>
      <c r="I576" s="27">
        <v>1.9</v>
      </c>
      <c r="K576" s="27">
        <f t="shared" si="41"/>
        <v>12.074590431913629</v>
      </c>
      <c r="L576" s="27">
        <f t="shared" si="42"/>
        <v>0.95738236962857592</v>
      </c>
      <c r="M576" s="27" t="b">
        <f t="shared" si="43"/>
        <v>0</v>
      </c>
      <c r="N576" s="27">
        <f t="shared" si="44"/>
        <v>11.56</v>
      </c>
    </row>
    <row r="577" spans="1:14" x14ac:dyDescent="0.25">
      <c r="A577" s="20">
        <v>38103</v>
      </c>
      <c r="B577" s="17">
        <f t="shared" si="40"/>
        <v>732063</v>
      </c>
      <c r="C577" s="18">
        <v>0</v>
      </c>
      <c r="D577" s="9">
        <v>1663</v>
      </c>
      <c r="E577" s="9">
        <v>16</v>
      </c>
      <c r="F577" s="9">
        <v>0.33</v>
      </c>
      <c r="G577" s="9">
        <v>0.03</v>
      </c>
      <c r="H577" s="9">
        <v>9.83</v>
      </c>
      <c r="I577" s="9">
        <v>3</v>
      </c>
      <c r="K577" s="27">
        <f t="shared" si="41"/>
        <v>10.025213605839376</v>
      </c>
      <c r="L577" s="27">
        <f t="shared" si="42"/>
        <v>0.98052773601495435</v>
      </c>
      <c r="M577" s="27" t="b">
        <f t="shared" si="43"/>
        <v>0</v>
      </c>
      <c r="N577" s="27">
        <f t="shared" si="44"/>
        <v>9.83</v>
      </c>
    </row>
    <row r="578" spans="1:14" x14ac:dyDescent="0.25">
      <c r="A578" s="2">
        <v>38103</v>
      </c>
      <c r="B578" s="17">
        <f t="shared" ref="B578:B641" si="45">A578+693960</f>
        <v>732063</v>
      </c>
      <c r="C578" s="15">
        <v>1.524</v>
      </c>
      <c r="D578" s="27">
        <v>1658</v>
      </c>
      <c r="E578" s="27">
        <v>10.9</v>
      </c>
      <c r="F578" s="27">
        <v>0.28000000000000003</v>
      </c>
      <c r="G578" s="27">
        <v>0.02</v>
      </c>
      <c r="H578" s="27">
        <v>9.4</v>
      </c>
      <c r="I578" s="27">
        <v>3.3</v>
      </c>
      <c r="K578" s="27">
        <f t="shared" ref="K578:K641" si="46">13.806*EXP(-0.02*E578)</f>
        <v>11.101755847648521</v>
      </c>
      <c r="L578" s="27">
        <f t="shared" ref="L578:L641" si="47">H578/K578</f>
        <v>0.84671291001153015</v>
      </c>
      <c r="M578" s="27" t="b">
        <f t="shared" ref="M578:M641" si="48">IF(L578&gt;1.2, K578)</f>
        <v>0</v>
      </c>
      <c r="N578" s="27">
        <f t="shared" ref="N578:N641" si="49">IF(M578=FALSE, H578,K578)</f>
        <v>9.4</v>
      </c>
    </row>
    <row r="579" spans="1:14" x14ac:dyDescent="0.25">
      <c r="A579" s="2">
        <v>38103</v>
      </c>
      <c r="B579" s="17">
        <f t="shared" si="45"/>
        <v>732063</v>
      </c>
      <c r="C579" s="15">
        <v>3.6576000000000004</v>
      </c>
      <c r="D579" s="27">
        <v>1651</v>
      </c>
      <c r="E579" s="27">
        <v>10</v>
      </c>
      <c r="F579" s="27">
        <v>0.3</v>
      </c>
      <c r="G579" s="27">
        <v>0.02</v>
      </c>
      <c r="H579" s="27">
        <v>8.1</v>
      </c>
      <c r="I579" s="27">
        <v>3.5</v>
      </c>
      <c r="K579" s="27">
        <f t="shared" si="46"/>
        <v>11.303396776994616</v>
      </c>
      <c r="L579" s="27">
        <f t="shared" si="47"/>
        <v>0.71659874989840477</v>
      </c>
      <c r="M579" s="27" t="b">
        <f t="shared" si="48"/>
        <v>0</v>
      </c>
      <c r="N579" s="27">
        <f t="shared" si="49"/>
        <v>8.1</v>
      </c>
    </row>
    <row r="580" spans="1:14" x14ac:dyDescent="0.25">
      <c r="A580" s="2">
        <v>38103</v>
      </c>
      <c r="B580" s="17">
        <f t="shared" si="45"/>
        <v>732063</v>
      </c>
      <c r="C580" s="15">
        <v>6.0960000000000001</v>
      </c>
      <c r="D580" s="27">
        <v>1643</v>
      </c>
      <c r="E580" s="27">
        <v>9.6</v>
      </c>
      <c r="F580" s="27">
        <v>0.3</v>
      </c>
      <c r="G580" s="27">
        <v>0.02</v>
      </c>
      <c r="H580" s="27">
        <v>8.11</v>
      </c>
      <c r="I580" s="27">
        <v>3.3</v>
      </c>
      <c r="K580" s="27">
        <f t="shared" si="46"/>
        <v>11.394186626396166</v>
      </c>
      <c r="L580" s="27">
        <f t="shared" si="47"/>
        <v>0.71176647056246145</v>
      </c>
      <c r="M580" s="27" t="b">
        <f t="shared" si="48"/>
        <v>0</v>
      </c>
      <c r="N580" s="27">
        <f t="shared" si="49"/>
        <v>8.11</v>
      </c>
    </row>
    <row r="581" spans="1:14" x14ac:dyDescent="0.25">
      <c r="A581" s="20">
        <v>38128</v>
      </c>
      <c r="B581" s="17">
        <f t="shared" si="45"/>
        <v>732088</v>
      </c>
      <c r="C581" s="18">
        <v>0</v>
      </c>
      <c r="D581" s="9">
        <v>1663</v>
      </c>
      <c r="E581" s="9">
        <v>21.7</v>
      </c>
      <c r="F581" s="9">
        <v>0.53</v>
      </c>
      <c r="G581" s="9">
        <v>0.03</v>
      </c>
      <c r="H581" s="9">
        <v>9.07</v>
      </c>
      <c r="I581" s="9">
        <v>2</v>
      </c>
      <c r="K581" s="27">
        <f t="shared" si="46"/>
        <v>8.9450765992307488</v>
      </c>
      <c r="L581" s="27">
        <f t="shared" si="47"/>
        <v>1.013965604361621</v>
      </c>
      <c r="M581" s="27" t="b">
        <f t="shared" si="48"/>
        <v>0</v>
      </c>
      <c r="N581" s="27">
        <f t="shared" si="49"/>
        <v>9.07</v>
      </c>
    </row>
    <row r="582" spans="1:14" x14ac:dyDescent="0.25">
      <c r="A582" s="2">
        <v>38128</v>
      </c>
      <c r="B582" s="17">
        <f t="shared" si="45"/>
        <v>732088</v>
      </c>
      <c r="C582" s="15">
        <v>1.524</v>
      </c>
      <c r="D582" s="27">
        <v>1658</v>
      </c>
      <c r="E582" s="27">
        <v>17.5</v>
      </c>
      <c r="F582" s="27">
        <v>0.37</v>
      </c>
      <c r="G582" s="27">
        <v>0.02</v>
      </c>
      <c r="H582" s="27">
        <v>11.36</v>
      </c>
      <c r="I582" s="27">
        <v>1.7</v>
      </c>
      <c r="K582" s="27">
        <f t="shared" si="46"/>
        <v>9.7289237666565569</v>
      </c>
      <c r="L582" s="27">
        <f t="shared" si="47"/>
        <v>1.1676522781413445</v>
      </c>
      <c r="M582" s="27" t="b">
        <f t="shared" si="48"/>
        <v>0</v>
      </c>
      <c r="N582" s="27">
        <f t="shared" si="49"/>
        <v>11.36</v>
      </c>
    </row>
    <row r="583" spans="1:14" x14ac:dyDescent="0.25">
      <c r="A583" s="2">
        <v>38128</v>
      </c>
      <c r="B583" s="17">
        <f t="shared" si="45"/>
        <v>732088</v>
      </c>
      <c r="C583" s="15">
        <v>3.6576000000000004</v>
      </c>
      <c r="D583" s="27">
        <v>1651</v>
      </c>
      <c r="E583" s="27">
        <v>13.5</v>
      </c>
      <c r="F583" s="27">
        <v>0.3</v>
      </c>
      <c r="G583" s="27">
        <v>0.06</v>
      </c>
      <c r="H583" s="27">
        <v>9.0299999999999994</v>
      </c>
      <c r="I583" s="27">
        <v>2.4</v>
      </c>
      <c r="K583" s="27">
        <f t="shared" si="46"/>
        <v>10.539217298814593</v>
      </c>
      <c r="L583" s="27">
        <f t="shared" si="47"/>
        <v>0.85679986890636139</v>
      </c>
      <c r="M583" s="27" t="b">
        <f t="shared" si="48"/>
        <v>0</v>
      </c>
      <c r="N583" s="27">
        <f t="shared" si="49"/>
        <v>9.0299999999999994</v>
      </c>
    </row>
    <row r="584" spans="1:14" x14ac:dyDescent="0.25">
      <c r="A584" s="2">
        <v>38128</v>
      </c>
      <c r="B584" s="17">
        <f t="shared" si="45"/>
        <v>732088</v>
      </c>
      <c r="C584" s="15">
        <v>6.0960000000000001</v>
      </c>
      <c r="D584" s="27">
        <v>1643</v>
      </c>
      <c r="E584" s="27">
        <v>12.3</v>
      </c>
      <c r="F584" s="27">
        <v>0.27</v>
      </c>
      <c r="G584" s="27">
        <v>0.09</v>
      </c>
      <c r="H584" s="27">
        <v>6.76</v>
      </c>
      <c r="I584" s="27">
        <v>1.8</v>
      </c>
      <c r="K584" s="27">
        <f t="shared" si="46"/>
        <v>10.795218237321139</v>
      </c>
      <c r="L584" s="27">
        <f t="shared" si="47"/>
        <v>0.62620318101855355</v>
      </c>
      <c r="M584" s="27" t="b">
        <f t="shared" si="48"/>
        <v>0</v>
      </c>
      <c r="N584" s="27">
        <f t="shared" si="49"/>
        <v>6.76</v>
      </c>
    </row>
    <row r="585" spans="1:14" x14ac:dyDescent="0.25">
      <c r="A585" s="20">
        <v>38146</v>
      </c>
      <c r="B585" s="17">
        <f t="shared" si="45"/>
        <v>732106</v>
      </c>
      <c r="C585" s="18">
        <v>0</v>
      </c>
      <c r="D585" s="9">
        <v>1663</v>
      </c>
      <c r="E585" s="9">
        <v>22.5</v>
      </c>
      <c r="F585" s="9">
        <v>0.47</v>
      </c>
      <c r="G585" s="9">
        <v>0.02</v>
      </c>
      <c r="H585" s="9">
        <v>8.65</v>
      </c>
      <c r="I585" s="9">
        <v>3</v>
      </c>
      <c r="K585" s="27">
        <f t="shared" si="46"/>
        <v>8.8030942612902017</v>
      </c>
      <c r="L585" s="27">
        <f t="shared" si="47"/>
        <v>0.98260903987324077</v>
      </c>
      <c r="M585" s="27" t="b">
        <f t="shared" si="48"/>
        <v>0</v>
      </c>
      <c r="N585" s="27">
        <f t="shared" si="49"/>
        <v>8.65</v>
      </c>
    </row>
    <row r="586" spans="1:14" x14ac:dyDescent="0.25">
      <c r="A586" s="20">
        <v>38146</v>
      </c>
      <c r="B586" s="17">
        <f t="shared" si="45"/>
        <v>732106</v>
      </c>
      <c r="C586" s="18">
        <v>1.524</v>
      </c>
      <c r="D586" s="9">
        <v>1658</v>
      </c>
      <c r="E586" s="9">
        <v>20.7</v>
      </c>
      <c r="F586" s="9">
        <v>0.46</v>
      </c>
      <c r="G586" s="9">
        <v>0.04</v>
      </c>
      <c r="H586" s="9">
        <v>8.6300000000000008</v>
      </c>
      <c r="I586" s="9">
        <v>4.5999999999999996</v>
      </c>
      <c r="K586" s="27">
        <f t="shared" si="46"/>
        <v>9.125779133177188</v>
      </c>
      <c r="L586" s="27">
        <f t="shared" si="47"/>
        <v>0.94567267890861395</v>
      </c>
      <c r="M586" s="27" t="b">
        <f t="shared" si="48"/>
        <v>0</v>
      </c>
      <c r="N586" s="27">
        <f t="shared" si="49"/>
        <v>8.6300000000000008</v>
      </c>
    </row>
    <row r="587" spans="1:14" x14ac:dyDescent="0.25">
      <c r="A587" s="20">
        <v>38146</v>
      </c>
      <c r="B587" s="17">
        <f t="shared" si="45"/>
        <v>732106</v>
      </c>
      <c r="C587" s="18">
        <v>3.6576000000000004</v>
      </c>
      <c r="D587" s="9">
        <v>1651</v>
      </c>
      <c r="E587" s="9">
        <v>17.7</v>
      </c>
      <c r="F587" s="9">
        <v>0.63</v>
      </c>
      <c r="G587" s="9">
        <v>0.14000000000000001</v>
      </c>
      <c r="H587" s="9">
        <v>9.01</v>
      </c>
      <c r="I587" s="9">
        <v>2.6</v>
      </c>
      <c r="K587" s="27">
        <f t="shared" si="46"/>
        <v>9.6900857993085694</v>
      </c>
      <c r="L587" s="27">
        <f t="shared" si="47"/>
        <v>0.92981632842125128</v>
      </c>
      <c r="M587" s="27" t="b">
        <f t="shared" si="48"/>
        <v>0</v>
      </c>
      <c r="N587" s="27">
        <f t="shared" si="49"/>
        <v>9.01</v>
      </c>
    </row>
    <row r="588" spans="1:14" x14ac:dyDescent="0.25">
      <c r="A588" s="20">
        <v>38146</v>
      </c>
      <c r="B588" s="17">
        <f t="shared" si="45"/>
        <v>732106</v>
      </c>
      <c r="C588" s="18">
        <v>6.0960000000000001</v>
      </c>
      <c r="D588" s="9">
        <v>1643</v>
      </c>
      <c r="E588" s="9">
        <v>15.3</v>
      </c>
      <c r="F588" s="9">
        <v>1.1000000000000001</v>
      </c>
      <c r="G588" s="9">
        <v>0.49</v>
      </c>
      <c r="H588" s="9">
        <v>1.92</v>
      </c>
      <c r="I588" s="9">
        <v>3.5</v>
      </c>
      <c r="K588" s="27">
        <f t="shared" si="46"/>
        <v>10.166553668210916</v>
      </c>
      <c r="L588" s="27">
        <f t="shared" si="47"/>
        <v>0.18885455805968085</v>
      </c>
      <c r="M588" s="27" t="b">
        <f t="shared" si="48"/>
        <v>0</v>
      </c>
      <c r="N588" s="27">
        <f t="shared" si="49"/>
        <v>1.92</v>
      </c>
    </row>
    <row r="589" spans="1:14" x14ac:dyDescent="0.25">
      <c r="A589" s="20">
        <v>38189</v>
      </c>
      <c r="B589" s="17">
        <f t="shared" si="45"/>
        <v>732149</v>
      </c>
      <c r="C589" s="18">
        <v>0</v>
      </c>
      <c r="D589" s="9">
        <v>1663</v>
      </c>
      <c r="E589" s="9">
        <v>24.9</v>
      </c>
      <c r="F589" s="9">
        <v>0.4</v>
      </c>
      <c r="G589" s="9">
        <v>0.02</v>
      </c>
      <c r="H589" s="9">
        <v>9.64</v>
      </c>
      <c r="I589" s="9">
        <v>1.1000000000000001</v>
      </c>
      <c r="K589" s="27">
        <f t="shared" si="46"/>
        <v>8.3905265712637789</v>
      </c>
      <c r="L589" s="27">
        <f t="shared" si="47"/>
        <v>1.1489147812266598</v>
      </c>
      <c r="M589" s="27" t="b">
        <f t="shared" si="48"/>
        <v>0</v>
      </c>
      <c r="N589" s="27">
        <f t="shared" si="49"/>
        <v>9.64</v>
      </c>
    </row>
    <row r="590" spans="1:14" x14ac:dyDescent="0.25">
      <c r="A590" s="20">
        <v>38189</v>
      </c>
      <c r="B590" s="17">
        <f t="shared" si="45"/>
        <v>732149</v>
      </c>
      <c r="C590" s="18">
        <v>1.524</v>
      </c>
      <c r="D590" s="9">
        <v>1658</v>
      </c>
      <c r="E590" s="9">
        <v>23.9</v>
      </c>
      <c r="F590" s="9">
        <v>0.91</v>
      </c>
      <c r="G590" s="9">
        <v>0.05</v>
      </c>
      <c r="H590" s="9">
        <v>6.37</v>
      </c>
      <c r="I590" s="9">
        <v>2.6</v>
      </c>
      <c r="K590" s="27">
        <f t="shared" si="46"/>
        <v>8.5600264515334086</v>
      </c>
      <c r="L590" s="27">
        <f t="shared" si="47"/>
        <v>0.74415657896231202</v>
      </c>
      <c r="M590" s="27" t="b">
        <f t="shared" si="48"/>
        <v>0</v>
      </c>
      <c r="N590" s="27">
        <f t="shared" si="49"/>
        <v>6.37</v>
      </c>
    </row>
    <row r="591" spans="1:14" x14ac:dyDescent="0.25">
      <c r="A591" s="20">
        <v>38189</v>
      </c>
      <c r="B591" s="17">
        <f t="shared" si="45"/>
        <v>732149</v>
      </c>
      <c r="C591" s="18">
        <v>3.6576000000000004</v>
      </c>
      <c r="D591" s="9">
        <v>1651</v>
      </c>
      <c r="E591" s="9">
        <v>21.3</v>
      </c>
      <c r="F591" s="9">
        <v>2.1800000000000002</v>
      </c>
      <c r="G591" s="9">
        <v>0.55000000000000004</v>
      </c>
      <c r="H591" s="9">
        <v>9.0169242193180459</v>
      </c>
      <c r="I591" s="9">
        <v>3</v>
      </c>
      <c r="K591" s="27">
        <f t="shared" si="46"/>
        <v>9.0169242193180459</v>
      </c>
      <c r="L591" s="27">
        <f t="shared" si="47"/>
        <v>1</v>
      </c>
      <c r="M591" s="27" t="b">
        <f t="shared" si="48"/>
        <v>0</v>
      </c>
      <c r="N591" s="27">
        <f t="shared" si="49"/>
        <v>9.0169242193180459</v>
      </c>
    </row>
    <row r="592" spans="1:14" x14ac:dyDescent="0.25">
      <c r="A592" s="20">
        <v>38189</v>
      </c>
      <c r="B592" s="17">
        <f t="shared" si="45"/>
        <v>732149</v>
      </c>
      <c r="C592" s="18">
        <v>6.0960000000000001</v>
      </c>
      <c r="D592" s="9">
        <v>1643</v>
      </c>
      <c r="E592" s="9">
        <v>17.600000000000001</v>
      </c>
      <c r="F592" s="9">
        <v>5.45</v>
      </c>
      <c r="G592" s="9">
        <v>1.2</v>
      </c>
      <c r="H592" s="9">
        <v>1.94</v>
      </c>
      <c r="I592" s="9">
        <v>2.2000000000000002</v>
      </c>
      <c r="K592" s="27">
        <f t="shared" si="46"/>
        <v>9.7094853640053618</v>
      </c>
      <c r="L592" s="27">
        <f t="shared" si="47"/>
        <v>0.19980461654454879</v>
      </c>
      <c r="M592" s="27" t="b">
        <f t="shared" si="48"/>
        <v>0</v>
      </c>
      <c r="N592" s="27">
        <f t="shared" si="49"/>
        <v>1.94</v>
      </c>
    </row>
    <row r="593" spans="1:15" x14ac:dyDescent="0.25">
      <c r="A593" s="20">
        <v>38226</v>
      </c>
      <c r="B593" s="17">
        <f t="shared" si="45"/>
        <v>732186</v>
      </c>
      <c r="C593" s="18">
        <v>0</v>
      </c>
      <c r="D593" s="9">
        <v>1663</v>
      </c>
      <c r="E593" s="9">
        <v>24.8</v>
      </c>
      <c r="F593" s="9">
        <v>0.44</v>
      </c>
      <c r="G593" s="9">
        <v>0.01</v>
      </c>
      <c r="H593" s="9">
        <v>8.407324416652413</v>
      </c>
      <c r="I593" s="9">
        <v>1</v>
      </c>
      <c r="K593" s="27">
        <f t="shared" si="46"/>
        <v>8.407324416652413</v>
      </c>
      <c r="L593" s="27">
        <f t="shared" si="47"/>
        <v>1</v>
      </c>
      <c r="M593" s="27" t="b">
        <f t="shared" si="48"/>
        <v>0</v>
      </c>
      <c r="N593" s="27">
        <f t="shared" si="49"/>
        <v>8.407324416652413</v>
      </c>
    </row>
    <row r="594" spans="1:15" x14ac:dyDescent="0.25">
      <c r="A594" s="20">
        <v>38226</v>
      </c>
      <c r="B594" s="17">
        <f t="shared" si="45"/>
        <v>732186</v>
      </c>
      <c r="C594" s="18">
        <v>1.524</v>
      </c>
      <c r="D594" s="9">
        <v>1658</v>
      </c>
      <c r="E594" s="9">
        <v>23</v>
      </c>
      <c r="F594" s="9">
        <v>0.86</v>
      </c>
      <c r="G594" s="9">
        <v>0.04</v>
      </c>
      <c r="H594" s="9">
        <v>5.0999999999999996</v>
      </c>
      <c r="I594" s="9">
        <v>1.6</v>
      </c>
      <c r="K594" s="27">
        <f t="shared" si="46"/>
        <v>8.7155020098686187</v>
      </c>
      <c r="L594" s="27">
        <f t="shared" si="47"/>
        <v>0.58516422739909157</v>
      </c>
      <c r="M594" s="27" t="b">
        <f t="shared" si="48"/>
        <v>0</v>
      </c>
      <c r="N594" s="27">
        <f t="shared" si="49"/>
        <v>5.0999999999999996</v>
      </c>
    </row>
    <row r="595" spans="1:15" x14ac:dyDescent="0.25">
      <c r="A595" s="20">
        <v>38226</v>
      </c>
      <c r="B595" s="17">
        <f t="shared" si="45"/>
        <v>732186</v>
      </c>
      <c r="C595" s="18">
        <v>3.6576000000000004</v>
      </c>
      <c r="D595" s="9">
        <v>1651</v>
      </c>
      <c r="E595" s="9">
        <v>20.6</v>
      </c>
      <c r="F595" s="9">
        <v>5.0999999999999996</v>
      </c>
      <c r="G595" s="9">
        <v>0.93</v>
      </c>
      <c r="H595" s="9">
        <v>10.42</v>
      </c>
      <c r="I595" s="9">
        <v>15.1</v>
      </c>
      <c r="K595" s="27">
        <f t="shared" si="46"/>
        <v>9.1440489551755988</v>
      </c>
      <c r="L595" s="27">
        <f t="shared" si="47"/>
        <v>1.1395389560006897</v>
      </c>
      <c r="M595" s="27" t="b">
        <f t="shared" si="48"/>
        <v>0</v>
      </c>
      <c r="N595" s="27">
        <f t="shared" si="49"/>
        <v>10.42</v>
      </c>
    </row>
    <row r="596" spans="1:15" x14ac:dyDescent="0.25">
      <c r="A596" s="20">
        <v>38226</v>
      </c>
      <c r="B596" s="17">
        <f t="shared" si="45"/>
        <v>732186</v>
      </c>
      <c r="C596" s="18">
        <v>6.0960000000000001</v>
      </c>
      <c r="D596" s="9">
        <v>1643</v>
      </c>
      <c r="E596" s="9">
        <v>16.399999999999999</v>
      </c>
      <c r="F596" s="9">
        <v>10.6</v>
      </c>
      <c r="G596" s="9">
        <v>1.1000000000000001</v>
      </c>
      <c r="H596" s="9">
        <v>2</v>
      </c>
      <c r="I596" s="9">
        <v>7.43</v>
      </c>
      <c r="K596" s="27">
        <f t="shared" si="46"/>
        <v>9.9453318500513905</v>
      </c>
      <c r="L596" s="27">
        <f t="shared" si="47"/>
        <v>0.20109937306814607</v>
      </c>
      <c r="M596" s="27" t="b">
        <f t="shared" si="48"/>
        <v>0</v>
      </c>
      <c r="N596" s="27">
        <f t="shared" si="49"/>
        <v>2</v>
      </c>
    </row>
    <row r="597" spans="1:15" x14ac:dyDescent="0.25">
      <c r="A597" s="2">
        <v>38254</v>
      </c>
      <c r="B597" s="17">
        <f t="shared" si="45"/>
        <v>732214</v>
      </c>
      <c r="C597" s="15">
        <v>0</v>
      </c>
      <c r="D597" s="27">
        <v>1663</v>
      </c>
      <c r="E597" s="27">
        <v>20.9</v>
      </c>
      <c r="F597" s="27">
        <v>0.56999999999999995</v>
      </c>
      <c r="G597" s="27">
        <v>0.02</v>
      </c>
      <c r="H597" s="27">
        <v>9.0893489256331641</v>
      </c>
      <c r="I597" s="27">
        <v>3.8</v>
      </c>
      <c r="K597" s="27">
        <f t="shared" si="46"/>
        <v>9.0893489256331641</v>
      </c>
      <c r="L597" s="27">
        <f t="shared" si="47"/>
        <v>1</v>
      </c>
      <c r="M597" s="27" t="b">
        <f t="shared" si="48"/>
        <v>0</v>
      </c>
      <c r="N597" s="27">
        <f t="shared" si="49"/>
        <v>9.0893489256331641</v>
      </c>
    </row>
    <row r="598" spans="1:15" x14ac:dyDescent="0.25">
      <c r="A598" s="2">
        <v>38254</v>
      </c>
      <c r="B598" s="17">
        <f t="shared" si="45"/>
        <v>732214</v>
      </c>
      <c r="C598" s="15">
        <v>1.524</v>
      </c>
      <c r="D598" s="27">
        <v>1658</v>
      </c>
      <c r="E598" s="27">
        <v>20.100000000000001</v>
      </c>
      <c r="F598" s="27">
        <v>0.57999999999999996</v>
      </c>
      <c r="G598" s="27">
        <v>0.02</v>
      </c>
      <c r="H598" s="27">
        <v>9.77</v>
      </c>
      <c r="I598" s="27">
        <v>3.4</v>
      </c>
      <c r="K598" s="27">
        <f t="shared" si="46"/>
        <v>9.2359481750009262</v>
      </c>
      <c r="L598" s="27">
        <f t="shared" si="47"/>
        <v>1.0578231725514224</v>
      </c>
      <c r="M598" s="27" t="b">
        <f t="shared" si="48"/>
        <v>0</v>
      </c>
      <c r="N598" s="27">
        <f t="shared" si="49"/>
        <v>9.77</v>
      </c>
    </row>
    <row r="599" spans="1:15" x14ac:dyDescent="0.25">
      <c r="A599" s="2">
        <v>38254</v>
      </c>
      <c r="B599" s="17">
        <f t="shared" si="45"/>
        <v>732214</v>
      </c>
      <c r="C599" s="15">
        <v>3.6576000000000004</v>
      </c>
      <c r="D599" s="27">
        <v>1651</v>
      </c>
      <c r="E599" s="27">
        <v>19.600000000000001</v>
      </c>
      <c r="F599" s="27">
        <v>0.68</v>
      </c>
      <c r="G599" s="27">
        <v>0.03</v>
      </c>
      <c r="H599" s="27">
        <v>8.3699999999999992</v>
      </c>
      <c r="I599" s="27">
        <v>3.3</v>
      </c>
      <c r="K599" s="27">
        <f t="shared" si="46"/>
        <v>9.3287709973404027</v>
      </c>
      <c r="L599" s="27">
        <f t="shared" si="47"/>
        <v>0.89722429700399486</v>
      </c>
      <c r="M599" s="27" t="b">
        <f t="shared" si="48"/>
        <v>0</v>
      </c>
      <c r="N599" s="27">
        <f t="shared" si="49"/>
        <v>8.3699999999999992</v>
      </c>
    </row>
    <row r="600" spans="1:15" x14ac:dyDescent="0.25">
      <c r="A600" s="2">
        <v>38254</v>
      </c>
      <c r="B600" s="17">
        <f t="shared" si="45"/>
        <v>732214</v>
      </c>
      <c r="C600" s="15">
        <v>6.0960000000000001</v>
      </c>
      <c r="D600" s="27">
        <v>1643</v>
      </c>
      <c r="E600" s="27">
        <v>19.600000000000001</v>
      </c>
      <c r="F600" s="27">
        <v>0.88</v>
      </c>
      <c r="G600" s="27">
        <v>0.08</v>
      </c>
      <c r="H600" s="27">
        <v>7.78</v>
      </c>
      <c r="I600" s="27">
        <v>3.2</v>
      </c>
      <c r="K600" s="27">
        <f t="shared" si="46"/>
        <v>9.3287709973404027</v>
      </c>
      <c r="L600" s="27">
        <f t="shared" si="47"/>
        <v>0.83397909566201689</v>
      </c>
      <c r="M600" s="27" t="b">
        <f t="shared" si="48"/>
        <v>0</v>
      </c>
      <c r="N600" s="27">
        <f t="shared" si="49"/>
        <v>7.78</v>
      </c>
    </row>
    <row r="601" spans="1:15" x14ac:dyDescent="0.25">
      <c r="A601" s="2">
        <v>38264</v>
      </c>
      <c r="B601" s="17">
        <f t="shared" si="45"/>
        <v>732224</v>
      </c>
      <c r="C601" s="15">
        <v>0</v>
      </c>
      <c r="D601" s="27">
        <v>1663</v>
      </c>
      <c r="E601" s="27">
        <v>18.600000000000001</v>
      </c>
      <c r="F601" s="27">
        <v>0.69</v>
      </c>
      <c r="G601" s="27">
        <v>0.03</v>
      </c>
      <c r="H601" s="27">
        <v>9.517224672289414</v>
      </c>
      <c r="I601" s="27">
        <v>10.6</v>
      </c>
      <c r="K601" s="27">
        <f t="shared" si="46"/>
        <v>9.517224672289414</v>
      </c>
      <c r="L601" s="27">
        <f t="shared" si="47"/>
        <v>1</v>
      </c>
      <c r="M601" s="27" t="b">
        <f t="shared" si="48"/>
        <v>0</v>
      </c>
      <c r="N601" s="27">
        <f t="shared" si="49"/>
        <v>9.517224672289414</v>
      </c>
    </row>
    <row r="602" spans="1:15" x14ac:dyDescent="0.25">
      <c r="A602" s="2">
        <v>38264</v>
      </c>
      <c r="B602" s="17">
        <f t="shared" si="45"/>
        <v>732224</v>
      </c>
      <c r="C602" s="15">
        <v>1.524</v>
      </c>
      <c r="D602" s="27">
        <v>1658</v>
      </c>
      <c r="E602" s="27">
        <v>18.8</v>
      </c>
      <c r="F602" s="27">
        <v>0.73</v>
      </c>
      <c r="G602" s="27">
        <v>0.04</v>
      </c>
      <c r="H602" s="27">
        <v>9.4792318099820072</v>
      </c>
      <c r="I602" s="27">
        <v>10.7</v>
      </c>
      <c r="K602" s="27">
        <f t="shared" si="46"/>
        <v>9.4792318099820072</v>
      </c>
      <c r="L602" s="27">
        <f t="shared" si="47"/>
        <v>1</v>
      </c>
      <c r="M602" s="27" t="b">
        <f t="shared" si="48"/>
        <v>0</v>
      </c>
      <c r="N602" s="27">
        <f t="shared" si="49"/>
        <v>9.4792318099820072</v>
      </c>
      <c r="O602">
        <v>60</v>
      </c>
    </row>
    <row r="603" spans="1:15" x14ac:dyDescent="0.25">
      <c r="A603" s="2">
        <v>38264</v>
      </c>
      <c r="B603" s="17">
        <f t="shared" si="45"/>
        <v>732224</v>
      </c>
      <c r="C603" s="15">
        <v>3.6576000000000004</v>
      </c>
      <c r="D603" s="27">
        <v>1651</v>
      </c>
      <c r="E603" s="27">
        <v>18.5</v>
      </c>
      <c r="F603" s="27">
        <v>0.79</v>
      </c>
      <c r="G603" s="27">
        <v>0.05</v>
      </c>
      <c r="H603" s="27">
        <v>9.02</v>
      </c>
      <c r="I603" s="27">
        <v>6.9</v>
      </c>
      <c r="K603" s="27">
        <f t="shared" si="46"/>
        <v>9.5362781687793188</v>
      </c>
      <c r="L603" s="27">
        <f t="shared" si="47"/>
        <v>0.94586167059707271</v>
      </c>
      <c r="M603" s="27" t="b">
        <f t="shared" si="48"/>
        <v>0</v>
      </c>
      <c r="N603" s="27">
        <f t="shared" si="49"/>
        <v>9.02</v>
      </c>
    </row>
    <row r="604" spans="1:15" x14ac:dyDescent="0.25">
      <c r="A604" s="2">
        <v>38264</v>
      </c>
      <c r="B604" s="17">
        <f t="shared" si="45"/>
        <v>732224</v>
      </c>
      <c r="C604" s="15">
        <v>6.0960000000000001</v>
      </c>
      <c r="D604" s="27">
        <v>1643</v>
      </c>
      <c r="E604" s="27">
        <v>18.2</v>
      </c>
      <c r="F604" s="27">
        <v>0.89</v>
      </c>
      <c r="G604" s="27">
        <v>7.0000000000000007E-2</v>
      </c>
      <c r="H604" s="27">
        <v>8.81</v>
      </c>
      <c r="I604" s="27">
        <v>6.2</v>
      </c>
      <c r="K604" s="27">
        <f t="shared" si="46"/>
        <v>9.5936678346206232</v>
      </c>
      <c r="L604" s="27">
        <f t="shared" si="47"/>
        <v>0.91831405379779729</v>
      </c>
      <c r="M604" s="27" t="b">
        <f t="shared" si="48"/>
        <v>0</v>
      </c>
      <c r="N604" s="27">
        <f t="shared" si="49"/>
        <v>8.81</v>
      </c>
    </row>
    <row r="605" spans="1:15" x14ac:dyDescent="0.25">
      <c r="A605" s="2">
        <v>38281</v>
      </c>
      <c r="B605" s="17">
        <f t="shared" si="45"/>
        <v>732241</v>
      </c>
      <c r="C605" s="15">
        <v>0</v>
      </c>
      <c r="D605" s="27">
        <v>1663</v>
      </c>
      <c r="E605" s="27">
        <v>15.1</v>
      </c>
      <c r="F605" s="27">
        <v>0.44</v>
      </c>
      <c r="G605" s="27">
        <v>0.04</v>
      </c>
      <c r="H605" s="27">
        <v>7.4</v>
      </c>
      <c r="I605" s="27">
        <v>1.9</v>
      </c>
      <c r="K605" s="27">
        <f t="shared" si="46"/>
        <v>10.207301323864877</v>
      </c>
      <c r="L605" s="27">
        <f t="shared" si="47"/>
        <v>0.72497125001087703</v>
      </c>
      <c r="M605" s="27" t="b">
        <f t="shared" si="48"/>
        <v>0</v>
      </c>
      <c r="N605" s="27">
        <f t="shared" si="49"/>
        <v>7.4</v>
      </c>
    </row>
    <row r="606" spans="1:15" x14ac:dyDescent="0.25">
      <c r="A606" s="2">
        <v>38281</v>
      </c>
      <c r="B606" s="17">
        <f t="shared" si="45"/>
        <v>732241</v>
      </c>
      <c r="C606" s="15">
        <v>1.524</v>
      </c>
      <c r="D606" s="27">
        <v>1658</v>
      </c>
      <c r="E606" s="27">
        <v>14.9</v>
      </c>
      <c r="F606" s="27">
        <v>0.44</v>
      </c>
      <c r="G606" s="27">
        <v>0.04</v>
      </c>
      <c r="H606" s="27">
        <v>7.33</v>
      </c>
      <c r="I606" s="27">
        <v>1.9</v>
      </c>
      <c r="K606" s="27">
        <f t="shared" si="46"/>
        <v>10.248212296557773</v>
      </c>
      <c r="L606" s="27">
        <f t="shared" si="47"/>
        <v>0.71524669746176528</v>
      </c>
      <c r="M606" s="27" t="b">
        <f t="shared" si="48"/>
        <v>0</v>
      </c>
      <c r="N606" s="27">
        <f t="shared" si="49"/>
        <v>7.33</v>
      </c>
    </row>
    <row r="607" spans="1:15" x14ac:dyDescent="0.25">
      <c r="A607" s="2">
        <v>38281</v>
      </c>
      <c r="B607" s="17">
        <f t="shared" si="45"/>
        <v>732241</v>
      </c>
      <c r="C607" s="15">
        <v>3.6576000000000004</v>
      </c>
      <c r="D607" s="27">
        <v>1651</v>
      </c>
      <c r="E607" s="27">
        <v>14.7</v>
      </c>
      <c r="F607" s="27">
        <v>0.44</v>
      </c>
      <c r="G607" s="27">
        <v>0.04</v>
      </c>
      <c r="H607" s="27">
        <v>7.12</v>
      </c>
      <c r="I607" s="27">
        <v>1.9</v>
      </c>
      <c r="K607" s="27">
        <f t="shared" si="46"/>
        <v>10.289287240866043</v>
      </c>
      <c r="L607" s="27">
        <f t="shared" si="47"/>
        <v>0.69198184804496854</v>
      </c>
      <c r="M607" s="27" t="b">
        <f t="shared" si="48"/>
        <v>0</v>
      </c>
      <c r="N607" s="27">
        <f t="shared" si="49"/>
        <v>7.12</v>
      </c>
    </row>
    <row r="608" spans="1:15" x14ac:dyDescent="0.25">
      <c r="A608" s="2">
        <v>38281</v>
      </c>
      <c r="B608" s="17">
        <f t="shared" si="45"/>
        <v>732241</v>
      </c>
      <c r="C608" s="15">
        <v>6.0960000000000001</v>
      </c>
      <c r="D608" s="27">
        <v>1643</v>
      </c>
      <c r="E608" s="27">
        <v>14.4</v>
      </c>
      <c r="F608" s="27">
        <v>0.49</v>
      </c>
      <c r="G608" s="27">
        <v>0.06</v>
      </c>
      <c r="H608" s="27">
        <v>6.98</v>
      </c>
      <c r="I608" s="27">
        <v>2.1</v>
      </c>
      <c r="K608" s="27">
        <f t="shared" si="46"/>
        <v>10.351208542452204</v>
      </c>
      <c r="L608" s="27">
        <f t="shared" si="47"/>
        <v>0.67431739698545734</v>
      </c>
      <c r="M608" s="27" t="b">
        <f t="shared" si="48"/>
        <v>0</v>
      </c>
      <c r="N608" s="27">
        <f t="shared" si="49"/>
        <v>6.98</v>
      </c>
    </row>
    <row r="609" spans="1:14" x14ac:dyDescent="0.25">
      <c r="A609" s="2">
        <v>38308</v>
      </c>
      <c r="B609" s="17">
        <f t="shared" si="45"/>
        <v>732268</v>
      </c>
      <c r="C609" s="15">
        <v>0</v>
      </c>
      <c r="D609" s="27">
        <v>1663</v>
      </c>
      <c r="E609" s="27">
        <v>10.4</v>
      </c>
      <c r="F609" s="27">
        <v>0.53</v>
      </c>
      <c r="G609" s="27">
        <v>0.05</v>
      </c>
      <c r="H609" s="27">
        <v>9.7799999999999994</v>
      </c>
      <c r="I609" s="27">
        <v>2.9</v>
      </c>
      <c r="K609" s="27">
        <f t="shared" si="46"/>
        <v>11.213330348845028</v>
      </c>
      <c r="L609" s="27">
        <f t="shared" si="47"/>
        <v>0.87217621310936744</v>
      </c>
      <c r="M609" s="27" t="b">
        <f t="shared" si="48"/>
        <v>0</v>
      </c>
      <c r="N609" s="27">
        <f t="shared" si="49"/>
        <v>9.7799999999999994</v>
      </c>
    </row>
    <row r="610" spans="1:14" x14ac:dyDescent="0.25">
      <c r="A610" s="2">
        <v>38308</v>
      </c>
      <c r="B610" s="17">
        <f t="shared" si="45"/>
        <v>732268</v>
      </c>
      <c r="C610" s="15">
        <v>1.524</v>
      </c>
      <c r="D610" s="27">
        <v>1658</v>
      </c>
      <c r="E610" s="27">
        <v>10.1</v>
      </c>
      <c r="F610" s="27">
        <v>0.51</v>
      </c>
      <c r="G610" s="27">
        <v>0.03</v>
      </c>
      <c r="H610" s="27">
        <v>9.7899999999999991</v>
      </c>
      <c r="I610" s="9">
        <v>3</v>
      </c>
      <c r="K610" s="27">
        <f t="shared" si="46"/>
        <v>11.280812575170518</v>
      </c>
      <c r="L610" s="27">
        <f t="shared" si="47"/>
        <v>0.86784528461612309</v>
      </c>
      <c r="M610" s="27" t="b">
        <f t="shared" si="48"/>
        <v>0</v>
      </c>
      <c r="N610" s="27">
        <f t="shared" si="49"/>
        <v>9.7899999999999991</v>
      </c>
    </row>
    <row r="611" spans="1:14" x14ac:dyDescent="0.25">
      <c r="A611" s="2">
        <v>38308</v>
      </c>
      <c r="B611" s="17">
        <f t="shared" si="45"/>
        <v>732268</v>
      </c>
      <c r="C611" s="15">
        <v>3.6576000000000004</v>
      </c>
      <c r="D611" s="27">
        <v>1651</v>
      </c>
      <c r="E611" s="27">
        <v>10</v>
      </c>
      <c r="F611" s="27">
        <v>0.52</v>
      </c>
      <c r="G611" s="27">
        <v>0.04</v>
      </c>
      <c r="H611" s="27">
        <v>9.6300000000000008</v>
      </c>
      <c r="I611" s="9">
        <v>2.9</v>
      </c>
      <c r="K611" s="27">
        <f t="shared" si="46"/>
        <v>11.303396776994616</v>
      </c>
      <c r="L611" s="27">
        <f t="shared" si="47"/>
        <v>0.85195629154588137</v>
      </c>
      <c r="M611" s="27" t="b">
        <f t="shared" si="48"/>
        <v>0</v>
      </c>
      <c r="N611" s="27">
        <f t="shared" si="49"/>
        <v>9.6300000000000008</v>
      </c>
    </row>
    <row r="612" spans="1:14" x14ac:dyDescent="0.25">
      <c r="A612" s="2">
        <v>38308</v>
      </c>
      <c r="B612" s="17">
        <f t="shared" si="45"/>
        <v>732268</v>
      </c>
      <c r="C612" s="15">
        <v>6.0960000000000001</v>
      </c>
      <c r="D612" s="27">
        <v>1643</v>
      </c>
      <c r="E612" s="27">
        <v>9.9</v>
      </c>
      <c r="F612" s="27">
        <v>0.63</v>
      </c>
      <c r="G612" s="27">
        <v>0.08</v>
      </c>
      <c r="H612" s="27">
        <v>10.02</v>
      </c>
      <c r="I612" s="9">
        <v>4</v>
      </c>
      <c r="K612" s="27">
        <f t="shared" si="46"/>
        <v>11.326026192420896</v>
      </c>
      <c r="L612" s="27">
        <f t="shared" si="47"/>
        <v>0.88468804766716347</v>
      </c>
      <c r="M612" s="27" t="b">
        <f t="shared" si="48"/>
        <v>0</v>
      </c>
      <c r="N612" s="27">
        <f t="shared" si="49"/>
        <v>10.02</v>
      </c>
    </row>
    <row r="613" spans="1:14" x14ac:dyDescent="0.25">
      <c r="A613" s="2">
        <v>38329</v>
      </c>
      <c r="B613" s="17">
        <f t="shared" si="45"/>
        <v>732289</v>
      </c>
      <c r="C613" s="15">
        <v>0</v>
      </c>
      <c r="D613" s="27">
        <v>1663</v>
      </c>
      <c r="E613" s="27">
        <v>9.5</v>
      </c>
      <c r="F613" s="27">
        <v>0.49</v>
      </c>
      <c r="G613" s="27">
        <v>0.03</v>
      </c>
      <c r="H613" s="27">
        <v>13.11</v>
      </c>
      <c r="I613" s="9">
        <v>3.3</v>
      </c>
      <c r="K613" s="27">
        <f t="shared" si="46"/>
        <v>11.41699780322206</v>
      </c>
      <c r="L613" s="27">
        <f t="shared" si="47"/>
        <v>1.1482878621821357</v>
      </c>
      <c r="M613" s="27" t="b">
        <f t="shared" si="48"/>
        <v>0</v>
      </c>
      <c r="N613" s="27">
        <f t="shared" si="49"/>
        <v>13.11</v>
      </c>
    </row>
    <row r="614" spans="1:14" x14ac:dyDescent="0.25">
      <c r="A614" s="2">
        <v>38329</v>
      </c>
      <c r="B614" s="17">
        <f t="shared" si="45"/>
        <v>732289</v>
      </c>
      <c r="C614" s="15">
        <v>1.524</v>
      </c>
      <c r="D614" s="27">
        <v>1658</v>
      </c>
      <c r="E614" s="27">
        <v>9</v>
      </c>
      <c r="F614" s="27">
        <v>0.5</v>
      </c>
      <c r="G614" s="27">
        <v>0.03</v>
      </c>
      <c r="H614" s="27">
        <v>13.16</v>
      </c>
      <c r="I614" s="9">
        <v>3.4</v>
      </c>
      <c r="K614" s="27">
        <f t="shared" si="46"/>
        <v>11.531740538744021</v>
      </c>
      <c r="L614" s="27">
        <f t="shared" si="47"/>
        <v>1.1411980659628438</v>
      </c>
      <c r="M614" s="27" t="b">
        <f t="shared" si="48"/>
        <v>0</v>
      </c>
      <c r="N614" s="27">
        <f t="shared" si="49"/>
        <v>13.16</v>
      </c>
    </row>
    <row r="615" spans="1:14" x14ac:dyDescent="0.25">
      <c r="A615" s="2">
        <v>38329</v>
      </c>
      <c r="B615" s="17">
        <f t="shared" si="45"/>
        <v>732289</v>
      </c>
      <c r="C615" s="15">
        <v>3.6576000000000004</v>
      </c>
      <c r="D615" s="27">
        <v>1651</v>
      </c>
      <c r="E615" s="27">
        <v>8.8000000000000007</v>
      </c>
      <c r="F615" s="27">
        <v>0.51</v>
      </c>
      <c r="G615" s="27">
        <v>0.03</v>
      </c>
      <c r="H615" s="27">
        <v>12.14</v>
      </c>
      <c r="I615" s="9">
        <v>3.5</v>
      </c>
      <c r="K615" s="27">
        <f t="shared" si="46"/>
        <v>11.577959877951642</v>
      </c>
      <c r="L615" s="27">
        <f t="shared" si="47"/>
        <v>1.0485439687106426</v>
      </c>
      <c r="M615" s="27" t="b">
        <f t="shared" si="48"/>
        <v>0</v>
      </c>
      <c r="N615" s="27">
        <f t="shared" si="49"/>
        <v>12.14</v>
      </c>
    </row>
    <row r="616" spans="1:14" x14ac:dyDescent="0.25">
      <c r="A616" s="2">
        <v>38329</v>
      </c>
      <c r="B616" s="17">
        <f t="shared" si="45"/>
        <v>732289</v>
      </c>
      <c r="C616" s="15">
        <v>6.0960000000000001</v>
      </c>
      <c r="D616" s="27">
        <v>1643</v>
      </c>
      <c r="E616" s="27">
        <v>8.5</v>
      </c>
      <c r="F616" s="27">
        <v>0.56000000000000005</v>
      </c>
      <c r="G616" s="27">
        <v>0.03</v>
      </c>
      <c r="H616" s="27">
        <v>13.06</v>
      </c>
      <c r="I616" s="9">
        <v>3.7</v>
      </c>
      <c r="K616" s="27">
        <f t="shared" si="46"/>
        <v>11.647636457929673</v>
      </c>
      <c r="L616" s="27">
        <f t="shared" si="47"/>
        <v>1.1212575226889738</v>
      </c>
      <c r="M616" s="27" t="b">
        <f t="shared" si="48"/>
        <v>0</v>
      </c>
      <c r="N616" s="27">
        <f t="shared" si="49"/>
        <v>13.06</v>
      </c>
    </row>
    <row r="617" spans="1:14" x14ac:dyDescent="0.25">
      <c r="A617" s="2">
        <v>38362</v>
      </c>
      <c r="B617" s="17">
        <f t="shared" si="45"/>
        <v>732322</v>
      </c>
      <c r="C617" s="15">
        <v>0</v>
      </c>
      <c r="D617" s="27">
        <v>1663</v>
      </c>
      <c r="E617" s="27">
        <v>8.5</v>
      </c>
      <c r="F617" s="27">
        <v>0.54</v>
      </c>
      <c r="G617" s="27">
        <v>0.04</v>
      </c>
      <c r="H617" s="27">
        <v>11.65</v>
      </c>
      <c r="I617" s="9">
        <v>5</v>
      </c>
      <c r="K617" s="27">
        <f t="shared" si="46"/>
        <v>11.647636457929673</v>
      </c>
      <c r="L617" s="27">
        <f t="shared" si="47"/>
        <v>1.0002029203159684</v>
      </c>
      <c r="M617" s="27" t="b">
        <f t="shared" si="48"/>
        <v>0</v>
      </c>
      <c r="N617" s="27">
        <f t="shared" si="49"/>
        <v>11.65</v>
      </c>
    </row>
    <row r="618" spans="1:14" x14ac:dyDescent="0.25">
      <c r="A618" s="2">
        <v>38362</v>
      </c>
      <c r="B618" s="17">
        <f t="shared" si="45"/>
        <v>732322</v>
      </c>
      <c r="C618" s="15">
        <v>1.524</v>
      </c>
      <c r="D618" s="27">
        <v>1658</v>
      </c>
      <c r="E618" s="27">
        <v>8.5</v>
      </c>
      <c r="F618" s="27">
        <v>0.54</v>
      </c>
      <c r="G618" s="27">
        <v>0.04</v>
      </c>
      <c r="H618" s="27">
        <v>10.48</v>
      </c>
      <c r="I618" s="27">
        <v>4.9000000000000004</v>
      </c>
      <c r="K618" s="27">
        <f t="shared" si="46"/>
        <v>11.647636457929673</v>
      </c>
      <c r="L618" s="27">
        <f t="shared" si="47"/>
        <v>0.89975335664475087</v>
      </c>
      <c r="M618" s="27" t="b">
        <f t="shared" si="48"/>
        <v>0</v>
      </c>
      <c r="N618" s="27">
        <f t="shared" si="49"/>
        <v>10.48</v>
      </c>
    </row>
    <row r="619" spans="1:14" x14ac:dyDescent="0.25">
      <c r="A619" s="2">
        <v>38362</v>
      </c>
      <c r="B619" s="17">
        <f t="shared" si="45"/>
        <v>732322</v>
      </c>
      <c r="C619" s="15">
        <v>3.6576000000000004</v>
      </c>
      <c r="D619" s="27">
        <v>1651</v>
      </c>
      <c r="E619" s="27">
        <v>7.9</v>
      </c>
      <c r="F619" s="27">
        <v>0.57999999999999996</v>
      </c>
      <c r="G619" s="27">
        <v>0.04</v>
      </c>
      <c r="H619" s="27">
        <v>10.36</v>
      </c>
      <c r="I619" s="27">
        <v>5.2</v>
      </c>
      <c r="K619" s="27">
        <f t="shared" si="46"/>
        <v>11.788250089856858</v>
      </c>
      <c r="L619" s="27">
        <f t="shared" si="47"/>
        <v>0.87884121231141943</v>
      </c>
      <c r="M619" s="27" t="b">
        <f t="shared" si="48"/>
        <v>0</v>
      </c>
      <c r="N619" s="27">
        <f t="shared" si="49"/>
        <v>10.36</v>
      </c>
    </row>
    <row r="620" spans="1:14" x14ac:dyDescent="0.25">
      <c r="A620" s="2">
        <v>38362</v>
      </c>
      <c r="B620" s="17">
        <f t="shared" si="45"/>
        <v>732322</v>
      </c>
      <c r="C620" s="15">
        <v>6.0960000000000001</v>
      </c>
      <c r="D620" s="27">
        <v>1643</v>
      </c>
      <c r="E620" s="27">
        <v>6.9</v>
      </c>
      <c r="F620" s="27">
        <v>0.76</v>
      </c>
      <c r="G620" s="27">
        <v>0.05</v>
      </c>
      <c r="H620" s="27">
        <v>10.7</v>
      </c>
      <c r="I620" s="27">
        <v>6.1</v>
      </c>
      <c r="K620" s="27">
        <f t="shared" si="46"/>
        <v>12.026388538242491</v>
      </c>
      <c r="L620" s="27">
        <f t="shared" si="47"/>
        <v>0.88971015413108157</v>
      </c>
      <c r="M620" s="27" t="b">
        <f t="shared" si="48"/>
        <v>0</v>
      </c>
      <c r="N620" s="27">
        <f t="shared" si="49"/>
        <v>10.7</v>
      </c>
    </row>
    <row r="621" spans="1:14" x14ac:dyDescent="0.25">
      <c r="A621" s="2">
        <v>38392</v>
      </c>
      <c r="B621" s="17">
        <f t="shared" si="45"/>
        <v>732352</v>
      </c>
      <c r="C621" s="15">
        <v>0</v>
      </c>
      <c r="D621" s="27">
        <v>1663</v>
      </c>
      <c r="E621" s="27">
        <v>6.9</v>
      </c>
      <c r="F621" s="27">
        <v>0.47</v>
      </c>
      <c r="G621" s="27">
        <v>0.03</v>
      </c>
      <c r="H621" s="27">
        <v>12.026388538242491</v>
      </c>
      <c r="I621" s="27">
        <v>5.5</v>
      </c>
      <c r="K621" s="27">
        <f t="shared" si="46"/>
        <v>12.026388538242491</v>
      </c>
      <c r="L621" s="27">
        <f t="shared" si="47"/>
        <v>1</v>
      </c>
      <c r="M621" s="27" t="b">
        <f t="shared" si="48"/>
        <v>0</v>
      </c>
      <c r="N621" s="27">
        <f t="shared" si="49"/>
        <v>12.026388538242491</v>
      </c>
    </row>
    <row r="622" spans="1:14" x14ac:dyDescent="0.25">
      <c r="A622" s="2">
        <v>38392</v>
      </c>
      <c r="B622" s="17">
        <f t="shared" si="45"/>
        <v>732352</v>
      </c>
      <c r="C622" s="15">
        <v>1.524</v>
      </c>
      <c r="D622" s="27">
        <v>1658</v>
      </c>
      <c r="E622" s="27">
        <v>6.5</v>
      </c>
      <c r="F622" s="27">
        <v>0.52</v>
      </c>
      <c r="G622" s="27">
        <v>0.04</v>
      </c>
      <c r="H622" s="27">
        <v>12.122985519289269</v>
      </c>
      <c r="I622" s="27">
        <v>6.2</v>
      </c>
      <c r="K622" s="27">
        <f t="shared" si="46"/>
        <v>12.122985519289269</v>
      </c>
      <c r="L622" s="27">
        <f t="shared" si="47"/>
        <v>1</v>
      </c>
      <c r="M622" s="27" t="b">
        <f t="shared" si="48"/>
        <v>0</v>
      </c>
      <c r="N622" s="27">
        <f t="shared" si="49"/>
        <v>12.122985519289269</v>
      </c>
    </row>
    <row r="623" spans="1:14" x14ac:dyDescent="0.25">
      <c r="A623" s="2">
        <v>38392</v>
      </c>
      <c r="B623" s="17">
        <f t="shared" si="45"/>
        <v>732352</v>
      </c>
      <c r="C623" s="15">
        <v>3.6576000000000004</v>
      </c>
      <c r="D623" s="27">
        <v>1651</v>
      </c>
      <c r="E623" s="27">
        <v>5.9</v>
      </c>
      <c r="F623" s="27">
        <v>0.47</v>
      </c>
      <c r="G623" s="27">
        <v>0.03</v>
      </c>
      <c r="H623" s="27">
        <v>12.269337702397406</v>
      </c>
      <c r="I623" s="27">
        <v>5.6</v>
      </c>
      <c r="K623" s="27">
        <f t="shared" si="46"/>
        <v>12.269337702397406</v>
      </c>
      <c r="L623" s="27">
        <f t="shared" si="47"/>
        <v>1</v>
      </c>
      <c r="M623" s="27" t="b">
        <f t="shared" si="48"/>
        <v>0</v>
      </c>
      <c r="N623" s="27">
        <f t="shared" si="49"/>
        <v>12.269337702397406</v>
      </c>
    </row>
    <row r="624" spans="1:14" x14ac:dyDescent="0.25">
      <c r="A624" s="2">
        <v>38392</v>
      </c>
      <c r="B624" s="17">
        <f t="shared" si="45"/>
        <v>732352</v>
      </c>
      <c r="C624" s="15">
        <v>6.0960000000000001</v>
      </c>
      <c r="D624" s="27">
        <v>1643</v>
      </c>
      <c r="E624" s="27">
        <v>5.7</v>
      </c>
      <c r="F624" s="27">
        <v>0.59</v>
      </c>
      <c r="G624" s="27">
        <v>0.04</v>
      </c>
      <c r="H624" s="27">
        <v>12.318513338912528</v>
      </c>
      <c r="I624" s="27">
        <v>6.8</v>
      </c>
      <c r="K624" s="27">
        <f t="shared" si="46"/>
        <v>12.318513338912528</v>
      </c>
      <c r="L624" s="27">
        <f t="shared" si="47"/>
        <v>1</v>
      </c>
      <c r="M624" s="27" t="b">
        <f t="shared" si="48"/>
        <v>0</v>
      </c>
      <c r="N624" s="27">
        <f t="shared" si="49"/>
        <v>12.318513338912528</v>
      </c>
    </row>
    <row r="625" spans="1:14" x14ac:dyDescent="0.25">
      <c r="A625" s="2">
        <v>38429</v>
      </c>
      <c r="B625" s="17">
        <f t="shared" si="45"/>
        <v>732389</v>
      </c>
      <c r="C625" s="15">
        <v>0</v>
      </c>
      <c r="D625" s="27">
        <v>1663</v>
      </c>
      <c r="E625" s="8">
        <v>6.9</v>
      </c>
      <c r="F625" s="27">
        <v>0.55000000000000004</v>
      </c>
      <c r="G625" s="27">
        <v>0.02</v>
      </c>
      <c r="H625" s="27">
        <v>11.44</v>
      </c>
      <c r="I625" s="27">
        <v>3.7</v>
      </c>
      <c r="K625" s="27">
        <f t="shared" si="46"/>
        <v>12.026388538242491</v>
      </c>
      <c r="L625" s="27">
        <f t="shared" si="47"/>
        <v>0.95124151058500683</v>
      </c>
      <c r="M625" s="27" t="b">
        <f t="shared" si="48"/>
        <v>0</v>
      </c>
      <c r="N625" s="27">
        <f t="shared" si="49"/>
        <v>11.44</v>
      </c>
    </row>
    <row r="626" spans="1:14" x14ac:dyDescent="0.25">
      <c r="A626" s="2">
        <v>38429</v>
      </c>
      <c r="B626" s="17">
        <f t="shared" si="45"/>
        <v>732389</v>
      </c>
      <c r="C626" s="15">
        <v>1.524</v>
      </c>
      <c r="D626" s="27">
        <v>1658</v>
      </c>
      <c r="E626" s="8">
        <v>7</v>
      </c>
      <c r="F626" s="27">
        <v>0.54</v>
      </c>
      <c r="G626" s="27">
        <v>0.03</v>
      </c>
      <c r="H626" s="27">
        <v>11.52</v>
      </c>
      <c r="I626" s="27">
        <v>3.5</v>
      </c>
      <c r="K626" s="27">
        <f t="shared" si="46"/>
        <v>12.002359797915913</v>
      </c>
      <c r="L626" s="27">
        <f t="shared" si="47"/>
        <v>0.95981125328373584</v>
      </c>
      <c r="M626" s="27" t="b">
        <f t="shared" si="48"/>
        <v>0</v>
      </c>
      <c r="N626" s="27">
        <f t="shared" si="49"/>
        <v>11.52</v>
      </c>
    </row>
    <row r="627" spans="1:14" x14ac:dyDescent="0.25">
      <c r="A627" s="2">
        <v>38429</v>
      </c>
      <c r="B627" s="17">
        <f t="shared" si="45"/>
        <v>732389</v>
      </c>
      <c r="C627" s="15">
        <v>3.6576000000000004</v>
      </c>
      <c r="D627" s="27">
        <v>1651</v>
      </c>
      <c r="E627" s="8">
        <v>6.9</v>
      </c>
      <c r="F627" s="27">
        <v>0.55000000000000004</v>
      </c>
      <c r="G627" s="27">
        <v>0.02</v>
      </c>
      <c r="H627" s="27">
        <v>11.34</v>
      </c>
      <c r="I627" s="27">
        <v>3.7</v>
      </c>
      <c r="K627" s="27">
        <f t="shared" si="46"/>
        <v>12.026388538242491</v>
      </c>
      <c r="L627" s="27">
        <f t="shared" si="47"/>
        <v>0.94292646241555744</v>
      </c>
      <c r="M627" s="27" t="b">
        <f t="shared" si="48"/>
        <v>0</v>
      </c>
      <c r="N627" s="27">
        <f t="shared" si="49"/>
        <v>11.34</v>
      </c>
    </row>
    <row r="628" spans="1:14" x14ac:dyDescent="0.25">
      <c r="A628" s="2">
        <v>38429</v>
      </c>
      <c r="B628" s="17">
        <f t="shared" si="45"/>
        <v>732389</v>
      </c>
      <c r="C628" s="15">
        <v>6.0960000000000001</v>
      </c>
      <c r="D628" s="27">
        <v>1643</v>
      </c>
      <c r="E628" s="8">
        <v>6.7</v>
      </c>
      <c r="F628" s="27">
        <v>0.56000000000000005</v>
      </c>
      <c r="G628" s="27">
        <v>0.03</v>
      </c>
      <c r="H628" s="27">
        <v>12.13</v>
      </c>
      <c r="I628" s="27">
        <v>3.6</v>
      </c>
      <c r="K628" s="27">
        <f t="shared" si="46"/>
        <v>12.074590431913629</v>
      </c>
      <c r="L628" s="27">
        <f t="shared" si="47"/>
        <v>1.0045889397573207</v>
      </c>
      <c r="M628" s="27" t="b">
        <f t="shared" si="48"/>
        <v>0</v>
      </c>
      <c r="N628" s="27">
        <f t="shared" si="49"/>
        <v>12.13</v>
      </c>
    </row>
    <row r="629" spans="1:14" x14ac:dyDescent="0.25">
      <c r="A629" s="2">
        <v>38454</v>
      </c>
      <c r="B629" s="17">
        <f t="shared" si="45"/>
        <v>732414</v>
      </c>
      <c r="C629" s="15">
        <v>0</v>
      </c>
      <c r="D629" s="27">
        <v>1663</v>
      </c>
      <c r="E629" s="27">
        <v>13.8</v>
      </c>
      <c r="F629" s="27">
        <v>0.36</v>
      </c>
      <c r="G629" s="27">
        <v>0.03</v>
      </c>
      <c r="H629" s="27">
        <v>10.36</v>
      </c>
      <c r="I629" s="27">
        <v>3.7</v>
      </c>
      <c r="K629" s="27">
        <f t="shared" si="46"/>
        <v>10.476171322089698</v>
      </c>
      <c r="L629" s="27">
        <f t="shared" si="47"/>
        <v>0.98891089898036089</v>
      </c>
      <c r="M629" s="27" t="b">
        <f t="shared" si="48"/>
        <v>0</v>
      </c>
      <c r="N629" s="27">
        <f t="shared" si="49"/>
        <v>10.36</v>
      </c>
    </row>
    <row r="630" spans="1:14" x14ac:dyDescent="0.25">
      <c r="A630" s="2">
        <v>38454</v>
      </c>
      <c r="B630" s="17">
        <f t="shared" si="45"/>
        <v>732414</v>
      </c>
      <c r="C630" s="15">
        <v>1.524</v>
      </c>
      <c r="D630" s="27">
        <v>1658</v>
      </c>
      <c r="E630" s="27">
        <v>11.4</v>
      </c>
      <c r="F630" s="27">
        <v>0.38</v>
      </c>
      <c r="G630" s="27">
        <v>0.03</v>
      </c>
      <c r="H630" s="27">
        <v>11.05</v>
      </c>
      <c r="I630" s="27">
        <v>3.9</v>
      </c>
      <c r="K630" s="27">
        <f t="shared" si="46"/>
        <v>10.991291531288274</v>
      </c>
      <c r="L630" s="27">
        <f t="shared" si="47"/>
        <v>1.005341362163364</v>
      </c>
      <c r="M630" s="27" t="b">
        <f t="shared" si="48"/>
        <v>0</v>
      </c>
      <c r="N630" s="27">
        <f t="shared" si="49"/>
        <v>11.05</v>
      </c>
    </row>
    <row r="631" spans="1:14" x14ac:dyDescent="0.25">
      <c r="A631" s="2">
        <v>38454</v>
      </c>
      <c r="B631" s="17">
        <f t="shared" si="45"/>
        <v>732414</v>
      </c>
      <c r="C631" s="15">
        <v>3.6576000000000004</v>
      </c>
      <c r="D631" s="27">
        <v>1651</v>
      </c>
      <c r="E631" s="27">
        <v>9.6</v>
      </c>
      <c r="F631" s="27">
        <v>0.45</v>
      </c>
      <c r="G631" s="27">
        <v>0.03</v>
      </c>
      <c r="H631" s="27">
        <v>10.65</v>
      </c>
      <c r="I631" s="27">
        <v>4.5999999999999996</v>
      </c>
      <c r="K631" s="27">
        <f t="shared" si="46"/>
        <v>11.394186626396166</v>
      </c>
      <c r="L631" s="27">
        <f t="shared" si="47"/>
        <v>0.93468716541186381</v>
      </c>
      <c r="M631" s="27" t="b">
        <f t="shared" si="48"/>
        <v>0</v>
      </c>
      <c r="N631" s="27">
        <f t="shared" si="49"/>
        <v>10.65</v>
      </c>
    </row>
    <row r="632" spans="1:14" x14ac:dyDescent="0.25">
      <c r="A632" s="2">
        <v>38454</v>
      </c>
      <c r="B632" s="17">
        <f t="shared" si="45"/>
        <v>732414</v>
      </c>
      <c r="C632" s="15">
        <v>6.0960000000000001</v>
      </c>
      <c r="D632" s="27">
        <v>1643</v>
      </c>
      <c r="E632" s="27">
        <v>9.5</v>
      </c>
      <c r="F632" s="27">
        <v>0.41</v>
      </c>
      <c r="G632" s="27">
        <v>0.04</v>
      </c>
      <c r="H632" s="27">
        <v>10.3</v>
      </c>
      <c r="I632" s="27">
        <v>4.8</v>
      </c>
      <c r="K632" s="27">
        <f t="shared" si="46"/>
        <v>11.41699780322206</v>
      </c>
      <c r="L632" s="27">
        <f t="shared" si="47"/>
        <v>0.90216361407139589</v>
      </c>
      <c r="M632" s="27" t="b">
        <f t="shared" si="48"/>
        <v>0</v>
      </c>
      <c r="N632" s="27">
        <f t="shared" si="49"/>
        <v>10.3</v>
      </c>
    </row>
    <row r="633" spans="1:14" x14ac:dyDescent="0.25">
      <c r="A633" s="20">
        <v>38461</v>
      </c>
      <c r="B633" s="17">
        <f t="shared" si="45"/>
        <v>732421</v>
      </c>
      <c r="C633" s="18">
        <v>0</v>
      </c>
      <c r="D633" s="9">
        <v>1663</v>
      </c>
      <c r="E633" s="9">
        <v>15.3</v>
      </c>
      <c r="F633" s="9">
        <v>0.33</v>
      </c>
      <c r="G633" s="9">
        <v>0.03</v>
      </c>
      <c r="H633" s="9">
        <v>10.89</v>
      </c>
      <c r="I633" s="9">
        <v>2.9</v>
      </c>
      <c r="K633" s="27">
        <f t="shared" si="46"/>
        <v>10.166553668210916</v>
      </c>
      <c r="L633" s="27">
        <f t="shared" si="47"/>
        <v>1.0711594464947525</v>
      </c>
      <c r="M633" s="27" t="b">
        <f t="shared" si="48"/>
        <v>0</v>
      </c>
      <c r="N633" s="27">
        <f t="shared" si="49"/>
        <v>10.89</v>
      </c>
    </row>
    <row r="634" spans="1:14" x14ac:dyDescent="0.25">
      <c r="A634" s="20">
        <v>38461</v>
      </c>
      <c r="B634" s="17">
        <f t="shared" si="45"/>
        <v>732421</v>
      </c>
      <c r="C634" s="18">
        <v>1.524</v>
      </c>
      <c r="D634" s="9">
        <v>1658</v>
      </c>
      <c r="E634" s="9">
        <v>15.7</v>
      </c>
      <c r="F634" s="9">
        <v>0.36</v>
      </c>
      <c r="G634" s="9">
        <v>0.03</v>
      </c>
      <c r="H634" s="9">
        <v>10.51</v>
      </c>
      <c r="I634" s="9">
        <v>3.1</v>
      </c>
      <c r="K634" s="27">
        <f t="shared" si="46"/>
        <v>10.08554570276902</v>
      </c>
      <c r="L634" s="27">
        <f t="shared" si="47"/>
        <v>1.0420854071500012</v>
      </c>
      <c r="M634" s="27" t="b">
        <f t="shared" si="48"/>
        <v>0</v>
      </c>
      <c r="N634" s="27">
        <f t="shared" si="49"/>
        <v>10.51</v>
      </c>
    </row>
    <row r="635" spans="1:14" x14ac:dyDescent="0.25">
      <c r="A635" s="20">
        <v>38461</v>
      </c>
      <c r="B635" s="17">
        <f t="shared" si="45"/>
        <v>732421</v>
      </c>
      <c r="C635" s="18">
        <v>3.6576000000000004</v>
      </c>
      <c r="D635" s="9">
        <v>1651</v>
      </c>
      <c r="E635" s="9">
        <v>13.3</v>
      </c>
      <c r="F635" s="9">
        <v>0.42</v>
      </c>
      <c r="G635" s="9">
        <v>0.03</v>
      </c>
      <c r="H635" s="9">
        <v>10.48</v>
      </c>
      <c r="I635" s="9">
        <v>3.8</v>
      </c>
      <c r="K635" s="27">
        <f t="shared" si="46"/>
        <v>10.58145859427907</v>
      </c>
      <c r="L635" s="27">
        <f t="shared" si="47"/>
        <v>0.99041166268571668</v>
      </c>
      <c r="M635" s="27" t="b">
        <f t="shared" si="48"/>
        <v>0</v>
      </c>
      <c r="N635" s="27">
        <f t="shared" si="49"/>
        <v>10.48</v>
      </c>
    </row>
    <row r="636" spans="1:14" x14ac:dyDescent="0.25">
      <c r="A636" s="20">
        <v>38461</v>
      </c>
      <c r="B636" s="17">
        <f t="shared" si="45"/>
        <v>732421</v>
      </c>
      <c r="C636" s="18">
        <v>6.0960000000000001</v>
      </c>
      <c r="D636" s="9">
        <v>1643</v>
      </c>
      <c r="E636" s="9">
        <v>13.9</v>
      </c>
      <c r="F636" s="9">
        <v>0.39</v>
      </c>
      <c r="G636" s="9">
        <v>0.03</v>
      </c>
      <c r="H636" s="9">
        <v>10.119999999999999</v>
      </c>
      <c r="I636" s="9">
        <v>3.4</v>
      </c>
      <c r="K636" s="27">
        <f t="shared" si="46"/>
        <v>10.455239917826916</v>
      </c>
      <c r="L636" s="27">
        <f t="shared" si="47"/>
        <v>0.96793570300999898</v>
      </c>
      <c r="M636" s="27" t="b">
        <f t="shared" si="48"/>
        <v>0</v>
      </c>
      <c r="N636" s="27">
        <f t="shared" si="49"/>
        <v>10.119999999999999</v>
      </c>
    </row>
    <row r="637" spans="1:14" x14ac:dyDescent="0.25">
      <c r="A637" s="20">
        <v>38497</v>
      </c>
      <c r="B637" s="17">
        <f t="shared" si="45"/>
        <v>732457</v>
      </c>
      <c r="C637" s="18">
        <v>0</v>
      </c>
      <c r="D637" s="9">
        <v>1663</v>
      </c>
      <c r="E637" s="9">
        <v>18.100000000000001</v>
      </c>
      <c r="F637" s="9">
        <v>0.2</v>
      </c>
      <c r="G637" s="9">
        <v>0.02</v>
      </c>
      <c r="H637" s="9">
        <v>8.86</v>
      </c>
      <c r="I637" s="9">
        <v>1.9</v>
      </c>
      <c r="K637" s="27">
        <f t="shared" si="46"/>
        <v>9.6128743704234889</v>
      </c>
      <c r="L637" s="27">
        <f t="shared" si="47"/>
        <v>0.92168061898947695</v>
      </c>
      <c r="M637" s="27" t="b">
        <f t="shared" si="48"/>
        <v>0</v>
      </c>
      <c r="N637" s="27">
        <f t="shared" si="49"/>
        <v>8.86</v>
      </c>
    </row>
    <row r="638" spans="1:14" x14ac:dyDescent="0.25">
      <c r="A638" s="20">
        <v>38497</v>
      </c>
      <c r="B638" s="17">
        <f t="shared" si="45"/>
        <v>732457</v>
      </c>
      <c r="C638" s="18">
        <v>1.524</v>
      </c>
      <c r="D638" s="9">
        <v>1658</v>
      </c>
      <c r="E638" s="9">
        <v>17.899999999999999</v>
      </c>
      <c r="F638" s="9">
        <v>0.27</v>
      </c>
      <c r="G638" s="9">
        <v>0.03</v>
      </c>
      <c r="H638" s="9">
        <v>8.44</v>
      </c>
      <c r="I638" s="9">
        <v>2</v>
      </c>
      <c r="K638" s="27">
        <f t="shared" si="46"/>
        <v>9.6514028735400927</v>
      </c>
      <c r="L638" s="27">
        <f t="shared" si="47"/>
        <v>0.87448427037884535</v>
      </c>
      <c r="M638" s="27" t="b">
        <f t="shared" si="48"/>
        <v>0</v>
      </c>
      <c r="N638" s="27">
        <f t="shared" si="49"/>
        <v>8.44</v>
      </c>
    </row>
    <row r="639" spans="1:14" x14ac:dyDescent="0.25">
      <c r="A639" s="20">
        <v>38497</v>
      </c>
      <c r="B639" s="17">
        <f t="shared" si="45"/>
        <v>732457</v>
      </c>
      <c r="C639" s="18">
        <v>3.6576000000000004</v>
      </c>
      <c r="D639" s="9">
        <v>1651</v>
      </c>
      <c r="E639" s="9">
        <v>17.5</v>
      </c>
      <c r="F639" s="9">
        <v>0.35</v>
      </c>
      <c r="G639" s="9">
        <v>0.04</v>
      </c>
      <c r="H639" s="9">
        <v>7.88</v>
      </c>
      <c r="I639" s="9">
        <v>2.4</v>
      </c>
      <c r="K639" s="27">
        <f t="shared" si="46"/>
        <v>9.7289237666565569</v>
      </c>
      <c r="L639" s="27">
        <f t="shared" si="47"/>
        <v>0.80995598166846794</v>
      </c>
      <c r="M639" s="27" t="b">
        <f t="shared" si="48"/>
        <v>0</v>
      </c>
      <c r="N639" s="27">
        <f t="shared" si="49"/>
        <v>7.88</v>
      </c>
    </row>
    <row r="640" spans="1:14" x14ac:dyDescent="0.25">
      <c r="A640" s="20">
        <v>38497</v>
      </c>
      <c r="B640" s="17">
        <f t="shared" si="45"/>
        <v>732457</v>
      </c>
      <c r="C640" s="18">
        <v>6.0960000000000001</v>
      </c>
      <c r="D640" s="9">
        <v>1643</v>
      </c>
      <c r="E640" s="9">
        <v>18.2</v>
      </c>
      <c r="F640" s="9">
        <v>0.33</v>
      </c>
      <c r="G640" s="9">
        <v>0.04</v>
      </c>
      <c r="H640" s="9">
        <v>8.0399999999999991</v>
      </c>
      <c r="I640" s="9">
        <v>2.2000000000000002</v>
      </c>
      <c r="K640" s="27">
        <f t="shared" si="46"/>
        <v>9.5936678346206232</v>
      </c>
      <c r="L640" s="27">
        <f t="shared" si="47"/>
        <v>0.83805278008334727</v>
      </c>
      <c r="M640" s="27" t="b">
        <f t="shared" si="48"/>
        <v>0</v>
      </c>
      <c r="N640" s="27">
        <f t="shared" si="49"/>
        <v>8.0399999999999991</v>
      </c>
    </row>
    <row r="641" spans="1:14" x14ac:dyDescent="0.25">
      <c r="A641" s="2">
        <v>38527</v>
      </c>
      <c r="B641" s="17">
        <f t="shared" si="45"/>
        <v>732487</v>
      </c>
      <c r="C641" s="15">
        <v>0</v>
      </c>
      <c r="D641" s="27">
        <v>1663</v>
      </c>
      <c r="E641" s="27">
        <v>23.1</v>
      </c>
      <c r="F641" s="27">
        <v>0.28000000000000003</v>
      </c>
      <c r="G641" s="27">
        <v>0.02</v>
      </c>
      <c r="H641" s="27">
        <v>8.4</v>
      </c>
      <c r="I641" s="27">
        <v>1.4</v>
      </c>
      <c r="K641" s="27">
        <f t="shared" si="46"/>
        <v>8.6980884252380406</v>
      </c>
      <c r="L641" s="27">
        <f t="shared" si="47"/>
        <v>0.96572943264486499</v>
      </c>
      <c r="M641" s="27" t="b">
        <f t="shared" si="48"/>
        <v>0</v>
      </c>
      <c r="N641" s="27">
        <f t="shared" si="49"/>
        <v>8.4</v>
      </c>
    </row>
    <row r="642" spans="1:14" x14ac:dyDescent="0.25">
      <c r="A642" s="2">
        <v>38527</v>
      </c>
      <c r="B642" s="17">
        <f t="shared" ref="B642:B705" si="50">A642+693960</f>
        <v>732487</v>
      </c>
      <c r="C642" s="15">
        <v>1.524</v>
      </c>
      <c r="D642" s="27">
        <v>1658</v>
      </c>
      <c r="E642" s="27">
        <v>22.8</v>
      </c>
      <c r="F642" s="27">
        <v>0.38</v>
      </c>
      <c r="G642" s="27">
        <v>0.03</v>
      </c>
      <c r="H642" s="27">
        <v>7.28</v>
      </c>
      <c r="I642" s="27">
        <v>1.6</v>
      </c>
      <c r="K642" s="27">
        <f t="shared" ref="K642:K705" si="51">13.806*EXP(-0.02*E642)</f>
        <v>8.7504338349825677</v>
      </c>
      <c r="L642" s="27">
        <f t="shared" ref="L642:L704" si="52">H642/K642</f>
        <v>0.83195875053599588</v>
      </c>
      <c r="M642" s="27" t="b">
        <f t="shared" ref="M642:M704" si="53">IF(L642&gt;1.2, K642)</f>
        <v>0</v>
      </c>
      <c r="N642" s="27">
        <f t="shared" ref="N642:N704" si="54">IF(M642=FALSE, H642,K642)</f>
        <v>7.28</v>
      </c>
    </row>
    <row r="643" spans="1:14" x14ac:dyDescent="0.25">
      <c r="A643" s="2">
        <v>38527</v>
      </c>
      <c r="B643" s="17">
        <f t="shared" si="50"/>
        <v>732487</v>
      </c>
      <c r="C643" s="15">
        <v>3.6576000000000004</v>
      </c>
      <c r="D643" s="27">
        <v>1651</v>
      </c>
      <c r="E643" s="27">
        <v>22.4</v>
      </c>
      <c r="F643" s="27">
        <v>0.38</v>
      </c>
      <c r="G643" s="27">
        <v>0.04</v>
      </c>
      <c r="H643" s="27">
        <v>6.65</v>
      </c>
      <c r="I643" s="27">
        <v>1.7</v>
      </c>
      <c r="K643" s="27">
        <f t="shared" si="51"/>
        <v>8.820718067744636</v>
      </c>
      <c r="L643" s="27">
        <f t="shared" si="52"/>
        <v>0.75390687571316228</v>
      </c>
      <c r="M643" s="27" t="b">
        <f t="shared" si="53"/>
        <v>0</v>
      </c>
      <c r="N643" s="27">
        <f t="shared" si="54"/>
        <v>6.65</v>
      </c>
    </row>
    <row r="644" spans="1:14" x14ac:dyDescent="0.25">
      <c r="A644" s="2">
        <v>38527</v>
      </c>
      <c r="B644" s="17">
        <f t="shared" si="50"/>
        <v>732487</v>
      </c>
      <c r="C644" s="15">
        <v>6.0960000000000001</v>
      </c>
      <c r="D644" s="27">
        <v>1643</v>
      </c>
      <c r="E644" s="27">
        <v>21.3</v>
      </c>
      <c r="F644" s="27">
        <v>0.39</v>
      </c>
      <c r="G644" s="27">
        <v>0.09</v>
      </c>
      <c r="H644" s="27">
        <v>4.7699999999999996</v>
      </c>
      <c r="I644" s="27">
        <v>1.8</v>
      </c>
      <c r="K644" s="27">
        <f t="shared" si="51"/>
        <v>9.0169242193180459</v>
      </c>
      <c r="L644" s="27">
        <f t="shared" si="52"/>
        <v>0.52900522217771917</v>
      </c>
      <c r="M644" s="27" t="b">
        <f t="shared" si="53"/>
        <v>0</v>
      </c>
      <c r="N644" s="27">
        <f t="shared" si="54"/>
        <v>4.7699999999999996</v>
      </c>
    </row>
    <row r="645" spans="1:14" x14ac:dyDescent="0.25">
      <c r="A645" s="20">
        <v>38566</v>
      </c>
      <c r="B645" s="17">
        <f t="shared" si="50"/>
        <v>732526</v>
      </c>
      <c r="C645" s="18">
        <v>0</v>
      </c>
      <c r="D645" s="9">
        <v>1663</v>
      </c>
      <c r="E645" s="9">
        <v>27.4</v>
      </c>
      <c r="F645" s="9">
        <v>0.37</v>
      </c>
      <c r="G645" s="9">
        <v>0.02</v>
      </c>
      <c r="H645" s="9">
        <v>7.9813157616411941</v>
      </c>
      <c r="I645" s="9">
        <v>1.3</v>
      </c>
      <c r="K645" s="27">
        <f t="shared" si="51"/>
        <v>7.9813157616411941</v>
      </c>
      <c r="L645" s="27">
        <f t="shared" si="52"/>
        <v>1</v>
      </c>
      <c r="M645" s="27" t="b">
        <f t="shared" si="53"/>
        <v>0</v>
      </c>
      <c r="N645" s="27">
        <f t="shared" si="54"/>
        <v>7.9813157616411941</v>
      </c>
    </row>
    <row r="646" spans="1:14" x14ac:dyDescent="0.25">
      <c r="A646" s="20">
        <v>38566</v>
      </c>
      <c r="B646" s="17">
        <f t="shared" si="50"/>
        <v>732526</v>
      </c>
      <c r="C646" s="18">
        <v>1.524</v>
      </c>
      <c r="D646" s="9">
        <v>1658</v>
      </c>
      <c r="E646" s="9">
        <v>25.1</v>
      </c>
      <c r="F646" s="9">
        <v>1.02</v>
      </c>
      <c r="G646" s="9">
        <v>0.25</v>
      </c>
      <c r="H646" s="9">
        <v>2.85</v>
      </c>
      <c r="I646" s="9">
        <v>3.1</v>
      </c>
      <c r="K646" s="27">
        <f t="shared" si="51"/>
        <v>8.3570314997817725</v>
      </c>
      <c r="L646" s="27">
        <f t="shared" si="52"/>
        <v>0.34103018518889422</v>
      </c>
      <c r="M646" s="27" t="b">
        <f t="shared" si="53"/>
        <v>0</v>
      </c>
      <c r="N646" s="27">
        <f t="shared" si="54"/>
        <v>2.85</v>
      </c>
    </row>
    <row r="647" spans="1:14" x14ac:dyDescent="0.25">
      <c r="A647" s="20">
        <v>38566</v>
      </c>
      <c r="B647" s="17">
        <f t="shared" si="50"/>
        <v>732526</v>
      </c>
      <c r="C647" s="18">
        <v>3.6576000000000004</v>
      </c>
      <c r="D647" s="9">
        <v>1651</v>
      </c>
      <c r="E647" s="9">
        <v>23.4</v>
      </c>
      <c r="F647" s="9">
        <v>3.94</v>
      </c>
      <c r="G647" s="9">
        <v>0.7</v>
      </c>
      <c r="H647" s="9">
        <v>1.52</v>
      </c>
      <c r="I647" s="9">
        <v>3.8</v>
      </c>
      <c r="K647" s="27">
        <f t="shared" si="51"/>
        <v>8.6460561476162159</v>
      </c>
      <c r="L647" s="27">
        <f t="shared" si="52"/>
        <v>0.17580269825324646</v>
      </c>
      <c r="M647" s="27" t="b">
        <f t="shared" si="53"/>
        <v>0</v>
      </c>
      <c r="N647" s="27">
        <f t="shared" si="54"/>
        <v>1.52</v>
      </c>
    </row>
    <row r="648" spans="1:14" x14ac:dyDescent="0.25">
      <c r="A648" s="20">
        <v>38566</v>
      </c>
      <c r="B648" s="17">
        <f t="shared" si="50"/>
        <v>732526</v>
      </c>
      <c r="C648" s="18">
        <v>6.0960000000000001</v>
      </c>
      <c r="D648" s="9">
        <v>1643</v>
      </c>
      <c r="E648" s="9">
        <v>23.1</v>
      </c>
      <c r="F648" s="9">
        <v>7.8</v>
      </c>
      <c r="G648" s="9">
        <v>1.3</v>
      </c>
      <c r="H648" s="9">
        <v>1.07</v>
      </c>
      <c r="I648" s="9">
        <v>4.2</v>
      </c>
      <c r="K648" s="27">
        <f t="shared" si="51"/>
        <v>8.6980884252380406</v>
      </c>
      <c r="L648" s="27">
        <f t="shared" si="52"/>
        <v>0.12301553487261971</v>
      </c>
      <c r="M648" s="27" t="b">
        <f t="shared" si="53"/>
        <v>0</v>
      </c>
      <c r="N648" s="27">
        <f t="shared" si="54"/>
        <v>1.07</v>
      </c>
    </row>
    <row r="649" spans="1:14" x14ac:dyDescent="0.25">
      <c r="A649" s="2">
        <v>38611</v>
      </c>
      <c r="B649" s="17">
        <f t="shared" si="50"/>
        <v>732571</v>
      </c>
      <c r="C649" s="15">
        <v>0</v>
      </c>
      <c r="D649" s="27">
        <v>1663</v>
      </c>
      <c r="E649" s="27">
        <v>24.2</v>
      </c>
      <c r="F649" s="27">
        <v>0.4</v>
      </c>
      <c r="G649" s="27">
        <v>0.02</v>
      </c>
      <c r="H649" s="27">
        <v>7.33</v>
      </c>
      <c r="I649" s="27">
        <v>1.1000000000000001</v>
      </c>
      <c r="K649" s="27">
        <f t="shared" si="51"/>
        <v>8.5088200656010713</v>
      </c>
      <c r="L649" s="27">
        <f t="shared" si="52"/>
        <v>0.86145904408453389</v>
      </c>
      <c r="M649" s="27" t="b">
        <f t="shared" si="53"/>
        <v>0</v>
      </c>
      <c r="N649" s="27">
        <f t="shared" si="54"/>
        <v>7.33</v>
      </c>
    </row>
    <row r="650" spans="1:14" x14ac:dyDescent="0.25">
      <c r="A650" s="2">
        <v>38611</v>
      </c>
      <c r="B650" s="17">
        <f t="shared" si="50"/>
        <v>732571</v>
      </c>
      <c r="C650" s="15">
        <v>1.524</v>
      </c>
      <c r="D650" s="27">
        <v>1658</v>
      </c>
      <c r="E650" s="27">
        <v>24.5</v>
      </c>
      <c r="F650" s="27">
        <v>0.42</v>
      </c>
      <c r="G650" s="27">
        <v>0.01</v>
      </c>
      <c r="H650" s="27">
        <v>8.4499999999999993</v>
      </c>
      <c r="I650" s="27">
        <v>1.2</v>
      </c>
      <c r="K650" s="27">
        <f t="shared" si="51"/>
        <v>8.4579199981100484</v>
      </c>
      <c r="L650" s="27">
        <f t="shared" si="52"/>
        <v>0.99906359978436554</v>
      </c>
      <c r="M650" s="27" t="b">
        <f t="shared" si="53"/>
        <v>0</v>
      </c>
      <c r="N650" s="27">
        <f t="shared" si="54"/>
        <v>8.4499999999999993</v>
      </c>
    </row>
    <row r="651" spans="1:14" x14ac:dyDescent="0.25">
      <c r="A651" s="2">
        <v>38611</v>
      </c>
      <c r="B651" s="17">
        <f t="shared" si="50"/>
        <v>732571</v>
      </c>
      <c r="C651" s="15">
        <v>3.6576000000000004</v>
      </c>
      <c r="D651" s="27">
        <v>1651</v>
      </c>
      <c r="E651" s="27">
        <v>23.5</v>
      </c>
      <c r="F651" s="27">
        <v>0.49</v>
      </c>
      <c r="G651" s="27">
        <v>0.02</v>
      </c>
      <c r="H651" s="27">
        <v>8.52</v>
      </c>
      <c r="I651" s="27">
        <v>1.4</v>
      </c>
      <c r="K651" s="27">
        <f t="shared" si="51"/>
        <v>8.6287813159109668</v>
      </c>
      <c r="L651" s="27">
        <f t="shared" si="52"/>
        <v>0.98739320050788859</v>
      </c>
      <c r="M651" s="27" t="b">
        <f t="shared" si="53"/>
        <v>0</v>
      </c>
      <c r="N651" s="27">
        <f t="shared" si="54"/>
        <v>8.52</v>
      </c>
    </row>
    <row r="652" spans="1:14" x14ac:dyDescent="0.25">
      <c r="A652" s="2">
        <v>38611</v>
      </c>
      <c r="B652" s="17">
        <f t="shared" si="50"/>
        <v>732571</v>
      </c>
      <c r="C652" s="15">
        <v>6.0960000000000001</v>
      </c>
      <c r="D652" s="27">
        <v>1643</v>
      </c>
      <c r="E652" s="27">
        <v>23.4</v>
      </c>
      <c r="F652" s="27">
        <v>0.67</v>
      </c>
      <c r="G652" s="27">
        <v>0.05</v>
      </c>
      <c r="H652" s="27">
        <v>8.48</v>
      </c>
      <c r="I652" s="27">
        <v>1.8</v>
      </c>
      <c r="K652" s="27">
        <f t="shared" si="51"/>
        <v>8.6460561476162159</v>
      </c>
      <c r="L652" s="27">
        <f t="shared" si="52"/>
        <v>0.98079400078126966</v>
      </c>
      <c r="M652" s="27" t="b">
        <f t="shared" si="53"/>
        <v>0</v>
      </c>
      <c r="N652" s="27">
        <f t="shared" si="54"/>
        <v>8.48</v>
      </c>
    </row>
    <row r="653" spans="1:14" x14ac:dyDescent="0.25">
      <c r="A653" s="20">
        <v>38625</v>
      </c>
      <c r="B653" s="17">
        <f t="shared" si="50"/>
        <v>732585</v>
      </c>
      <c r="C653" s="18">
        <v>0</v>
      </c>
      <c r="D653" s="9">
        <v>1663</v>
      </c>
      <c r="E653" s="9">
        <v>20.8</v>
      </c>
      <c r="F653" s="9">
        <v>0.44</v>
      </c>
      <c r="G653" s="9">
        <v>0.04</v>
      </c>
      <c r="H653" s="9">
        <v>9.06</v>
      </c>
      <c r="I653" s="9">
        <v>1.9</v>
      </c>
      <c r="K653" s="27">
        <f t="shared" si="51"/>
        <v>9.1075458143074748</v>
      </c>
      <c r="L653" s="27">
        <f t="shared" si="52"/>
        <v>0.99477951412192933</v>
      </c>
      <c r="M653" s="27" t="b">
        <f t="shared" si="53"/>
        <v>0</v>
      </c>
      <c r="N653" s="27">
        <f t="shared" si="54"/>
        <v>9.06</v>
      </c>
    </row>
    <row r="654" spans="1:14" x14ac:dyDescent="0.25">
      <c r="A654" s="20">
        <v>38625</v>
      </c>
      <c r="B654" s="17">
        <f t="shared" si="50"/>
        <v>732585</v>
      </c>
      <c r="C654" s="18">
        <v>1.524</v>
      </c>
      <c r="D654" s="9">
        <v>1658</v>
      </c>
      <c r="E654" s="9">
        <v>20.100000000000001</v>
      </c>
      <c r="F654" s="9">
        <v>0.44</v>
      </c>
      <c r="G654" s="9">
        <v>7.0000000000000007E-2</v>
      </c>
      <c r="H654" s="9">
        <v>8.9499999999999993</v>
      </c>
      <c r="I654" s="9">
        <v>2</v>
      </c>
      <c r="K654" s="27">
        <f t="shared" si="51"/>
        <v>9.2359481750009262</v>
      </c>
      <c r="L654" s="27">
        <f t="shared" si="52"/>
        <v>0.96903965141609316</v>
      </c>
      <c r="M654" s="27" t="b">
        <f t="shared" si="53"/>
        <v>0</v>
      </c>
      <c r="N654" s="27">
        <f t="shared" si="54"/>
        <v>8.9499999999999993</v>
      </c>
    </row>
    <row r="655" spans="1:14" x14ac:dyDescent="0.25">
      <c r="A655" s="20">
        <v>38625</v>
      </c>
      <c r="B655" s="17">
        <f t="shared" si="50"/>
        <v>732585</v>
      </c>
      <c r="C655" s="18">
        <v>3.6576000000000004</v>
      </c>
      <c r="D655" s="9">
        <v>1651</v>
      </c>
      <c r="E655" s="9">
        <v>20.8</v>
      </c>
      <c r="F655" s="9">
        <v>0.44</v>
      </c>
      <c r="G655" s="9">
        <v>0.03</v>
      </c>
      <c r="H655" s="9">
        <v>8.9700000000000006</v>
      </c>
      <c r="I655" s="9">
        <v>2</v>
      </c>
      <c r="K655" s="27">
        <f t="shared" si="51"/>
        <v>9.1075458143074748</v>
      </c>
      <c r="L655" s="27">
        <f t="shared" si="52"/>
        <v>0.98489759841873137</v>
      </c>
      <c r="M655" s="27" t="b">
        <f t="shared" si="53"/>
        <v>0</v>
      </c>
      <c r="N655" s="27">
        <f t="shared" si="54"/>
        <v>8.9700000000000006</v>
      </c>
    </row>
    <row r="656" spans="1:14" x14ac:dyDescent="0.25">
      <c r="A656" s="20">
        <v>38625</v>
      </c>
      <c r="B656" s="17">
        <f t="shared" si="50"/>
        <v>732585</v>
      </c>
      <c r="C656" s="18">
        <v>6.0960000000000001</v>
      </c>
      <c r="D656" s="9">
        <v>1643</v>
      </c>
      <c r="E656" s="9">
        <v>20.6</v>
      </c>
      <c r="F656" s="9">
        <v>0.48</v>
      </c>
      <c r="G656" s="9">
        <v>0.04</v>
      </c>
      <c r="H656" s="9">
        <v>6.84</v>
      </c>
      <c r="I656" s="9">
        <v>2.1</v>
      </c>
      <c r="K656" s="27">
        <f t="shared" si="51"/>
        <v>9.1440489551755988</v>
      </c>
      <c r="L656" s="27">
        <f t="shared" si="52"/>
        <v>0.74802749127108614</v>
      </c>
      <c r="M656" s="27" t="b">
        <f t="shared" si="53"/>
        <v>0</v>
      </c>
      <c r="N656" s="27">
        <f t="shared" si="54"/>
        <v>6.84</v>
      </c>
    </row>
    <row r="657" spans="1:14" x14ac:dyDescent="0.25">
      <c r="A657" s="2">
        <v>38653</v>
      </c>
      <c r="B657" s="17">
        <f t="shared" si="50"/>
        <v>732613</v>
      </c>
      <c r="C657" s="15">
        <v>0</v>
      </c>
      <c r="D657" s="27">
        <v>1663</v>
      </c>
      <c r="E657" s="27">
        <v>12.7</v>
      </c>
      <c r="F657" s="27">
        <v>0.55000000000000004</v>
      </c>
      <c r="G657" s="27">
        <v>0.03</v>
      </c>
      <c r="H657" s="27">
        <v>8.85</v>
      </c>
      <c r="I657" s="27">
        <v>2.66</v>
      </c>
      <c r="K657" s="27">
        <f t="shared" si="51"/>
        <v>10.709201019053648</v>
      </c>
      <c r="L657" s="27">
        <f t="shared" si="52"/>
        <v>0.82639218222295152</v>
      </c>
      <c r="M657" s="27" t="b">
        <f t="shared" si="53"/>
        <v>0</v>
      </c>
      <c r="N657" s="27">
        <f t="shared" si="54"/>
        <v>8.85</v>
      </c>
    </row>
    <row r="658" spans="1:14" x14ac:dyDescent="0.25">
      <c r="A658" s="2">
        <v>38653</v>
      </c>
      <c r="B658" s="17">
        <f t="shared" si="50"/>
        <v>732613</v>
      </c>
      <c r="C658" s="15">
        <v>1.524</v>
      </c>
      <c r="D658" s="27">
        <v>1658</v>
      </c>
      <c r="E658" s="27">
        <v>12.2</v>
      </c>
      <c r="F658" s="27">
        <v>0.55000000000000004</v>
      </c>
      <c r="G658" s="27">
        <v>0.04</v>
      </c>
      <c r="H658" s="27">
        <v>8.49</v>
      </c>
      <c r="I658" s="27">
        <v>2.58</v>
      </c>
      <c r="K658" s="27">
        <f t="shared" si="51"/>
        <v>10.816830278633079</v>
      </c>
      <c r="L658" s="27">
        <f t="shared" si="52"/>
        <v>0.78488797376904762</v>
      </c>
      <c r="M658" s="27" t="b">
        <f t="shared" si="53"/>
        <v>0</v>
      </c>
      <c r="N658" s="27">
        <f t="shared" si="54"/>
        <v>8.49</v>
      </c>
    </row>
    <row r="659" spans="1:14" x14ac:dyDescent="0.25">
      <c r="A659" s="2">
        <v>38653</v>
      </c>
      <c r="B659" s="17">
        <f t="shared" si="50"/>
        <v>732613</v>
      </c>
      <c r="C659" s="15">
        <v>3.6576000000000004</v>
      </c>
      <c r="D659" s="27">
        <v>1651</v>
      </c>
      <c r="E659" s="27">
        <v>12.3</v>
      </c>
      <c r="F659" s="27">
        <v>0.6</v>
      </c>
      <c r="G659" s="27">
        <v>0.03</v>
      </c>
      <c r="H659" s="27">
        <v>8.35</v>
      </c>
      <c r="I659" s="27">
        <v>2.76</v>
      </c>
      <c r="K659" s="27">
        <f t="shared" si="51"/>
        <v>10.795218237321139</v>
      </c>
      <c r="L659" s="27">
        <f t="shared" si="52"/>
        <v>0.77349061560723698</v>
      </c>
      <c r="M659" s="27" t="b">
        <f t="shared" si="53"/>
        <v>0</v>
      </c>
      <c r="N659" s="27">
        <f t="shared" si="54"/>
        <v>8.35</v>
      </c>
    </row>
    <row r="660" spans="1:14" x14ac:dyDescent="0.25">
      <c r="A660" s="20">
        <v>38653</v>
      </c>
      <c r="B660" s="17">
        <f t="shared" si="50"/>
        <v>732613</v>
      </c>
      <c r="C660" s="18">
        <v>6.0960000000000001</v>
      </c>
      <c r="D660" s="9">
        <v>1643</v>
      </c>
      <c r="E660" s="9">
        <v>12.3</v>
      </c>
      <c r="F660" s="9">
        <v>0.62</v>
      </c>
      <c r="G660" s="9">
        <v>0.03</v>
      </c>
      <c r="H660" s="9">
        <v>8.2200000000000006</v>
      </c>
      <c r="I660" s="9">
        <v>3</v>
      </c>
      <c r="K660" s="27">
        <f t="shared" si="51"/>
        <v>10.795218237321139</v>
      </c>
      <c r="L660" s="27">
        <f t="shared" si="52"/>
        <v>0.76144824674149569</v>
      </c>
      <c r="M660" s="27" t="b">
        <f t="shared" si="53"/>
        <v>0</v>
      </c>
      <c r="N660" s="27">
        <f t="shared" si="54"/>
        <v>8.2200000000000006</v>
      </c>
    </row>
    <row r="661" spans="1:14" x14ac:dyDescent="0.25">
      <c r="A661" s="2">
        <v>38679</v>
      </c>
      <c r="B661" s="17">
        <f t="shared" si="50"/>
        <v>732639</v>
      </c>
      <c r="C661" s="15">
        <v>0</v>
      </c>
      <c r="D661" s="27">
        <v>1663</v>
      </c>
      <c r="E661" s="27">
        <v>7.5</v>
      </c>
      <c r="F661" s="27">
        <v>0.66</v>
      </c>
      <c r="G661" s="27">
        <v>0.04</v>
      </c>
      <c r="H661" s="27">
        <v>9.15</v>
      </c>
      <c r="I661" s="27">
        <v>3.6</v>
      </c>
      <c r="K661" s="27">
        <f t="shared" si="51"/>
        <v>11.882934322524347</v>
      </c>
      <c r="L661" s="27">
        <f t="shared" si="52"/>
        <v>0.77001182970909687</v>
      </c>
      <c r="M661" s="27" t="b">
        <f t="shared" si="53"/>
        <v>0</v>
      </c>
      <c r="N661" s="27">
        <f t="shared" si="54"/>
        <v>9.15</v>
      </c>
    </row>
    <row r="662" spans="1:14" x14ac:dyDescent="0.25">
      <c r="A662" s="2">
        <v>38679</v>
      </c>
      <c r="B662" s="17">
        <f t="shared" si="50"/>
        <v>732639</v>
      </c>
      <c r="C662" s="15">
        <v>1.524</v>
      </c>
      <c r="D662" s="27">
        <v>1658</v>
      </c>
      <c r="E662" s="27">
        <v>7.5</v>
      </c>
      <c r="F662" s="27">
        <v>0.66</v>
      </c>
      <c r="G662" s="27">
        <v>0.06</v>
      </c>
      <c r="H662" s="27">
        <v>9.15</v>
      </c>
      <c r="I662" s="27">
        <v>3.8</v>
      </c>
      <c r="K662" s="27">
        <f t="shared" si="51"/>
        <v>11.882934322524347</v>
      </c>
      <c r="L662" s="27">
        <f t="shared" si="52"/>
        <v>0.77001182970909687</v>
      </c>
      <c r="M662" s="27" t="b">
        <f t="shared" si="53"/>
        <v>0</v>
      </c>
      <c r="N662" s="27">
        <f t="shared" si="54"/>
        <v>9.15</v>
      </c>
    </row>
    <row r="663" spans="1:14" x14ac:dyDescent="0.25">
      <c r="A663" s="2">
        <v>38679</v>
      </c>
      <c r="B663" s="17">
        <f t="shared" si="50"/>
        <v>732639</v>
      </c>
      <c r="C663" s="15">
        <v>3.6576000000000004</v>
      </c>
      <c r="D663" s="27">
        <v>1651</v>
      </c>
      <c r="E663" s="27">
        <v>7.3</v>
      </c>
      <c r="F663" s="27">
        <v>0.65</v>
      </c>
      <c r="G663" s="27">
        <v>0.04</v>
      </c>
      <c r="H663" s="27">
        <v>8.14</v>
      </c>
      <c r="I663" s="27">
        <v>3.9</v>
      </c>
      <c r="K663" s="27">
        <f t="shared" si="51"/>
        <v>11.930561250167178</v>
      </c>
      <c r="L663" s="27">
        <f t="shared" si="52"/>
        <v>0.68228139727172832</v>
      </c>
      <c r="M663" s="27" t="b">
        <f t="shared" si="53"/>
        <v>0</v>
      </c>
      <c r="N663" s="27">
        <f t="shared" si="54"/>
        <v>8.14</v>
      </c>
    </row>
    <row r="664" spans="1:14" x14ac:dyDescent="0.25">
      <c r="A664" s="2">
        <v>38679</v>
      </c>
      <c r="B664" s="17">
        <f t="shared" si="50"/>
        <v>732639</v>
      </c>
      <c r="C664" s="15">
        <v>6.0960000000000001</v>
      </c>
      <c r="D664" s="27">
        <v>1643</v>
      </c>
      <c r="E664" s="27">
        <v>7.8</v>
      </c>
      <c r="F664" s="27">
        <v>0.71</v>
      </c>
      <c r="G664" s="27">
        <v>0.04</v>
      </c>
      <c r="H664" s="27">
        <v>8.24</v>
      </c>
      <c r="I664" s="27">
        <v>4.5999999999999996</v>
      </c>
      <c r="K664" s="27">
        <f t="shared" si="51"/>
        <v>11.81185018226228</v>
      </c>
      <c r="L664" s="27">
        <f t="shared" si="52"/>
        <v>0.69760451350576003</v>
      </c>
      <c r="M664" s="27" t="b">
        <f t="shared" si="53"/>
        <v>0</v>
      </c>
      <c r="N664" s="27">
        <f t="shared" si="54"/>
        <v>8.24</v>
      </c>
    </row>
    <row r="665" spans="1:14" x14ac:dyDescent="0.25">
      <c r="A665" s="2">
        <v>38826</v>
      </c>
      <c r="B665" s="17">
        <f t="shared" si="50"/>
        <v>732786</v>
      </c>
      <c r="C665" s="15">
        <v>0</v>
      </c>
      <c r="D665" s="27">
        <v>1663</v>
      </c>
      <c r="E665" s="27">
        <v>17.2</v>
      </c>
      <c r="F665" s="27">
        <v>0.4</v>
      </c>
      <c r="G665" s="27">
        <v>0.02</v>
      </c>
      <c r="H665" s="27">
        <v>9.31</v>
      </c>
      <c r="I665" s="27">
        <v>1.93</v>
      </c>
      <c r="K665" s="27">
        <f t="shared" si="51"/>
        <v>9.7874727806515462</v>
      </c>
      <c r="L665" s="27">
        <f t="shared" si="52"/>
        <v>0.95121592760948037</v>
      </c>
      <c r="M665" s="27" t="b">
        <f t="shared" si="53"/>
        <v>0</v>
      </c>
      <c r="N665" s="27">
        <f t="shared" si="54"/>
        <v>9.31</v>
      </c>
    </row>
    <row r="666" spans="1:14" x14ac:dyDescent="0.25">
      <c r="A666" s="2">
        <v>38826</v>
      </c>
      <c r="B666" s="17">
        <f t="shared" si="50"/>
        <v>732786</v>
      </c>
      <c r="C666" s="15">
        <v>1.524</v>
      </c>
      <c r="D666" s="27">
        <v>1658</v>
      </c>
      <c r="E666" s="27">
        <v>16.600000000000001</v>
      </c>
      <c r="F666" s="27">
        <v>0.42</v>
      </c>
      <c r="G666" s="27">
        <v>0.03</v>
      </c>
      <c r="H666" s="27">
        <v>9.27</v>
      </c>
      <c r="I666" s="27">
        <v>2.0699999999999998</v>
      </c>
      <c r="K666" s="27">
        <f t="shared" si="51"/>
        <v>9.9056299793284435</v>
      </c>
      <c r="L666" s="27">
        <f t="shared" si="52"/>
        <v>0.93583144326459722</v>
      </c>
      <c r="M666" s="27" t="b">
        <f t="shared" si="53"/>
        <v>0</v>
      </c>
      <c r="N666" s="27">
        <f t="shared" si="54"/>
        <v>9.27</v>
      </c>
    </row>
    <row r="667" spans="1:14" x14ac:dyDescent="0.25">
      <c r="A667" s="2">
        <v>38826</v>
      </c>
      <c r="B667" s="17">
        <f t="shared" si="50"/>
        <v>732786</v>
      </c>
      <c r="C667" s="15">
        <v>3.6576000000000004</v>
      </c>
      <c r="D667" s="27">
        <v>1651</v>
      </c>
      <c r="E667" s="27">
        <v>15.7</v>
      </c>
      <c r="F667" s="27">
        <v>0.37</v>
      </c>
      <c r="G667" s="27">
        <v>0.02</v>
      </c>
      <c r="H667" s="27">
        <v>9.0399999999999991</v>
      </c>
      <c r="I667" s="27">
        <v>1.89</v>
      </c>
      <c r="K667" s="27">
        <f t="shared" si="51"/>
        <v>10.08554570276902</v>
      </c>
      <c r="L667" s="27">
        <f t="shared" si="52"/>
        <v>0.89633226266755572</v>
      </c>
      <c r="M667" s="27" t="b">
        <f t="shared" si="53"/>
        <v>0</v>
      </c>
      <c r="N667" s="27">
        <f t="shared" si="54"/>
        <v>9.0399999999999991</v>
      </c>
    </row>
    <row r="668" spans="1:14" x14ac:dyDescent="0.25">
      <c r="A668" s="2">
        <v>38826</v>
      </c>
      <c r="B668" s="17">
        <f t="shared" si="50"/>
        <v>732786</v>
      </c>
      <c r="C668" s="15">
        <v>6.0960000000000001</v>
      </c>
      <c r="D668" s="27">
        <v>1643</v>
      </c>
      <c r="E668" s="27">
        <v>15.9</v>
      </c>
      <c r="F668" s="27">
        <v>0.34</v>
      </c>
      <c r="G668" s="27">
        <v>0.02</v>
      </c>
      <c r="H668" s="27">
        <v>8.7799999999999994</v>
      </c>
      <c r="I668" s="27">
        <v>1.81</v>
      </c>
      <c r="K668" s="27">
        <f t="shared" si="51"/>
        <v>10.045284096851905</v>
      </c>
      <c r="L668" s="27">
        <f t="shared" si="52"/>
        <v>0.87404197983325993</v>
      </c>
      <c r="M668" s="27" t="b">
        <f t="shared" si="53"/>
        <v>0</v>
      </c>
      <c r="N668" s="27">
        <f t="shared" si="54"/>
        <v>8.7799999999999994</v>
      </c>
    </row>
    <row r="669" spans="1:14" x14ac:dyDescent="0.25">
      <c r="A669" s="2">
        <v>38854</v>
      </c>
      <c r="B669" s="17">
        <f t="shared" si="50"/>
        <v>732814</v>
      </c>
      <c r="C669" s="15">
        <v>0</v>
      </c>
      <c r="D669" s="27">
        <v>1663</v>
      </c>
      <c r="E669" s="27">
        <v>16.899999999999999</v>
      </c>
      <c r="H669" s="27">
        <v>7.94</v>
      </c>
      <c r="I669" s="27">
        <v>1.8</v>
      </c>
      <c r="K669" s="27">
        <f t="shared" si="51"/>
        <v>9.8463741447236846</v>
      </c>
      <c r="L669" s="27">
        <f t="shared" si="52"/>
        <v>0.80638820781096954</v>
      </c>
      <c r="M669" s="27" t="b">
        <f t="shared" si="53"/>
        <v>0</v>
      </c>
      <c r="N669" s="27">
        <f t="shared" si="54"/>
        <v>7.94</v>
      </c>
    </row>
    <row r="670" spans="1:14" x14ac:dyDescent="0.25">
      <c r="A670" s="7">
        <v>38854</v>
      </c>
      <c r="B670" s="17">
        <f t="shared" si="50"/>
        <v>732814</v>
      </c>
      <c r="C670" s="15">
        <v>1.524</v>
      </c>
      <c r="D670" s="27">
        <v>1658</v>
      </c>
      <c r="E670" s="27">
        <v>16.7</v>
      </c>
      <c r="H670" s="27">
        <v>8.16</v>
      </c>
      <c r="I670" s="27">
        <v>1.9</v>
      </c>
      <c r="K670" s="27">
        <f t="shared" si="51"/>
        <v>9.8858385174288408</v>
      </c>
      <c r="L670" s="27">
        <f t="shared" si="52"/>
        <v>0.82542315309053771</v>
      </c>
      <c r="M670" s="27" t="b">
        <f t="shared" si="53"/>
        <v>0</v>
      </c>
      <c r="N670" s="27">
        <f t="shared" si="54"/>
        <v>8.16</v>
      </c>
    </row>
    <row r="671" spans="1:14" x14ac:dyDescent="0.25">
      <c r="A671" s="7">
        <v>38854</v>
      </c>
      <c r="B671" s="17">
        <f t="shared" si="50"/>
        <v>732814</v>
      </c>
      <c r="C671" s="15">
        <v>3.6576000000000004</v>
      </c>
      <c r="D671" s="6">
        <v>1651</v>
      </c>
      <c r="E671" s="27">
        <v>14</v>
      </c>
      <c r="H671" s="27">
        <v>2.99</v>
      </c>
      <c r="I671" s="27">
        <v>1.9</v>
      </c>
      <c r="K671" s="27">
        <f t="shared" si="51"/>
        <v>10.434350334537745</v>
      </c>
      <c r="L671" s="27">
        <f t="shared" si="52"/>
        <v>0.28655353751187435</v>
      </c>
      <c r="M671" s="27" t="b">
        <f t="shared" si="53"/>
        <v>0</v>
      </c>
      <c r="N671" s="27">
        <f t="shared" si="54"/>
        <v>2.99</v>
      </c>
    </row>
    <row r="672" spans="1:14" x14ac:dyDescent="0.25">
      <c r="A672" s="7">
        <v>38854</v>
      </c>
      <c r="B672" s="17">
        <f t="shared" si="50"/>
        <v>732814</v>
      </c>
      <c r="C672" s="15">
        <v>6.0960000000000001</v>
      </c>
      <c r="D672" s="6">
        <v>1643</v>
      </c>
      <c r="E672" s="27">
        <v>12.1</v>
      </c>
      <c r="H672" s="27">
        <v>1.87</v>
      </c>
      <c r="I672" s="27">
        <v>1.6</v>
      </c>
      <c r="K672" s="27">
        <f t="shared" si="51"/>
        <v>10.838485587280559</v>
      </c>
      <c r="L672" s="27">
        <f t="shared" si="52"/>
        <v>0.17253332902841403</v>
      </c>
      <c r="M672" s="27" t="b">
        <f t="shared" si="53"/>
        <v>0</v>
      </c>
      <c r="N672" s="27">
        <f t="shared" si="54"/>
        <v>1.87</v>
      </c>
    </row>
    <row r="673" spans="1:14" x14ac:dyDescent="0.25">
      <c r="A673" s="7">
        <v>38882</v>
      </c>
      <c r="B673" s="17">
        <f t="shared" si="50"/>
        <v>732842</v>
      </c>
      <c r="C673" s="15">
        <v>0</v>
      </c>
      <c r="D673" s="6">
        <v>1663</v>
      </c>
      <c r="E673" s="6"/>
      <c r="F673" s="6"/>
      <c r="G673" s="6"/>
      <c r="H673" s="6"/>
      <c r="I673" s="6"/>
      <c r="K673" s="27">
        <f t="shared" si="51"/>
        <v>13.805999999999999</v>
      </c>
      <c r="L673" s="27"/>
      <c r="M673" s="27"/>
      <c r="N673" s="27"/>
    </row>
    <row r="674" spans="1:14" x14ac:dyDescent="0.25">
      <c r="A674" s="7">
        <v>38882</v>
      </c>
      <c r="B674" s="17">
        <f t="shared" si="50"/>
        <v>732842</v>
      </c>
      <c r="C674" s="15">
        <v>1.524</v>
      </c>
      <c r="D674" s="6">
        <v>1658</v>
      </c>
      <c r="E674" s="6">
        <v>21</v>
      </c>
      <c r="F674" s="6"/>
      <c r="G674" s="6"/>
      <c r="H674" s="6">
        <v>8.3000000000000007</v>
      </c>
      <c r="I674" s="6">
        <v>2.27</v>
      </c>
      <c r="K674" s="27">
        <f t="shared" si="51"/>
        <v>9.0711883943666738</v>
      </c>
      <c r="L674" s="27">
        <f t="shared" si="52"/>
        <v>0.91498485525385065</v>
      </c>
      <c r="M674" s="27" t="b">
        <f t="shared" si="53"/>
        <v>0</v>
      </c>
      <c r="N674" s="27">
        <f t="shared" si="54"/>
        <v>8.3000000000000007</v>
      </c>
    </row>
    <row r="675" spans="1:14" x14ac:dyDescent="0.25">
      <c r="A675" s="7">
        <v>38882</v>
      </c>
      <c r="B675" s="17">
        <f t="shared" si="50"/>
        <v>732842</v>
      </c>
      <c r="C675" s="15">
        <v>3.6576000000000004</v>
      </c>
      <c r="D675" s="6">
        <v>1651</v>
      </c>
      <c r="E675" s="6">
        <v>19.899999999999999</v>
      </c>
      <c r="F675" s="6"/>
      <c r="G675" s="6"/>
      <c r="H675" s="6">
        <v>5.7</v>
      </c>
      <c r="I675" s="6">
        <v>2.5299999999999998</v>
      </c>
      <c r="K675" s="27">
        <f t="shared" si="51"/>
        <v>9.2729659539017071</v>
      </c>
      <c r="L675" s="27">
        <f t="shared" si="52"/>
        <v>0.61469006015293948</v>
      </c>
      <c r="M675" s="27" t="b">
        <f t="shared" si="53"/>
        <v>0</v>
      </c>
      <c r="N675" s="27">
        <f t="shared" si="54"/>
        <v>5.7</v>
      </c>
    </row>
    <row r="676" spans="1:14" x14ac:dyDescent="0.25">
      <c r="A676" s="7">
        <v>38882</v>
      </c>
      <c r="B676" s="17">
        <f t="shared" si="50"/>
        <v>732842</v>
      </c>
      <c r="C676" s="15">
        <v>6.0960000000000001</v>
      </c>
      <c r="D676" s="6">
        <v>1643</v>
      </c>
      <c r="E676" s="6">
        <v>15</v>
      </c>
      <c r="F676" s="6"/>
      <c r="G676" s="6"/>
      <c r="H676" s="6">
        <v>2.5</v>
      </c>
      <c r="I676" s="6">
        <v>7.79</v>
      </c>
      <c r="K676" s="27">
        <f t="shared" si="51"/>
        <v>10.227736354731796</v>
      </c>
      <c r="L676" s="27">
        <f t="shared" si="52"/>
        <v>0.24443336367811155</v>
      </c>
      <c r="M676" s="27" t="b">
        <f t="shared" si="53"/>
        <v>0</v>
      </c>
      <c r="N676" s="27">
        <f t="shared" si="54"/>
        <v>2.5</v>
      </c>
    </row>
    <row r="677" spans="1:14" x14ac:dyDescent="0.25">
      <c r="A677" s="14">
        <v>38915</v>
      </c>
      <c r="B677" s="17">
        <f t="shared" si="50"/>
        <v>732875</v>
      </c>
      <c r="C677" s="18">
        <v>0</v>
      </c>
      <c r="D677" s="8">
        <v>1663</v>
      </c>
      <c r="E677" s="8"/>
      <c r="F677" s="8"/>
      <c r="G677" s="8"/>
      <c r="H677" s="8"/>
      <c r="I677" s="8"/>
      <c r="K677" s="27">
        <f t="shared" si="51"/>
        <v>13.805999999999999</v>
      </c>
      <c r="L677" s="27"/>
      <c r="M677" s="27"/>
      <c r="N677" s="27"/>
    </row>
    <row r="678" spans="1:14" x14ac:dyDescent="0.25">
      <c r="A678" s="14">
        <v>38915</v>
      </c>
      <c r="B678" s="17">
        <f t="shared" si="50"/>
        <v>732875</v>
      </c>
      <c r="C678" s="18">
        <v>1.524</v>
      </c>
      <c r="D678" s="8">
        <v>1658</v>
      </c>
      <c r="E678" s="8">
        <v>27.1</v>
      </c>
      <c r="F678" s="8"/>
      <c r="G678" s="8"/>
      <c r="H678" s="8">
        <v>6.82</v>
      </c>
      <c r="I678" s="8">
        <v>8.1</v>
      </c>
      <c r="K678" s="27">
        <f t="shared" si="51"/>
        <v>8.0293476076536265</v>
      </c>
      <c r="L678" s="27">
        <f t="shared" si="52"/>
        <v>0.84938407617315403</v>
      </c>
      <c r="M678" s="27" t="b">
        <f t="shared" si="53"/>
        <v>0</v>
      </c>
      <c r="N678" s="27">
        <f t="shared" si="54"/>
        <v>6.82</v>
      </c>
    </row>
    <row r="679" spans="1:14" x14ac:dyDescent="0.25">
      <c r="A679" s="14">
        <v>38915</v>
      </c>
      <c r="B679" s="17">
        <f t="shared" si="50"/>
        <v>732875</v>
      </c>
      <c r="C679" s="18">
        <v>3.6576000000000004</v>
      </c>
      <c r="D679" s="8">
        <v>1651</v>
      </c>
      <c r="E679" s="8">
        <v>21.6</v>
      </c>
      <c r="F679" s="8"/>
      <c r="G679" s="8"/>
      <c r="H679" s="8">
        <v>3.49</v>
      </c>
      <c r="I679" s="8">
        <v>14.4</v>
      </c>
      <c r="K679" s="27">
        <f t="shared" si="51"/>
        <v>8.962984654515143</v>
      </c>
      <c r="L679" s="27">
        <f t="shared" si="52"/>
        <v>0.38937922294019517</v>
      </c>
      <c r="M679" s="27" t="b">
        <f t="shared" si="53"/>
        <v>0</v>
      </c>
      <c r="N679" s="27">
        <f t="shared" si="54"/>
        <v>3.49</v>
      </c>
    </row>
    <row r="680" spans="1:14" x14ac:dyDescent="0.25">
      <c r="A680" s="14">
        <v>38915</v>
      </c>
      <c r="B680" s="17">
        <f t="shared" si="50"/>
        <v>732875</v>
      </c>
      <c r="C680" s="18">
        <v>6.0960000000000001</v>
      </c>
      <c r="D680" s="8">
        <v>1643</v>
      </c>
      <c r="E680" s="8">
        <v>21</v>
      </c>
      <c r="F680" s="8"/>
      <c r="G680" s="8"/>
      <c r="H680" s="8">
        <v>2.64</v>
      </c>
      <c r="I680" s="8">
        <v>12.8</v>
      </c>
      <c r="K680" s="27">
        <f t="shared" si="51"/>
        <v>9.0711883943666738</v>
      </c>
      <c r="L680" s="27">
        <f t="shared" si="52"/>
        <v>0.29103132745423682</v>
      </c>
      <c r="M680" s="27" t="b">
        <f t="shared" si="53"/>
        <v>0</v>
      </c>
      <c r="N680" s="27">
        <f t="shared" si="54"/>
        <v>2.64</v>
      </c>
    </row>
    <row r="681" spans="1:14" x14ac:dyDescent="0.25">
      <c r="A681" s="14">
        <v>38932</v>
      </c>
      <c r="B681" s="17">
        <f t="shared" si="50"/>
        <v>732892</v>
      </c>
      <c r="C681" s="18">
        <v>0</v>
      </c>
      <c r="D681" s="8">
        <v>1663</v>
      </c>
      <c r="E681" s="8"/>
      <c r="F681" s="8"/>
      <c r="G681" s="8"/>
      <c r="H681" s="8"/>
      <c r="I681" s="8"/>
      <c r="K681" s="27">
        <f t="shared" si="51"/>
        <v>13.805999999999999</v>
      </c>
      <c r="L681" s="27"/>
      <c r="M681" s="27"/>
      <c r="N681" s="27"/>
    </row>
    <row r="682" spans="1:14" x14ac:dyDescent="0.25">
      <c r="A682" s="7">
        <v>38932</v>
      </c>
      <c r="B682" s="17">
        <f t="shared" si="50"/>
        <v>732892</v>
      </c>
      <c r="C682" s="15">
        <v>1.524</v>
      </c>
      <c r="D682" s="6">
        <v>1658</v>
      </c>
      <c r="E682" s="6">
        <v>29.1</v>
      </c>
      <c r="F682" s="6"/>
      <c r="G682" s="6"/>
      <c r="H682" s="6">
        <v>6.64</v>
      </c>
      <c r="I682" s="6">
        <v>3.77</v>
      </c>
      <c r="K682" s="27">
        <f t="shared" si="51"/>
        <v>7.7145123847165751</v>
      </c>
      <c r="L682" s="27">
        <f t="shared" si="52"/>
        <v>0.86071545016308215</v>
      </c>
      <c r="M682" s="27" t="b">
        <f t="shared" si="53"/>
        <v>0</v>
      </c>
      <c r="N682" s="27">
        <f t="shared" si="54"/>
        <v>6.64</v>
      </c>
    </row>
    <row r="683" spans="1:14" x14ac:dyDescent="0.25">
      <c r="A683" s="7">
        <v>38932</v>
      </c>
      <c r="B683" s="17">
        <f t="shared" si="50"/>
        <v>732892</v>
      </c>
      <c r="C683" s="15">
        <v>3.6576000000000004</v>
      </c>
      <c r="D683" s="6">
        <v>1651</v>
      </c>
      <c r="E683" s="6">
        <v>26.5</v>
      </c>
      <c r="F683" s="6"/>
      <c r="G683" s="6"/>
      <c r="H683" s="6">
        <v>4.0999999999999996</v>
      </c>
      <c r="I683" s="6">
        <v>3.55</v>
      </c>
      <c r="K683" s="27">
        <f t="shared" si="51"/>
        <v>8.1262802113793704</v>
      </c>
      <c r="L683" s="27">
        <f t="shared" si="52"/>
        <v>0.50453588768188162</v>
      </c>
      <c r="M683" s="27" t="b">
        <f t="shared" si="53"/>
        <v>0</v>
      </c>
      <c r="N683" s="27">
        <f t="shared" si="54"/>
        <v>4.0999999999999996</v>
      </c>
    </row>
    <row r="684" spans="1:14" x14ac:dyDescent="0.25">
      <c r="A684" s="7">
        <v>38932</v>
      </c>
      <c r="B684" s="17">
        <f t="shared" si="50"/>
        <v>732892</v>
      </c>
      <c r="C684" s="15">
        <v>6.0960000000000001</v>
      </c>
      <c r="D684" s="6">
        <v>1643</v>
      </c>
      <c r="E684" s="6">
        <v>25.9</v>
      </c>
      <c r="F684" s="6"/>
      <c r="G684" s="6"/>
      <c r="H684" s="6">
        <v>4.09</v>
      </c>
      <c r="I684" s="6">
        <v>3.85</v>
      </c>
      <c r="K684" s="27">
        <f t="shared" si="51"/>
        <v>8.2243830134978335</v>
      </c>
      <c r="L684" s="27">
        <f t="shared" si="52"/>
        <v>0.49730174206229255</v>
      </c>
      <c r="M684" s="27" t="b">
        <f t="shared" si="53"/>
        <v>0</v>
      </c>
      <c r="N684" s="27">
        <f t="shared" si="54"/>
        <v>4.09</v>
      </c>
    </row>
    <row r="685" spans="1:14" x14ac:dyDescent="0.25">
      <c r="A685" s="7">
        <v>38947</v>
      </c>
      <c r="B685" s="17">
        <f t="shared" si="50"/>
        <v>732907</v>
      </c>
      <c r="C685" s="15">
        <v>0</v>
      </c>
      <c r="D685" s="6">
        <v>1663</v>
      </c>
      <c r="E685" s="6"/>
      <c r="F685" s="6"/>
      <c r="G685" s="6"/>
      <c r="H685" s="6"/>
      <c r="I685" s="6"/>
      <c r="K685" s="27">
        <f t="shared" si="51"/>
        <v>13.805999999999999</v>
      </c>
      <c r="L685" s="27"/>
      <c r="M685" s="27"/>
      <c r="N685" s="27"/>
    </row>
    <row r="686" spans="1:14" x14ac:dyDescent="0.25">
      <c r="A686" s="7">
        <v>38947</v>
      </c>
      <c r="B686" s="17">
        <f t="shared" si="50"/>
        <v>732907</v>
      </c>
      <c r="C686" s="15">
        <v>1.524</v>
      </c>
      <c r="D686" s="6">
        <v>1658</v>
      </c>
      <c r="E686" s="6">
        <v>25.3</v>
      </c>
      <c r="F686" s="6"/>
      <c r="G686" s="6"/>
      <c r="H686" s="6">
        <v>7.69</v>
      </c>
      <c r="I686" s="6">
        <v>2.0299999999999998</v>
      </c>
      <c r="K686" s="27">
        <f t="shared" si="51"/>
        <v>8.3236701409820437</v>
      </c>
      <c r="L686" s="27">
        <f t="shared" si="52"/>
        <v>0.92387130553598784</v>
      </c>
      <c r="M686" s="27" t="b">
        <f t="shared" si="53"/>
        <v>0</v>
      </c>
      <c r="N686" s="27">
        <f t="shared" si="54"/>
        <v>7.69</v>
      </c>
    </row>
    <row r="687" spans="1:14" x14ac:dyDescent="0.25">
      <c r="A687" s="7">
        <v>38947</v>
      </c>
      <c r="B687" s="17">
        <f t="shared" si="50"/>
        <v>732907</v>
      </c>
      <c r="C687" s="15">
        <v>3.6576000000000004</v>
      </c>
      <c r="D687" s="6">
        <v>1651</v>
      </c>
      <c r="E687" s="6">
        <v>24.9</v>
      </c>
      <c r="F687" s="6"/>
      <c r="G687" s="6"/>
      <c r="H687" s="6">
        <v>5.95</v>
      </c>
      <c r="I687" s="6">
        <v>2.4700000000000002</v>
      </c>
      <c r="K687" s="27">
        <f t="shared" si="51"/>
        <v>8.3905265712637789</v>
      </c>
      <c r="L687" s="27">
        <f t="shared" si="52"/>
        <v>0.70913308592309399</v>
      </c>
      <c r="M687" s="27" t="b">
        <f t="shared" si="53"/>
        <v>0</v>
      </c>
      <c r="N687" s="27">
        <f t="shared" si="54"/>
        <v>5.95</v>
      </c>
    </row>
    <row r="688" spans="1:14" x14ac:dyDescent="0.25">
      <c r="A688" s="7">
        <v>38947</v>
      </c>
      <c r="B688" s="17">
        <f t="shared" si="50"/>
        <v>732907</v>
      </c>
      <c r="C688" s="15">
        <v>6.0960000000000001</v>
      </c>
      <c r="D688" s="6">
        <v>1643</v>
      </c>
      <c r="E688" s="6">
        <v>24.9</v>
      </c>
      <c r="F688" s="6"/>
      <c r="G688" s="6"/>
      <c r="H688" s="6">
        <v>6.19</v>
      </c>
      <c r="I688" s="6">
        <v>2.36</v>
      </c>
      <c r="K688" s="27">
        <f t="shared" si="51"/>
        <v>8.3905265712637789</v>
      </c>
      <c r="L688" s="27">
        <f t="shared" si="52"/>
        <v>0.73773677342251287</v>
      </c>
      <c r="M688" s="27" t="b">
        <f t="shared" si="53"/>
        <v>0</v>
      </c>
      <c r="N688" s="27">
        <f t="shared" si="54"/>
        <v>6.19</v>
      </c>
    </row>
    <row r="689" spans="1:14" x14ac:dyDescent="0.25">
      <c r="A689" s="7">
        <v>38968</v>
      </c>
      <c r="B689" s="17">
        <f t="shared" si="50"/>
        <v>732928</v>
      </c>
      <c r="C689" s="15">
        <v>0</v>
      </c>
      <c r="D689" s="6">
        <v>1663</v>
      </c>
      <c r="E689" s="6"/>
      <c r="F689" s="6"/>
      <c r="G689" s="6"/>
      <c r="H689" s="6"/>
      <c r="I689" s="6"/>
      <c r="K689" s="27">
        <f t="shared" si="51"/>
        <v>13.805999999999999</v>
      </c>
      <c r="L689" s="27"/>
      <c r="M689" s="27"/>
      <c r="N689" s="27"/>
    </row>
    <row r="690" spans="1:14" x14ac:dyDescent="0.25">
      <c r="A690" s="7">
        <v>38968</v>
      </c>
      <c r="B690" s="17">
        <f t="shared" si="50"/>
        <v>732928</v>
      </c>
      <c r="C690" s="15">
        <v>1.524</v>
      </c>
      <c r="D690" s="6">
        <v>1658</v>
      </c>
      <c r="E690" s="27">
        <v>22.3</v>
      </c>
      <c r="F690" s="6"/>
      <c r="G690" s="6"/>
      <c r="H690" s="27">
        <v>8.02</v>
      </c>
      <c r="I690" s="27">
        <v>1.56</v>
      </c>
      <c r="K690" s="27">
        <f t="shared" si="51"/>
        <v>8.8383771570830998</v>
      </c>
      <c r="L690" s="27">
        <f t="shared" si="52"/>
        <v>0.90740640023182872</v>
      </c>
      <c r="M690" s="27" t="b">
        <f t="shared" si="53"/>
        <v>0</v>
      </c>
      <c r="N690" s="27">
        <f t="shared" si="54"/>
        <v>8.02</v>
      </c>
    </row>
    <row r="691" spans="1:14" x14ac:dyDescent="0.25">
      <c r="A691" s="7">
        <v>38968</v>
      </c>
      <c r="B691" s="17">
        <f t="shared" si="50"/>
        <v>732928</v>
      </c>
      <c r="C691" s="15">
        <v>3.6576000000000004</v>
      </c>
      <c r="D691" s="6">
        <v>1651</v>
      </c>
      <c r="E691" s="27">
        <v>22.3</v>
      </c>
      <c r="F691" s="6"/>
      <c r="G691" s="6"/>
      <c r="H691" s="27">
        <v>7.97</v>
      </c>
      <c r="I691" s="27">
        <v>1.57</v>
      </c>
      <c r="K691" s="27">
        <f t="shared" si="51"/>
        <v>8.8383771570830998</v>
      </c>
      <c r="L691" s="27">
        <f t="shared" si="52"/>
        <v>0.90174925309821385</v>
      </c>
      <c r="M691" s="27" t="b">
        <f t="shared" si="53"/>
        <v>0</v>
      </c>
      <c r="N691" s="27">
        <f t="shared" si="54"/>
        <v>7.97</v>
      </c>
    </row>
    <row r="692" spans="1:14" x14ac:dyDescent="0.25">
      <c r="A692" s="7">
        <v>38968</v>
      </c>
      <c r="B692" s="17">
        <f t="shared" si="50"/>
        <v>732928</v>
      </c>
      <c r="C692" s="15">
        <v>6.0960000000000001</v>
      </c>
      <c r="D692" s="6">
        <v>1643</v>
      </c>
      <c r="E692" s="27">
        <v>21.9</v>
      </c>
      <c r="F692" s="6"/>
      <c r="G692" s="6"/>
      <c r="H692" s="27">
        <v>6.74</v>
      </c>
      <c r="I692" s="27">
        <v>2.34</v>
      </c>
      <c r="K692" s="27">
        <f t="shared" si="51"/>
        <v>8.909367758127809</v>
      </c>
      <c r="L692" s="27">
        <f t="shared" si="52"/>
        <v>0.75650710386842601</v>
      </c>
      <c r="M692" s="27" t="b">
        <f t="shared" si="53"/>
        <v>0</v>
      </c>
      <c r="N692" s="27">
        <f t="shared" si="54"/>
        <v>6.74</v>
      </c>
    </row>
    <row r="693" spans="1:14" x14ac:dyDescent="0.25">
      <c r="A693" s="7">
        <v>38975</v>
      </c>
      <c r="B693" s="17">
        <f t="shared" si="50"/>
        <v>732935</v>
      </c>
      <c r="C693" s="15">
        <v>0</v>
      </c>
      <c r="D693" s="6">
        <v>1663</v>
      </c>
      <c r="E693" s="27">
        <v>21.1</v>
      </c>
      <c r="F693" s="6"/>
      <c r="G693" s="6"/>
      <c r="H693" s="27">
        <v>7.4</v>
      </c>
      <c r="I693" s="27">
        <v>1.03</v>
      </c>
      <c r="K693" s="27">
        <f t="shared" si="51"/>
        <v>9.0530641478658556</v>
      </c>
      <c r="L693" s="27">
        <f t="shared" si="52"/>
        <v>0.81740280187282843</v>
      </c>
      <c r="M693" s="27" t="b">
        <f t="shared" si="53"/>
        <v>0</v>
      </c>
      <c r="N693" s="27">
        <f t="shared" si="54"/>
        <v>7.4</v>
      </c>
    </row>
    <row r="694" spans="1:14" x14ac:dyDescent="0.25">
      <c r="A694" s="7">
        <v>38975</v>
      </c>
      <c r="B694" s="17">
        <f t="shared" si="50"/>
        <v>732935</v>
      </c>
      <c r="C694" s="15">
        <v>1.524</v>
      </c>
      <c r="D694" s="6">
        <v>1658</v>
      </c>
      <c r="E694" s="27">
        <v>20.399999999999999</v>
      </c>
      <c r="F694" s="6"/>
      <c r="G694" s="6"/>
      <c r="H694" s="27">
        <v>7</v>
      </c>
      <c r="I694" s="27">
        <v>1.07</v>
      </c>
      <c r="K694" s="27">
        <f t="shared" si="51"/>
        <v>9.1806984010220809</v>
      </c>
      <c r="L694" s="27">
        <f t="shared" si="52"/>
        <v>0.76246922556792573</v>
      </c>
      <c r="M694" s="27" t="b">
        <f t="shared" si="53"/>
        <v>0</v>
      </c>
      <c r="N694" s="27">
        <f t="shared" si="54"/>
        <v>7</v>
      </c>
    </row>
    <row r="695" spans="1:14" x14ac:dyDescent="0.25">
      <c r="A695" s="7">
        <v>38975</v>
      </c>
      <c r="B695" s="17">
        <f t="shared" si="50"/>
        <v>732935</v>
      </c>
      <c r="C695" s="15">
        <v>3.6576000000000004</v>
      </c>
      <c r="D695" s="6">
        <v>1651</v>
      </c>
      <c r="E695" s="27">
        <v>20.399999999999999</v>
      </c>
      <c r="F695" s="6"/>
      <c r="G695" s="6"/>
      <c r="H695" s="27">
        <v>7.2</v>
      </c>
      <c r="I695" s="27">
        <v>1.48</v>
      </c>
      <c r="K695" s="27">
        <f t="shared" si="51"/>
        <v>9.1806984010220809</v>
      </c>
      <c r="L695" s="27">
        <f t="shared" si="52"/>
        <v>0.78425406058415215</v>
      </c>
      <c r="M695" s="27" t="b">
        <f t="shared" si="53"/>
        <v>0</v>
      </c>
      <c r="N695" s="27">
        <f t="shared" si="54"/>
        <v>7.2</v>
      </c>
    </row>
    <row r="696" spans="1:14" x14ac:dyDescent="0.25">
      <c r="A696" s="7">
        <v>38975</v>
      </c>
      <c r="B696" s="17">
        <f t="shared" si="50"/>
        <v>732935</v>
      </c>
      <c r="C696" s="15">
        <v>6.0960000000000001</v>
      </c>
      <c r="D696" s="6">
        <v>1643</v>
      </c>
      <c r="E696" s="27">
        <v>20.100000000000001</v>
      </c>
      <c r="F696" s="6"/>
      <c r="G696" s="6"/>
      <c r="H696" s="27">
        <v>6.5</v>
      </c>
      <c r="I696" s="27">
        <v>1.96</v>
      </c>
      <c r="K696" s="27">
        <f t="shared" si="51"/>
        <v>9.2359481750009262</v>
      </c>
      <c r="L696" s="27">
        <f t="shared" si="52"/>
        <v>0.70377181387760956</v>
      </c>
      <c r="M696" s="27" t="b">
        <f t="shared" si="53"/>
        <v>0</v>
      </c>
      <c r="N696" s="27">
        <f t="shared" si="54"/>
        <v>6.5</v>
      </c>
    </row>
    <row r="697" spans="1:14" x14ac:dyDescent="0.25">
      <c r="A697" s="7">
        <v>38996</v>
      </c>
      <c r="B697" s="17">
        <f t="shared" si="50"/>
        <v>732956</v>
      </c>
      <c r="C697" s="15">
        <v>0</v>
      </c>
      <c r="D697" s="6">
        <v>1663</v>
      </c>
      <c r="E697" s="6"/>
      <c r="F697" s="6"/>
      <c r="G697" s="6"/>
      <c r="H697" s="6"/>
      <c r="I697" s="6"/>
      <c r="K697" s="27">
        <f t="shared" si="51"/>
        <v>13.805999999999999</v>
      </c>
      <c r="L697" s="27"/>
      <c r="M697" s="27"/>
      <c r="N697" s="27"/>
    </row>
    <row r="698" spans="1:14" x14ac:dyDescent="0.25">
      <c r="A698" s="7">
        <v>38996</v>
      </c>
      <c r="B698" s="17">
        <f t="shared" si="50"/>
        <v>732956</v>
      </c>
      <c r="C698" s="15">
        <v>1.524</v>
      </c>
      <c r="D698" s="6">
        <v>1658</v>
      </c>
      <c r="E698" s="6">
        <v>19</v>
      </c>
      <c r="F698" s="6"/>
      <c r="G698" s="6"/>
      <c r="H698" s="6">
        <v>7.9</v>
      </c>
      <c r="I698" s="6">
        <v>1.4</v>
      </c>
      <c r="K698" s="27">
        <f t="shared" si="51"/>
        <v>9.4413906155857834</v>
      </c>
      <c r="L698" s="27">
        <f t="shared" si="52"/>
        <v>0.83674114562729074</v>
      </c>
      <c r="M698" s="27" t="b">
        <f t="shared" si="53"/>
        <v>0</v>
      </c>
      <c r="N698" s="27">
        <f t="shared" si="54"/>
        <v>7.9</v>
      </c>
    </row>
    <row r="699" spans="1:14" x14ac:dyDescent="0.25">
      <c r="A699" s="7">
        <v>38996</v>
      </c>
      <c r="B699" s="17">
        <f t="shared" si="50"/>
        <v>732956</v>
      </c>
      <c r="C699" s="15">
        <v>3.6576000000000004</v>
      </c>
      <c r="D699" s="6">
        <v>1651</v>
      </c>
      <c r="E699" s="6">
        <v>18.600000000000001</v>
      </c>
      <c r="F699" s="6"/>
      <c r="G699" s="6"/>
      <c r="H699" s="6">
        <v>8</v>
      </c>
      <c r="I699" s="6">
        <v>1.6</v>
      </c>
      <c r="K699" s="27">
        <f t="shared" si="51"/>
        <v>9.517224672289414</v>
      </c>
      <c r="L699" s="27">
        <f t="shared" si="52"/>
        <v>0.84058118574136398</v>
      </c>
      <c r="M699" s="27" t="b">
        <f t="shared" si="53"/>
        <v>0</v>
      </c>
      <c r="N699" s="27">
        <f t="shared" si="54"/>
        <v>8</v>
      </c>
    </row>
    <row r="700" spans="1:14" x14ac:dyDescent="0.25">
      <c r="A700" s="7">
        <v>38996</v>
      </c>
      <c r="B700" s="17">
        <f t="shared" si="50"/>
        <v>732956</v>
      </c>
      <c r="C700" s="15">
        <v>6.0960000000000001</v>
      </c>
      <c r="D700" s="6">
        <v>1643</v>
      </c>
      <c r="E700" s="6">
        <v>17.899999999999999</v>
      </c>
      <c r="F700" s="6"/>
      <c r="G700" s="6"/>
      <c r="H700" s="6">
        <v>6.7</v>
      </c>
      <c r="I700" s="6">
        <v>2.35</v>
      </c>
      <c r="K700" s="27">
        <f t="shared" si="51"/>
        <v>9.6514028735400927</v>
      </c>
      <c r="L700" s="27">
        <f t="shared" si="52"/>
        <v>0.694199598523491</v>
      </c>
      <c r="M700" s="27" t="b">
        <f t="shared" si="53"/>
        <v>0</v>
      </c>
      <c r="N700" s="27">
        <f t="shared" si="54"/>
        <v>6.7</v>
      </c>
    </row>
    <row r="701" spans="1:14" x14ac:dyDescent="0.25">
      <c r="A701" s="7">
        <v>39009</v>
      </c>
      <c r="B701" s="17">
        <f t="shared" si="50"/>
        <v>732969</v>
      </c>
      <c r="C701" s="15">
        <v>0</v>
      </c>
      <c r="D701" s="6">
        <v>1663</v>
      </c>
      <c r="E701" s="6"/>
      <c r="F701" s="6"/>
      <c r="G701" s="6"/>
      <c r="H701" s="6"/>
      <c r="I701" s="6"/>
      <c r="K701" s="27">
        <f t="shared" si="51"/>
        <v>13.805999999999999</v>
      </c>
      <c r="L701" s="27"/>
      <c r="M701" s="27"/>
      <c r="N701" s="27"/>
    </row>
    <row r="702" spans="1:14" x14ac:dyDescent="0.25">
      <c r="A702" s="7">
        <v>39009</v>
      </c>
      <c r="B702" s="17">
        <f t="shared" si="50"/>
        <v>732969</v>
      </c>
      <c r="C702" s="15">
        <v>1.524</v>
      </c>
      <c r="D702" s="6">
        <v>1658</v>
      </c>
      <c r="E702" s="6">
        <v>15</v>
      </c>
      <c r="F702" s="6"/>
      <c r="G702" s="6"/>
      <c r="H702" s="6">
        <v>8.1999999999999993</v>
      </c>
      <c r="I702" s="6">
        <v>1.76</v>
      </c>
      <c r="K702" s="27">
        <f t="shared" si="51"/>
        <v>10.227736354731796</v>
      </c>
      <c r="L702" s="27">
        <f t="shared" si="52"/>
        <v>0.80174143286420585</v>
      </c>
      <c r="M702" s="27" t="b">
        <f t="shared" si="53"/>
        <v>0</v>
      </c>
      <c r="N702" s="27">
        <f t="shared" si="54"/>
        <v>8.1999999999999993</v>
      </c>
    </row>
    <row r="703" spans="1:14" x14ac:dyDescent="0.25">
      <c r="A703" s="7">
        <v>39009</v>
      </c>
      <c r="B703" s="17">
        <f t="shared" si="50"/>
        <v>732969</v>
      </c>
      <c r="C703" s="15">
        <v>3.6576000000000004</v>
      </c>
      <c r="D703" s="6">
        <v>1651</v>
      </c>
      <c r="E703" s="6">
        <v>14.3</v>
      </c>
      <c r="F703" s="6"/>
      <c r="G703" s="6"/>
      <c r="H703" s="6">
        <v>7.9</v>
      </c>
      <c r="I703" s="6">
        <v>2.04</v>
      </c>
      <c r="K703" s="27">
        <f t="shared" si="51"/>
        <v>10.371931675762708</v>
      </c>
      <c r="L703" s="27">
        <f t="shared" si="52"/>
        <v>0.76167104132211394</v>
      </c>
      <c r="M703" s="27" t="b">
        <f t="shared" si="53"/>
        <v>0</v>
      </c>
      <c r="N703" s="27">
        <f t="shared" si="54"/>
        <v>7.9</v>
      </c>
    </row>
    <row r="704" spans="1:14" x14ac:dyDescent="0.25">
      <c r="A704" s="7">
        <v>39009</v>
      </c>
      <c r="B704" s="17">
        <f t="shared" si="50"/>
        <v>732969</v>
      </c>
      <c r="C704" s="15">
        <v>6.0960000000000001</v>
      </c>
      <c r="D704" s="6">
        <v>1643</v>
      </c>
      <c r="E704" s="6">
        <v>14.1</v>
      </c>
      <c r="F704" s="6"/>
      <c r="G704" s="6"/>
      <c r="H704" s="6">
        <v>7.9</v>
      </c>
      <c r="I704" s="6">
        <v>1.88</v>
      </c>
      <c r="K704" s="27">
        <f t="shared" si="51"/>
        <v>10.413502488663825</v>
      </c>
      <c r="L704" s="27">
        <f t="shared" si="52"/>
        <v>0.75863044240878297</v>
      </c>
      <c r="M704" s="27" t="b">
        <f t="shared" si="53"/>
        <v>0</v>
      </c>
      <c r="N704" s="27">
        <f t="shared" si="54"/>
        <v>7.9</v>
      </c>
    </row>
    <row r="705" spans="1:14" x14ac:dyDescent="0.25">
      <c r="A705" s="7">
        <v>39024</v>
      </c>
      <c r="B705" s="17">
        <f t="shared" si="50"/>
        <v>732984</v>
      </c>
      <c r="C705" s="15">
        <v>0</v>
      </c>
      <c r="D705" s="6">
        <v>1663</v>
      </c>
      <c r="E705" s="6"/>
      <c r="F705" s="6"/>
      <c r="G705" s="6"/>
      <c r="H705" s="6"/>
      <c r="I705" s="6"/>
      <c r="K705" s="27">
        <f t="shared" si="51"/>
        <v>13.805999999999999</v>
      </c>
      <c r="L705" s="27"/>
      <c r="M705" s="27"/>
      <c r="N705" s="27"/>
    </row>
    <row r="706" spans="1:14" x14ac:dyDescent="0.25">
      <c r="A706" s="7">
        <v>39024</v>
      </c>
      <c r="B706" s="17">
        <f t="shared" ref="B706:B769" si="55">A706+693960</f>
        <v>732984</v>
      </c>
      <c r="C706" s="15">
        <v>1.524</v>
      </c>
      <c r="D706" s="6">
        <v>1658</v>
      </c>
      <c r="E706" s="6">
        <v>9.9</v>
      </c>
      <c r="F706" s="6"/>
      <c r="G706" s="6"/>
      <c r="H706" s="6">
        <v>9.4</v>
      </c>
      <c r="I706" s="6">
        <v>1.65</v>
      </c>
      <c r="K706" s="27">
        <f t="shared" ref="K706:K769" si="56">13.806*EXP(-0.02*E706)</f>
        <v>11.326026192420896</v>
      </c>
      <c r="L706" s="27">
        <f t="shared" ref="L706:L769" si="57">H706/K706</f>
        <v>0.82994687106500376</v>
      </c>
      <c r="M706" s="27" t="b">
        <f t="shared" ref="M706:M769" si="58">IF(L706&gt;1.2, K706)</f>
        <v>0</v>
      </c>
      <c r="N706" s="27">
        <f t="shared" ref="N706:N769" si="59">IF(M706=FALSE, H706,K706)</f>
        <v>9.4</v>
      </c>
    </row>
    <row r="707" spans="1:14" x14ac:dyDescent="0.25">
      <c r="A707" s="7">
        <v>39024</v>
      </c>
      <c r="B707" s="17">
        <f t="shared" si="55"/>
        <v>732984</v>
      </c>
      <c r="C707" s="15">
        <v>3.6576000000000004</v>
      </c>
      <c r="D707" s="6">
        <v>1651</v>
      </c>
      <c r="E707" s="6">
        <v>9.9</v>
      </c>
      <c r="F707" s="6"/>
      <c r="G707" s="6"/>
      <c r="H707" s="6">
        <v>9.33</v>
      </c>
      <c r="I707" s="6">
        <v>1.99</v>
      </c>
      <c r="K707" s="27">
        <f t="shared" si="56"/>
        <v>11.326026192420896</v>
      </c>
      <c r="L707" s="27">
        <f t="shared" si="57"/>
        <v>0.82376641564217923</v>
      </c>
      <c r="M707" s="27" t="b">
        <f t="shared" si="58"/>
        <v>0</v>
      </c>
      <c r="N707" s="27">
        <f t="shared" si="59"/>
        <v>9.33</v>
      </c>
    </row>
    <row r="708" spans="1:14" x14ac:dyDescent="0.25">
      <c r="A708" s="7">
        <v>39024</v>
      </c>
      <c r="B708" s="17">
        <f t="shared" si="55"/>
        <v>732984</v>
      </c>
      <c r="C708" s="15">
        <v>6.0960000000000001</v>
      </c>
      <c r="D708" s="6">
        <v>1643</v>
      </c>
      <c r="E708" s="6">
        <v>9.9</v>
      </c>
      <c r="F708" s="6"/>
      <c r="G708" s="6"/>
      <c r="H708" s="6">
        <v>9.4</v>
      </c>
      <c r="I708" s="6">
        <v>1.65</v>
      </c>
      <c r="K708" s="27">
        <f t="shared" si="56"/>
        <v>11.326026192420896</v>
      </c>
      <c r="L708" s="27">
        <f t="shared" si="57"/>
        <v>0.82994687106500376</v>
      </c>
      <c r="M708" s="27" t="b">
        <f t="shared" si="58"/>
        <v>0</v>
      </c>
      <c r="N708" s="27">
        <f t="shared" si="59"/>
        <v>9.4</v>
      </c>
    </row>
    <row r="709" spans="1:14" x14ac:dyDescent="0.25">
      <c r="A709" s="7">
        <v>39038</v>
      </c>
      <c r="B709" s="17">
        <f t="shared" si="55"/>
        <v>732998</v>
      </c>
      <c r="C709" s="15">
        <v>0</v>
      </c>
      <c r="D709" s="6">
        <v>1663</v>
      </c>
      <c r="E709" s="6"/>
      <c r="F709" s="6"/>
      <c r="G709" s="6"/>
      <c r="H709" s="6"/>
      <c r="I709" s="6"/>
      <c r="K709" s="27">
        <f t="shared" si="56"/>
        <v>13.805999999999999</v>
      </c>
      <c r="L709" s="27"/>
      <c r="M709" s="27"/>
      <c r="N709" s="27"/>
    </row>
    <row r="710" spans="1:14" x14ac:dyDescent="0.25">
      <c r="A710" s="7">
        <v>39038</v>
      </c>
      <c r="B710" s="17">
        <f t="shared" si="55"/>
        <v>732998</v>
      </c>
      <c r="C710" s="15">
        <v>1.524</v>
      </c>
      <c r="D710" s="6">
        <v>1658</v>
      </c>
      <c r="E710" s="6">
        <v>10</v>
      </c>
      <c r="F710" s="6"/>
      <c r="G710" s="6"/>
      <c r="H710" s="6">
        <v>9.34</v>
      </c>
      <c r="I710" s="6">
        <v>3.88</v>
      </c>
      <c r="K710" s="27">
        <f t="shared" si="56"/>
        <v>11.303396776994616</v>
      </c>
      <c r="L710" s="27">
        <f t="shared" si="57"/>
        <v>0.82630028691988899</v>
      </c>
      <c r="M710" s="27" t="b">
        <f t="shared" si="58"/>
        <v>0</v>
      </c>
      <c r="N710" s="27">
        <f t="shared" si="59"/>
        <v>9.34</v>
      </c>
    </row>
    <row r="711" spans="1:14" x14ac:dyDescent="0.25">
      <c r="A711" s="7">
        <v>39038</v>
      </c>
      <c r="B711" s="17">
        <f t="shared" si="55"/>
        <v>732998</v>
      </c>
      <c r="C711" s="15">
        <v>3.6576000000000004</v>
      </c>
      <c r="D711" s="6">
        <v>1651</v>
      </c>
      <c r="E711" s="6">
        <v>10</v>
      </c>
      <c r="F711" s="6"/>
      <c r="G711" s="6"/>
      <c r="H711" s="6">
        <v>9.5399999999999991</v>
      </c>
      <c r="I711" s="6">
        <v>4.24</v>
      </c>
      <c r="K711" s="27">
        <f t="shared" si="56"/>
        <v>11.303396776994616</v>
      </c>
      <c r="L711" s="27">
        <f t="shared" si="57"/>
        <v>0.84399408321367675</v>
      </c>
      <c r="M711" s="27" t="b">
        <f t="shared" si="58"/>
        <v>0</v>
      </c>
      <c r="N711" s="27">
        <f t="shared" si="59"/>
        <v>9.5399999999999991</v>
      </c>
    </row>
    <row r="712" spans="1:14" x14ac:dyDescent="0.25">
      <c r="A712" s="7">
        <v>39038</v>
      </c>
      <c r="B712" s="17">
        <f t="shared" si="55"/>
        <v>732998</v>
      </c>
      <c r="C712" s="15">
        <v>6.0960000000000001</v>
      </c>
      <c r="D712" s="6">
        <v>1643</v>
      </c>
      <c r="E712" s="6"/>
      <c r="F712" s="6"/>
      <c r="G712" s="6"/>
      <c r="H712" s="6"/>
      <c r="I712" s="6"/>
      <c r="K712" s="27">
        <f t="shared" si="56"/>
        <v>13.805999999999999</v>
      </c>
      <c r="L712" s="27"/>
      <c r="M712" s="27"/>
      <c r="N712" s="27"/>
    </row>
    <row r="713" spans="1:14" x14ac:dyDescent="0.25">
      <c r="A713" s="7">
        <v>39051</v>
      </c>
      <c r="B713" s="17">
        <f t="shared" si="55"/>
        <v>733011</v>
      </c>
      <c r="C713" s="15">
        <v>0</v>
      </c>
      <c r="D713" s="6">
        <v>1663</v>
      </c>
      <c r="E713" s="6"/>
      <c r="F713" s="6"/>
      <c r="G713" s="6"/>
      <c r="H713" s="6"/>
      <c r="I713" s="6"/>
      <c r="K713" s="27">
        <f t="shared" si="56"/>
        <v>13.805999999999999</v>
      </c>
      <c r="L713" s="27"/>
      <c r="M713" s="27"/>
      <c r="N713" s="27"/>
    </row>
    <row r="714" spans="1:14" x14ac:dyDescent="0.25">
      <c r="A714" s="7">
        <v>39051</v>
      </c>
      <c r="B714" s="17">
        <f t="shared" si="55"/>
        <v>733011</v>
      </c>
      <c r="C714" s="15">
        <v>1.524</v>
      </c>
      <c r="D714" s="6">
        <v>1658</v>
      </c>
      <c r="E714" s="6">
        <v>8.9</v>
      </c>
      <c r="F714" s="6"/>
      <c r="G714" s="6"/>
      <c r="H714" s="6">
        <v>10.3</v>
      </c>
      <c r="I714" s="6">
        <v>3.7</v>
      </c>
      <c r="K714" s="27">
        <f t="shared" si="56"/>
        <v>11.55482709868593</v>
      </c>
      <c r="L714" s="27">
        <f t="shared" si="57"/>
        <v>0.8914023474372339</v>
      </c>
      <c r="M714" s="27" t="b">
        <f t="shared" si="58"/>
        <v>0</v>
      </c>
      <c r="N714" s="27">
        <f t="shared" si="59"/>
        <v>10.3</v>
      </c>
    </row>
    <row r="715" spans="1:14" x14ac:dyDescent="0.25">
      <c r="A715" s="7">
        <v>39051</v>
      </c>
      <c r="B715" s="17">
        <f t="shared" si="55"/>
        <v>733011</v>
      </c>
      <c r="C715" s="15">
        <v>3.6576000000000004</v>
      </c>
      <c r="D715" s="6">
        <v>1651</v>
      </c>
      <c r="E715" s="6">
        <v>8.4</v>
      </c>
      <c r="F715" s="6"/>
      <c r="G715" s="6"/>
      <c r="H715" s="6">
        <v>10</v>
      </c>
      <c r="I715" s="6">
        <v>3.78</v>
      </c>
      <c r="K715" s="27">
        <f t="shared" si="56"/>
        <v>11.670955041656399</v>
      </c>
      <c r="L715" s="27">
        <f t="shared" si="57"/>
        <v>0.85682790862509839</v>
      </c>
      <c r="M715" s="27" t="b">
        <f t="shared" si="58"/>
        <v>0</v>
      </c>
      <c r="N715" s="27">
        <f t="shared" si="59"/>
        <v>10</v>
      </c>
    </row>
    <row r="716" spans="1:14" x14ac:dyDescent="0.25">
      <c r="A716" s="7">
        <v>39051</v>
      </c>
      <c r="B716" s="17">
        <f t="shared" si="55"/>
        <v>733011</v>
      </c>
      <c r="C716" s="15">
        <v>6.0960000000000001</v>
      </c>
      <c r="D716" s="6">
        <v>1643</v>
      </c>
      <c r="E716" s="6">
        <v>8.5</v>
      </c>
      <c r="F716" s="6"/>
      <c r="G716" s="6"/>
      <c r="H716" s="6">
        <v>9.9</v>
      </c>
      <c r="I716" s="6">
        <v>4.1500000000000004</v>
      </c>
      <c r="K716" s="27">
        <f t="shared" si="56"/>
        <v>11.647636457929673</v>
      </c>
      <c r="L716" s="27">
        <f t="shared" si="57"/>
        <v>0.84995784644876282</v>
      </c>
      <c r="M716" s="27" t="b">
        <f t="shared" si="58"/>
        <v>0</v>
      </c>
      <c r="N716" s="27">
        <f t="shared" si="59"/>
        <v>9.9</v>
      </c>
    </row>
    <row r="717" spans="1:14" x14ac:dyDescent="0.25">
      <c r="A717" s="7">
        <v>39066</v>
      </c>
      <c r="B717" s="17">
        <f t="shared" si="55"/>
        <v>733026</v>
      </c>
      <c r="C717" s="15">
        <v>0</v>
      </c>
      <c r="D717" s="6">
        <v>1663</v>
      </c>
      <c r="E717" s="6"/>
      <c r="F717" s="6"/>
      <c r="G717" s="6"/>
      <c r="H717" s="6"/>
      <c r="I717" s="6"/>
      <c r="K717" s="27">
        <f t="shared" si="56"/>
        <v>13.805999999999999</v>
      </c>
      <c r="L717" s="27"/>
      <c r="M717" s="27"/>
      <c r="N717" s="27"/>
    </row>
    <row r="718" spans="1:14" x14ac:dyDescent="0.25">
      <c r="A718" s="7">
        <v>39066</v>
      </c>
      <c r="B718" s="17">
        <f t="shared" si="55"/>
        <v>733026</v>
      </c>
      <c r="C718" s="15">
        <v>1.524</v>
      </c>
      <c r="D718" s="6">
        <v>1658</v>
      </c>
      <c r="E718" s="8">
        <v>6.6</v>
      </c>
      <c r="F718" s="6"/>
      <c r="G718" s="6"/>
      <c r="H718" s="6">
        <v>10.6</v>
      </c>
      <c r="I718" s="6">
        <v>2.73</v>
      </c>
      <c r="K718" s="27">
        <f t="shared" si="56"/>
        <v>12.098763778065827</v>
      </c>
      <c r="L718" s="27">
        <f t="shared" si="57"/>
        <v>0.87612256875508421</v>
      </c>
      <c r="M718" s="27" t="b">
        <f t="shared" si="58"/>
        <v>0</v>
      </c>
      <c r="N718" s="27">
        <f t="shared" si="59"/>
        <v>10.6</v>
      </c>
    </row>
    <row r="719" spans="1:14" x14ac:dyDescent="0.25">
      <c r="A719" s="7">
        <v>39066</v>
      </c>
      <c r="B719" s="17">
        <f t="shared" si="55"/>
        <v>733026</v>
      </c>
      <c r="C719" s="15">
        <v>3.6576000000000004</v>
      </c>
      <c r="D719" s="6">
        <v>1651</v>
      </c>
      <c r="E719" s="8">
        <v>6.6</v>
      </c>
      <c r="F719" s="6"/>
      <c r="G719" s="6"/>
      <c r="H719" s="6">
        <v>10.6</v>
      </c>
      <c r="I719" s="6">
        <v>2.59</v>
      </c>
      <c r="K719" s="27">
        <f t="shared" si="56"/>
        <v>12.098763778065827</v>
      </c>
      <c r="L719" s="27">
        <f t="shared" si="57"/>
        <v>0.87612256875508421</v>
      </c>
      <c r="M719" s="27" t="b">
        <f t="shared" si="58"/>
        <v>0</v>
      </c>
      <c r="N719" s="27">
        <f t="shared" si="59"/>
        <v>10.6</v>
      </c>
    </row>
    <row r="720" spans="1:14" x14ac:dyDescent="0.25">
      <c r="A720" s="7">
        <v>39066</v>
      </c>
      <c r="B720" s="17">
        <f t="shared" si="55"/>
        <v>733026</v>
      </c>
      <c r="C720" s="15">
        <v>6.0960000000000001</v>
      </c>
      <c r="D720" s="6">
        <v>1643</v>
      </c>
      <c r="E720" s="8">
        <v>6.9</v>
      </c>
      <c r="F720" s="6"/>
      <c r="G720" s="6"/>
      <c r="H720" s="6">
        <v>10.8</v>
      </c>
      <c r="I720" s="6">
        <v>2.72</v>
      </c>
      <c r="K720" s="27">
        <f t="shared" si="56"/>
        <v>12.026388538242491</v>
      </c>
      <c r="L720" s="27">
        <f t="shared" si="57"/>
        <v>0.89802520230053107</v>
      </c>
      <c r="M720" s="27" t="b">
        <f t="shared" si="58"/>
        <v>0</v>
      </c>
      <c r="N720" s="27">
        <f t="shared" si="59"/>
        <v>10.8</v>
      </c>
    </row>
    <row r="721" spans="1:14" x14ac:dyDescent="0.25">
      <c r="A721" s="7">
        <v>39094</v>
      </c>
      <c r="B721" s="17">
        <f t="shared" si="55"/>
        <v>733054</v>
      </c>
      <c r="C721" s="15">
        <v>0</v>
      </c>
      <c r="D721" s="6">
        <v>1663</v>
      </c>
      <c r="E721" s="8">
        <v>5.8</v>
      </c>
      <c r="F721" s="6"/>
      <c r="G721" s="6"/>
      <c r="H721" s="6">
        <v>10.88</v>
      </c>
      <c r="I721" s="6">
        <v>3.01</v>
      </c>
      <c r="K721" s="27">
        <f t="shared" si="56"/>
        <v>12.293900932844906</v>
      </c>
      <c r="L721" s="27">
        <f t="shared" si="57"/>
        <v>0.88499167672097734</v>
      </c>
      <c r="M721" s="27" t="b">
        <f t="shared" si="58"/>
        <v>0</v>
      </c>
      <c r="N721" s="27">
        <f t="shared" si="59"/>
        <v>10.88</v>
      </c>
    </row>
    <row r="722" spans="1:14" x14ac:dyDescent="0.25">
      <c r="A722" s="14">
        <v>39094</v>
      </c>
      <c r="B722" s="17">
        <f t="shared" si="55"/>
        <v>733054</v>
      </c>
      <c r="C722" s="18">
        <v>1.524</v>
      </c>
      <c r="D722" s="8">
        <v>1658</v>
      </c>
      <c r="E722" s="8">
        <v>6</v>
      </c>
      <c r="F722" s="8"/>
      <c r="G722" s="8"/>
      <c r="H722" s="8">
        <v>10.97</v>
      </c>
      <c r="I722" s="8">
        <v>3</v>
      </c>
      <c r="K722" s="27">
        <f t="shared" si="56"/>
        <v>12.244823549317076</v>
      </c>
      <c r="L722" s="27">
        <f t="shared" si="57"/>
        <v>0.89588877747542761</v>
      </c>
      <c r="M722" s="27" t="b">
        <f t="shared" si="58"/>
        <v>0</v>
      </c>
      <c r="N722" s="27">
        <f t="shared" si="59"/>
        <v>10.97</v>
      </c>
    </row>
    <row r="723" spans="1:14" x14ac:dyDescent="0.25">
      <c r="A723" s="2">
        <v>39094</v>
      </c>
      <c r="B723" s="17">
        <f t="shared" si="55"/>
        <v>733054</v>
      </c>
      <c r="C723" s="15">
        <v>3.6576000000000004</v>
      </c>
      <c r="D723" s="27">
        <v>1651</v>
      </c>
      <c r="E723" s="8">
        <v>6.2</v>
      </c>
      <c r="F723" s="6"/>
      <c r="G723" s="6"/>
      <c r="H723" s="6">
        <v>10.83</v>
      </c>
      <c r="I723" s="6">
        <v>3.02</v>
      </c>
      <c r="K723" s="27">
        <f t="shared" si="56"/>
        <v>12.195942083227258</v>
      </c>
      <c r="L723" s="27">
        <f t="shared" si="57"/>
        <v>0.8880002812488097</v>
      </c>
      <c r="M723" s="27" t="b">
        <f t="shared" si="58"/>
        <v>0</v>
      </c>
      <c r="N723" s="27">
        <f t="shared" si="59"/>
        <v>10.83</v>
      </c>
    </row>
    <row r="724" spans="1:14" x14ac:dyDescent="0.25">
      <c r="A724" s="2">
        <v>39094</v>
      </c>
      <c r="B724" s="17">
        <f t="shared" si="55"/>
        <v>733054</v>
      </c>
      <c r="C724" s="15">
        <v>6.0960000000000001</v>
      </c>
      <c r="D724" s="27">
        <v>1643</v>
      </c>
      <c r="E724" s="8">
        <v>6.6</v>
      </c>
      <c r="F724" s="6"/>
      <c r="G724" s="6"/>
      <c r="H724" s="6">
        <v>10.88</v>
      </c>
      <c r="I724" s="6">
        <v>3.03</v>
      </c>
      <c r="K724" s="27">
        <f t="shared" si="56"/>
        <v>12.098763778065827</v>
      </c>
      <c r="L724" s="27">
        <f t="shared" si="57"/>
        <v>0.89926542906182239</v>
      </c>
      <c r="M724" s="27" t="b">
        <f t="shared" si="58"/>
        <v>0</v>
      </c>
      <c r="N724" s="27">
        <f t="shared" si="59"/>
        <v>10.88</v>
      </c>
    </row>
    <row r="725" spans="1:14" x14ac:dyDescent="0.25">
      <c r="A725" s="2">
        <v>39106</v>
      </c>
      <c r="B725" s="17">
        <f t="shared" si="55"/>
        <v>733066</v>
      </c>
      <c r="C725" s="15">
        <v>0</v>
      </c>
      <c r="D725" s="27">
        <v>1663</v>
      </c>
      <c r="E725" s="6">
        <v>3.3</v>
      </c>
      <c r="F725" s="6">
        <v>0.44900000000000001</v>
      </c>
      <c r="G725" s="6">
        <v>1.7000000000000001E-2</v>
      </c>
      <c r="H725" s="6">
        <v>11.6</v>
      </c>
      <c r="I725" s="6">
        <v>2.94</v>
      </c>
      <c r="K725" s="27">
        <f t="shared" si="56"/>
        <v>12.924222712410089</v>
      </c>
      <c r="L725" s="27">
        <f t="shared" si="57"/>
        <v>0.89753946973240062</v>
      </c>
      <c r="M725" s="27" t="b">
        <f t="shared" si="58"/>
        <v>0</v>
      </c>
      <c r="N725" s="27">
        <f t="shared" si="59"/>
        <v>11.6</v>
      </c>
    </row>
    <row r="726" spans="1:14" x14ac:dyDescent="0.25">
      <c r="A726" s="2">
        <v>39106</v>
      </c>
      <c r="B726" s="17">
        <f t="shared" si="55"/>
        <v>733066</v>
      </c>
      <c r="C726" s="15">
        <v>1.524</v>
      </c>
      <c r="D726" s="27">
        <v>1658</v>
      </c>
      <c r="E726" s="6">
        <v>3.4</v>
      </c>
      <c r="F726" s="6">
        <v>0.46100000000000002</v>
      </c>
      <c r="G726" s="6">
        <v>1.7000000000000001E-2</v>
      </c>
      <c r="H726" s="6">
        <v>11.6</v>
      </c>
      <c r="I726" s="6">
        <v>2.93</v>
      </c>
      <c r="K726" s="27">
        <f t="shared" si="56"/>
        <v>12.898400098207009</v>
      </c>
      <c r="L726" s="27">
        <f t="shared" si="57"/>
        <v>0.89933634494812276</v>
      </c>
      <c r="M726" s="27" t="b">
        <f t="shared" si="58"/>
        <v>0</v>
      </c>
      <c r="N726" s="27">
        <f t="shared" si="59"/>
        <v>11.6</v>
      </c>
    </row>
    <row r="727" spans="1:14" x14ac:dyDescent="0.25">
      <c r="A727" s="2">
        <v>39106</v>
      </c>
      <c r="B727" s="17">
        <f t="shared" si="55"/>
        <v>733066</v>
      </c>
      <c r="C727" s="15">
        <v>3.6576000000000004</v>
      </c>
      <c r="D727" s="27">
        <v>1651</v>
      </c>
      <c r="E727" s="6">
        <v>2.9</v>
      </c>
      <c r="F727" s="6">
        <v>0.46700000000000003</v>
      </c>
      <c r="G727" s="6">
        <v>1.7000000000000001E-2</v>
      </c>
      <c r="H727" s="6">
        <v>11.6</v>
      </c>
      <c r="I727" s="6">
        <v>2.93</v>
      </c>
      <c r="K727" s="27">
        <f t="shared" si="56"/>
        <v>13.02803117431244</v>
      </c>
      <c r="L727" s="27">
        <f t="shared" si="57"/>
        <v>0.89038779880047336</v>
      </c>
      <c r="M727" s="27" t="b">
        <f t="shared" si="58"/>
        <v>0</v>
      </c>
      <c r="N727" s="27">
        <f t="shared" si="59"/>
        <v>11.6</v>
      </c>
    </row>
    <row r="728" spans="1:14" x14ac:dyDescent="0.25">
      <c r="A728" s="2">
        <v>39106</v>
      </c>
      <c r="B728" s="17">
        <f t="shared" si="55"/>
        <v>733066</v>
      </c>
      <c r="C728" s="15">
        <v>6.0960000000000001</v>
      </c>
      <c r="D728" s="27">
        <v>1643</v>
      </c>
      <c r="E728" s="6">
        <v>3</v>
      </c>
      <c r="F728" s="6">
        <v>0.46800000000000003</v>
      </c>
      <c r="G728" s="6">
        <v>1.7000000000000001E-2</v>
      </c>
      <c r="H728" s="6">
        <v>11.7</v>
      </c>
      <c r="I728" s="8">
        <v>3</v>
      </c>
      <c r="K728" s="27">
        <f t="shared" si="56"/>
        <v>13.002001150664137</v>
      </c>
      <c r="L728" s="27">
        <f t="shared" si="57"/>
        <v>0.89986148012318612</v>
      </c>
      <c r="M728" s="27" t="b">
        <f t="shared" si="58"/>
        <v>0</v>
      </c>
      <c r="N728" s="27">
        <f t="shared" si="59"/>
        <v>11.7</v>
      </c>
    </row>
    <row r="729" spans="1:14" x14ac:dyDescent="0.25">
      <c r="A729" s="20">
        <v>39136</v>
      </c>
      <c r="B729" s="17">
        <f t="shared" si="55"/>
        <v>733096</v>
      </c>
      <c r="C729" s="18">
        <v>0</v>
      </c>
      <c r="D729" s="9">
        <v>1663</v>
      </c>
      <c r="E729" s="8">
        <v>3</v>
      </c>
      <c r="F729" s="8"/>
      <c r="G729" s="8"/>
      <c r="H729" s="8">
        <v>11</v>
      </c>
      <c r="I729" s="8">
        <v>2.46</v>
      </c>
      <c r="K729" s="27">
        <f t="shared" si="56"/>
        <v>13.002001150664137</v>
      </c>
      <c r="L729" s="27">
        <f t="shared" si="57"/>
        <v>0.84602361379102975</v>
      </c>
      <c r="M729" s="27" t="b">
        <f t="shared" si="58"/>
        <v>0</v>
      </c>
      <c r="N729" s="27">
        <f t="shared" si="59"/>
        <v>11</v>
      </c>
    </row>
    <row r="730" spans="1:14" x14ac:dyDescent="0.25">
      <c r="A730" s="2">
        <v>39136</v>
      </c>
      <c r="B730" s="17">
        <f t="shared" si="55"/>
        <v>733096</v>
      </c>
      <c r="C730" s="15">
        <v>1.524</v>
      </c>
      <c r="D730" s="27">
        <v>1658</v>
      </c>
      <c r="E730" s="6">
        <v>3.1</v>
      </c>
      <c r="F730" s="6"/>
      <c r="G730" s="6"/>
      <c r="H730" s="6">
        <v>11</v>
      </c>
      <c r="I730" s="6">
        <v>2.37</v>
      </c>
      <c r="K730" s="27">
        <f t="shared" si="56"/>
        <v>12.976023135037773</v>
      </c>
      <c r="L730" s="27">
        <f t="shared" si="57"/>
        <v>0.84771735419443517</v>
      </c>
      <c r="M730" s="27" t="b">
        <f t="shared" si="58"/>
        <v>0</v>
      </c>
      <c r="N730" s="27">
        <f t="shared" si="59"/>
        <v>11</v>
      </c>
    </row>
    <row r="731" spans="1:14" x14ac:dyDescent="0.25">
      <c r="A731" s="2">
        <v>39136</v>
      </c>
      <c r="B731" s="17">
        <f t="shared" si="55"/>
        <v>733096</v>
      </c>
      <c r="C731" s="15">
        <v>3.6576000000000004</v>
      </c>
      <c r="D731" s="27">
        <v>1651</v>
      </c>
      <c r="E731" s="6">
        <v>3.3</v>
      </c>
      <c r="F731" s="6"/>
      <c r="G731" s="6"/>
      <c r="H731" s="6">
        <v>11</v>
      </c>
      <c r="I731" s="6">
        <v>2.65</v>
      </c>
      <c r="K731" s="27">
        <f t="shared" si="56"/>
        <v>12.924222712410089</v>
      </c>
      <c r="L731" s="27">
        <f t="shared" si="57"/>
        <v>0.85111501440141446</v>
      </c>
      <c r="M731" s="27" t="b">
        <f t="shared" si="58"/>
        <v>0</v>
      </c>
      <c r="N731" s="27">
        <f t="shared" si="59"/>
        <v>11</v>
      </c>
    </row>
    <row r="732" spans="1:14" x14ac:dyDescent="0.25">
      <c r="A732" s="2">
        <v>39136</v>
      </c>
      <c r="B732" s="17">
        <f t="shared" si="55"/>
        <v>733096</v>
      </c>
      <c r="C732" s="15">
        <v>6.0960000000000001</v>
      </c>
      <c r="D732" s="27">
        <v>1643</v>
      </c>
      <c r="E732" s="6">
        <v>3.4</v>
      </c>
      <c r="F732" s="6"/>
      <c r="G732" s="6"/>
      <c r="H732" s="6">
        <v>11.1</v>
      </c>
      <c r="I732" s="6">
        <v>2.66</v>
      </c>
      <c r="K732" s="27">
        <f t="shared" si="56"/>
        <v>12.898400098207009</v>
      </c>
      <c r="L732" s="27">
        <f t="shared" si="57"/>
        <v>0.86057184732104852</v>
      </c>
      <c r="M732" s="27" t="b">
        <f t="shared" si="58"/>
        <v>0</v>
      </c>
      <c r="N732" s="27">
        <f t="shared" si="59"/>
        <v>11.1</v>
      </c>
    </row>
    <row r="733" spans="1:14" x14ac:dyDescent="0.25">
      <c r="A733" s="2">
        <v>39150</v>
      </c>
      <c r="B733" s="17">
        <f t="shared" si="55"/>
        <v>733110</v>
      </c>
      <c r="C733" s="15">
        <v>0</v>
      </c>
      <c r="D733" s="27">
        <v>1663</v>
      </c>
      <c r="E733" s="8">
        <v>6</v>
      </c>
      <c r="F733" s="6"/>
      <c r="G733" s="6"/>
      <c r="H733" s="6">
        <v>10.84</v>
      </c>
      <c r="I733" s="6">
        <v>2.5</v>
      </c>
      <c r="K733" s="27">
        <f t="shared" si="56"/>
        <v>12.244823549317076</v>
      </c>
      <c r="L733" s="27">
        <f t="shared" si="57"/>
        <v>0.88527204629294753</v>
      </c>
      <c r="M733" s="27" t="b">
        <f t="shared" si="58"/>
        <v>0</v>
      </c>
      <c r="N733" s="27">
        <f t="shared" si="59"/>
        <v>10.84</v>
      </c>
    </row>
    <row r="734" spans="1:14" x14ac:dyDescent="0.25">
      <c r="A734" s="2">
        <v>39150</v>
      </c>
      <c r="B734" s="17">
        <f t="shared" si="55"/>
        <v>733110</v>
      </c>
      <c r="C734" s="15">
        <v>1.524</v>
      </c>
      <c r="D734" s="27">
        <v>1658</v>
      </c>
      <c r="E734" s="8">
        <v>6.3</v>
      </c>
      <c r="F734" s="6"/>
      <c r="G734" s="6"/>
      <c r="H734" s="6">
        <v>9.4499999999999993</v>
      </c>
      <c r="I734" s="6">
        <v>2.48</v>
      </c>
      <c r="K734" s="27">
        <f t="shared" si="56"/>
        <v>12.171574574691842</v>
      </c>
      <c r="L734" s="27">
        <f t="shared" si="57"/>
        <v>0.7763991373514838</v>
      </c>
      <c r="M734" s="27" t="b">
        <f t="shared" si="58"/>
        <v>0</v>
      </c>
      <c r="N734" s="27">
        <f t="shared" si="59"/>
        <v>9.4499999999999993</v>
      </c>
    </row>
    <row r="735" spans="1:14" x14ac:dyDescent="0.25">
      <c r="A735" s="2">
        <v>39150</v>
      </c>
      <c r="B735" s="17">
        <f t="shared" si="55"/>
        <v>733110</v>
      </c>
      <c r="C735" s="15">
        <v>3.6576000000000004</v>
      </c>
      <c r="D735" s="27">
        <v>1651</v>
      </c>
      <c r="E735" s="8">
        <v>6.4</v>
      </c>
      <c r="F735" s="6"/>
      <c r="G735" s="6"/>
      <c r="H735" s="6">
        <v>10.91</v>
      </c>
      <c r="I735" s="6">
        <v>2.71</v>
      </c>
      <c r="K735" s="27">
        <f t="shared" si="56"/>
        <v>12.147255752470951</v>
      </c>
      <c r="L735" s="27">
        <f t="shared" si="57"/>
        <v>0.8981452455037614</v>
      </c>
      <c r="M735" s="27" t="b">
        <f t="shared" si="58"/>
        <v>0</v>
      </c>
      <c r="N735" s="27">
        <f t="shared" si="59"/>
        <v>10.91</v>
      </c>
    </row>
    <row r="736" spans="1:14" x14ac:dyDescent="0.25">
      <c r="A736" s="2">
        <v>39150</v>
      </c>
      <c r="B736" s="17">
        <f t="shared" si="55"/>
        <v>733110</v>
      </c>
      <c r="C736" s="15">
        <v>6.0960000000000001</v>
      </c>
      <c r="D736" s="27">
        <v>1643</v>
      </c>
      <c r="E736" s="8">
        <v>6.2</v>
      </c>
      <c r="F736" s="6"/>
      <c r="G736" s="6"/>
      <c r="H736" s="6">
        <v>11.05</v>
      </c>
      <c r="I736" s="6">
        <v>2.57</v>
      </c>
      <c r="K736" s="27">
        <f t="shared" si="56"/>
        <v>12.195942083227258</v>
      </c>
      <c r="L736" s="27">
        <f t="shared" si="57"/>
        <v>0.90603906812551693</v>
      </c>
      <c r="M736" s="27" t="b">
        <f t="shared" si="58"/>
        <v>0</v>
      </c>
      <c r="N736" s="27">
        <f t="shared" si="59"/>
        <v>11.05</v>
      </c>
    </row>
    <row r="737" spans="1:14" x14ac:dyDescent="0.25">
      <c r="A737" s="2">
        <v>39164</v>
      </c>
      <c r="B737" s="17">
        <f t="shared" si="55"/>
        <v>733124</v>
      </c>
      <c r="C737" s="15">
        <v>0</v>
      </c>
      <c r="D737" s="27">
        <v>1663</v>
      </c>
      <c r="E737" s="8">
        <v>11.1</v>
      </c>
      <c r="F737" s="6">
        <v>0.36</v>
      </c>
      <c r="G737" s="6">
        <v>1.4E-2</v>
      </c>
      <c r="H737" s="6">
        <v>10.01</v>
      </c>
      <c r="I737" s="6">
        <v>2.66</v>
      </c>
      <c r="K737" s="27">
        <f t="shared" si="56"/>
        <v>11.057437520004303</v>
      </c>
      <c r="L737" s="27">
        <f t="shared" si="57"/>
        <v>0.90527303291478189</v>
      </c>
      <c r="M737" s="27" t="b">
        <f t="shared" si="58"/>
        <v>0</v>
      </c>
      <c r="N737" s="27">
        <f t="shared" si="59"/>
        <v>10.01</v>
      </c>
    </row>
    <row r="738" spans="1:14" x14ac:dyDescent="0.25">
      <c r="A738" s="2">
        <v>39164</v>
      </c>
      <c r="B738" s="17">
        <f t="shared" si="55"/>
        <v>733124</v>
      </c>
      <c r="C738" s="15">
        <v>1.524</v>
      </c>
      <c r="D738" s="27">
        <v>1658</v>
      </c>
      <c r="E738" s="6">
        <v>10.5</v>
      </c>
      <c r="F738" s="6">
        <v>0.37</v>
      </c>
      <c r="G738" s="6">
        <v>0.14000000000000001</v>
      </c>
      <c r="H738" s="6">
        <v>10.08</v>
      </c>
      <c r="I738" s="6">
        <v>2.52</v>
      </c>
      <c r="K738" s="27">
        <f t="shared" si="56"/>
        <v>11.190926099864402</v>
      </c>
      <c r="L738" s="27">
        <f t="shared" si="57"/>
        <v>0.90072974390583604</v>
      </c>
      <c r="M738" s="27" t="b">
        <f t="shared" si="58"/>
        <v>0</v>
      </c>
      <c r="N738" s="27">
        <f t="shared" si="59"/>
        <v>10.08</v>
      </c>
    </row>
    <row r="739" spans="1:14" x14ac:dyDescent="0.25">
      <c r="A739" s="2">
        <v>39164</v>
      </c>
      <c r="B739" s="17">
        <f t="shared" si="55"/>
        <v>733124</v>
      </c>
      <c r="C739" s="15">
        <v>3.6576000000000004</v>
      </c>
      <c r="D739" s="27">
        <v>1651</v>
      </c>
      <c r="E739" s="6">
        <v>9.1999999999999993</v>
      </c>
      <c r="F739" s="6">
        <v>0.36</v>
      </c>
      <c r="G739" s="6">
        <v>1.4E-2</v>
      </c>
      <c r="H739" s="6">
        <v>9.8800000000000008</v>
      </c>
      <c r="I739" s="6">
        <v>2.77</v>
      </c>
      <c r="K739" s="27">
        <f t="shared" si="56"/>
        <v>11.48570570763103</v>
      </c>
      <c r="L739" s="27">
        <f t="shared" si="57"/>
        <v>0.86019964741354904</v>
      </c>
      <c r="M739" s="27" t="b">
        <f t="shared" si="58"/>
        <v>0</v>
      </c>
      <c r="N739" s="27">
        <f t="shared" si="59"/>
        <v>9.8800000000000008</v>
      </c>
    </row>
    <row r="740" spans="1:14" x14ac:dyDescent="0.25">
      <c r="A740" s="2">
        <v>39164</v>
      </c>
      <c r="B740" s="17">
        <f t="shared" si="55"/>
        <v>733124</v>
      </c>
      <c r="C740" s="15">
        <v>6.0960000000000001</v>
      </c>
      <c r="D740" s="27">
        <v>1643</v>
      </c>
      <c r="E740" s="6">
        <v>8.6999999999999993</v>
      </c>
      <c r="F740" s="6">
        <v>0.42</v>
      </c>
      <c r="G740" s="6">
        <v>1.6E-2</v>
      </c>
      <c r="H740" s="6">
        <v>9.51</v>
      </c>
      <c r="I740" s="6">
        <v>2.81</v>
      </c>
      <c r="K740" s="27">
        <f t="shared" si="56"/>
        <v>11.601138969072304</v>
      </c>
      <c r="L740" s="27">
        <f t="shared" si="57"/>
        <v>0.81974709770763787</v>
      </c>
      <c r="M740" s="27" t="b">
        <f t="shared" si="58"/>
        <v>0</v>
      </c>
      <c r="N740" s="27">
        <f t="shared" si="59"/>
        <v>9.51</v>
      </c>
    </row>
    <row r="741" spans="1:14" x14ac:dyDescent="0.25">
      <c r="A741" s="2">
        <v>39192</v>
      </c>
      <c r="B741" s="17">
        <f t="shared" si="55"/>
        <v>733152</v>
      </c>
      <c r="C741" s="15">
        <v>0</v>
      </c>
      <c r="D741" s="27">
        <v>1663</v>
      </c>
      <c r="E741" s="6">
        <v>11.4</v>
      </c>
      <c r="F741" s="6">
        <v>0.27400000000000002</v>
      </c>
      <c r="G741" s="6">
        <v>8.9999999999999993E-3</v>
      </c>
      <c r="H741" s="6">
        <v>9.81</v>
      </c>
      <c r="I741" s="6">
        <v>2.76</v>
      </c>
      <c r="K741" s="27">
        <f t="shared" si="56"/>
        <v>10.991291531288274</v>
      </c>
      <c r="L741" s="27">
        <f t="shared" si="57"/>
        <v>0.89252477491607252</v>
      </c>
      <c r="M741" s="27" t="b">
        <f t="shared" si="58"/>
        <v>0</v>
      </c>
      <c r="N741" s="27">
        <f t="shared" si="59"/>
        <v>9.81</v>
      </c>
    </row>
    <row r="742" spans="1:14" x14ac:dyDescent="0.25">
      <c r="A742" s="2">
        <v>39192</v>
      </c>
      <c r="B742" s="17">
        <f t="shared" si="55"/>
        <v>733152</v>
      </c>
      <c r="C742" s="15">
        <v>1.524</v>
      </c>
      <c r="D742" s="27">
        <v>1658</v>
      </c>
      <c r="E742" s="6">
        <v>11.4</v>
      </c>
      <c r="F742" s="6">
        <v>0.31900000000000001</v>
      </c>
      <c r="G742" s="6">
        <v>8.9999999999999993E-3</v>
      </c>
      <c r="H742" s="6">
        <v>9.93</v>
      </c>
      <c r="I742" s="6">
        <v>2.76</v>
      </c>
      <c r="K742" s="27">
        <f t="shared" si="56"/>
        <v>10.991291531288274</v>
      </c>
      <c r="L742" s="27">
        <f t="shared" si="57"/>
        <v>0.90344250916581026</v>
      </c>
      <c r="M742" s="27" t="b">
        <f t="shared" si="58"/>
        <v>0</v>
      </c>
      <c r="N742" s="27">
        <f t="shared" si="59"/>
        <v>9.93</v>
      </c>
    </row>
    <row r="743" spans="1:14" x14ac:dyDescent="0.25">
      <c r="A743" s="2">
        <v>39192</v>
      </c>
      <c r="B743" s="17">
        <f t="shared" si="55"/>
        <v>733152</v>
      </c>
      <c r="C743" s="15">
        <v>3.6576000000000004</v>
      </c>
      <c r="D743" s="27">
        <v>1651</v>
      </c>
      <c r="E743" s="6">
        <v>10.7</v>
      </c>
      <c r="F743" s="6">
        <v>0.32200000000000001</v>
      </c>
      <c r="G743" s="6">
        <v>8.0000000000000002E-3</v>
      </c>
      <c r="H743" s="6">
        <v>9.77</v>
      </c>
      <c r="I743" s="6">
        <v>3.24</v>
      </c>
      <c r="K743" s="27">
        <f t="shared" si="56"/>
        <v>11.146251803623139</v>
      </c>
      <c r="L743" s="27">
        <f t="shared" si="57"/>
        <v>0.87652783842764237</v>
      </c>
      <c r="M743" s="27" t="b">
        <f t="shared" si="58"/>
        <v>0</v>
      </c>
      <c r="N743" s="27">
        <f t="shared" si="59"/>
        <v>9.77</v>
      </c>
    </row>
    <row r="744" spans="1:14" x14ac:dyDescent="0.25">
      <c r="A744" s="2">
        <v>39192</v>
      </c>
      <c r="B744" s="17">
        <f t="shared" si="55"/>
        <v>733152</v>
      </c>
      <c r="C744" s="15">
        <v>6.0960000000000001</v>
      </c>
      <c r="D744" s="27">
        <v>1643</v>
      </c>
      <c r="E744" s="6">
        <v>10.7</v>
      </c>
      <c r="F744" s="6">
        <v>0.30299999999999999</v>
      </c>
      <c r="G744" s="6">
        <v>8.0000000000000002E-3</v>
      </c>
      <c r="H744" s="6">
        <v>9.8800000000000008</v>
      </c>
      <c r="I744" s="6">
        <v>2.88</v>
      </c>
      <c r="K744" s="27">
        <f t="shared" si="56"/>
        <v>11.146251803623139</v>
      </c>
      <c r="L744" s="27">
        <f t="shared" si="57"/>
        <v>0.88639662678250841</v>
      </c>
      <c r="M744" s="27" t="b">
        <f t="shared" si="58"/>
        <v>0</v>
      </c>
      <c r="N744" s="27">
        <f t="shared" si="59"/>
        <v>9.8800000000000008</v>
      </c>
    </row>
    <row r="745" spans="1:14" x14ac:dyDescent="0.25">
      <c r="A745" s="2">
        <v>39212</v>
      </c>
      <c r="B745" s="17">
        <f t="shared" si="55"/>
        <v>733172</v>
      </c>
      <c r="C745" s="15">
        <v>0</v>
      </c>
      <c r="D745" s="27">
        <v>1663</v>
      </c>
      <c r="E745" s="6">
        <v>19.2</v>
      </c>
      <c r="F745" s="6">
        <v>0.222</v>
      </c>
      <c r="G745" s="6">
        <v>8.0000000000000002E-3</v>
      </c>
      <c r="H745" s="6">
        <v>8.56</v>
      </c>
      <c r="I745" s="6">
        <v>1.33</v>
      </c>
      <c r="K745" s="27">
        <f t="shared" si="56"/>
        <v>9.4037004836408276</v>
      </c>
      <c r="L745" s="27">
        <f t="shared" si="57"/>
        <v>0.91027994935519552</v>
      </c>
      <c r="M745" s="27" t="b">
        <f t="shared" si="58"/>
        <v>0</v>
      </c>
      <c r="N745" s="27">
        <f t="shared" si="59"/>
        <v>8.56</v>
      </c>
    </row>
    <row r="746" spans="1:14" x14ac:dyDescent="0.25">
      <c r="A746" s="2">
        <v>39212</v>
      </c>
      <c r="B746" s="17">
        <f t="shared" si="55"/>
        <v>733172</v>
      </c>
      <c r="C746" s="15">
        <v>1.524</v>
      </c>
      <c r="D746" s="27">
        <v>1658</v>
      </c>
      <c r="E746" s="6">
        <v>18.3</v>
      </c>
      <c r="F746" s="6">
        <v>0.22700000000000001</v>
      </c>
      <c r="G746" s="6">
        <v>8.9999999999999993E-3</v>
      </c>
      <c r="H746" s="6">
        <v>8.58</v>
      </c>
      <c r="I746" s="6">
        <v>1.59</v>
      </c>
      <c r="K746" s="27">
        <f t="shared" si="56"/>
        <v>9.5744996735018866</v>
      </c>
      <c r="L746" s="27">
        <f t="shared" si="57"/>
        <v>0.89613037679094232</v>
      </c>
      <c r="M746" s="27" t="b">
        <f t="shared" si="58"/>
        <v>0</v>
      </c>
      <c r="N746" s="27">
        <f t="shared" si="59"/>
        <v>8.58</v>
      </c>
    </row>
    <row r="747" spans="1:14" x14ac:dyDescent="0.25">
      <c r="A747" s="2">
        <v>39212</v>
      </c>
      <c r="B747" s="17">
        <f t="shared" si="55"/>
        <v>733172</v>
      </c>
      <c r="C747" s="15">
        <v>3.6576000000000004</v>
      </c>
      <c r="D747" s="27">
        <v>1651</v>
      </c>
      <c r="E747" s="6">
        <v>17.600000000000001</v>
      </c>
      <c r="F747" s="6">
        <v>0.33</v>
      </c>
      <c r="G747" s="6">
        <v>1.2999999999999999E-2</v>
      </c>
      <c r="H747" s="6">
        <v>8.6999999999999993</v>
      </c>
      <c r="I747" s="6">
        <v>1.8</v>
      </c>
      <c r="K747" s="27">
        <f t="shared" si="56"/>
        <v>9.7094853640053618</v>
      </c>
      <c r="L747" s="27">
        <f t="shared" si="57"/>
        <v>0.89603101233895577</v>
      </c>
      <c r="M747" s="27" t="b">
        <f t="shared" si="58"/>
        <v>0</v>
      </c>
      <c r="N747" s="27">
        <f t="shared" si="59"/>
        <v>8.6999999999999993</v>
      </c>
    </row>
    <row r="748" spans="1:14" x14ac:dyDescent="0.25">
      <c r="A748" s="2">
        <v>39212</v>
      </c>
      <c r="B748" s="17">
        <f t="shared" si="55"/>
        <v>733172</v>
      </c>
      <c r="C748" s="15">
        <v>6.0960000000000001</v>
      </c>
      <c r="D748" s="27">
        <v>1643</v>
      </c>
      <c r="E748" s="6">
        <v>14.8</v>
      </c>
      <c r="F748" s="6">
        <v>0.23200000000000001</v>
      </c>
      <c r="G748" s="6">
        <v>8.9999999999999993E-3</v>
      </c>
      <c r="H748" s="6">
        <v>8.69</v>
      </c>
      <c r="I748" s="6">
        <v>1.68</v>
      </c>
      <c r="K748" s="27">
        <f t="shared" si="56"/>
        <v>10.268729231246599</v>
      </c>
      <c r="L748" s="27">
        <f t="shared" si="57"/>
        <v>0.84625855880563072</v>
      </c>
      <c r="M748" s="27" t="b">
        <f t="shared" si="58"/>
        <v>0</v>
      </c>
      <c r="N748" s="27">
        <f t="shared" si="59"/>
        <v>8.69</v>
      </c>
    </row>
    <row r="749" spans="1:14" x14ac:dyDescent="0.25">
      <c r="A749" s="2">
        <v>39232</v>
      </c>
      <c r="B749" s="17">
        <f t="shared" si="55"/>
        <v>733192</v>
      </c>
      <c r="C749" s="15">
        <v>0</v>
      </c>
      <c r="D749" s="27">
        <v>1663</v>
      </c>
      <c r="E749" s="6">
        <v>24.3</v>
      </c>
      <c r="F749" s="6">
        <v>0.28399999999999997</v>
      </c>
      <c r="G749" s="6">
        <v>8.9999999999999993E-3</v>
      </c>
      <c r="H749" s="6">
        <v>7.65</v>
      </c>
      <c r="I749" s="6">
        <v>1.52</v>
      </c>
      <c r="K749" s="27">
        <f t="shared" si="56"/>
        <v>8.4918194317705762</v>
      </c>
      <c r="L749" s="27">
        <f t="shared" si="57"/>
        <v>0.90086701224226884</v>
      </c>
      <c r="M749" s="27" t="b">
        <f t="shared" si="58"/>
        <v>0</v>
      </c>
      <c r="N749" s="27">
        <f t="shared" si="59"/>
        <v>7.65</v>
      </c>
    </row>
    <row r="750" spans="1:14" x14ac:dyDescent="0.25">
      <c r="A750" s="2">
        <v>39232</v>
      </c>
      <c r="B750" s="17">
        <f t="shared" si="55"/>
        <v>733192</v>
      </c>
      <c r="C750" s="15">
        <v>1.524</v>
      </c>
      <c r="D750" s="27">
        <v>1658</v>
      </c>
      <c r="E750" s="6">
        <v>23.6</v>
      </c>
      <c r="F750" s="6">
        <v>0.28899999999999998</v>
      </c>
      <c r="G750" s="6">
        <v>0.01</v>
      </c>
      <c r="H750" s="6">
        <v>8.64</v>
      </c>
      <c r="I750" s="6">
        <v>1.66</v>
      </c>
      <c r="K750" s="27">
        <f t="shared" si="56"/>
        <v>8.6115409993424841</v>
      </c>
      <c r="L750" s="27">
        <f t="shared" si="57"/>
        <v>1.0033047512239319</v>
      </c>
      <c r="M750" s="27" t="b">
        <f t="shared" si="58"/>
        <v>0</v>
      </c>
      <c r="N750" s="27">
        <f t="shared" si="59"/>
        <v>8.64</v>
      </c>
    </row>
    <row r="751" spans="1:14" x14ac:dyDescent="0.25">
      <c r="A751" s="2">
        <v>39232</v>
      </c>
      <c r="B751" s="17">
        <f t="shared" si="55"/>
        <v>733192</v>
      </c>
      <c r="C751" s="15">
        <v>3.6576000000000004</v>
      </c>
      <c r="D751" s="27">
        <v>1651</v>
      </c>
      <c r="E751" s="6">
        <v>21.8</v>
      </c>
      <c r="F751" s="6">
        <v>0.33900000000000002</v>
      </c>
      <c r="G751" s="6">
        <v>1.4E-2</v>
      </c>
      <c r="H751" s="6">
        <v>9.18</v>
      </c>
      <c r="I751" s="6">
        <v>1.79</v>
      </c>
      <c r="K751" s="27">
        <f t="shared" si="56"/>
        <v>8.9272043242646788</v>
      </c>
      <c r="L751" s="27">
        <f t="shared" si="57"/>
        <v>1.0283174515282694</v>
      </c>
      <c r="M751" s="27" t="b">
        <f t="shared" si="58"/>
        <v>0</v>
      </c>
      <c r="N751" s="27">
        <f t="shared" si="59"/>
        <v>9.18</v>
      </c>
    </row>
    <row r="752" spans="1:14" x14ac:dyDescent="0.25">
      <c r="A752" s="2">
        <v>39232</v>
      </c>
      <c r="B752" s="17">
        <f t="shared" si="55"/>
        <v>733192</v>
      </c>
      <c r="C752" s="15">
        <v>6.0960000000000001</v>
      </c>
      <c r="D752" s="27">
        <v>1643</v>
      </c>
      <c r="E752" s="6">
        <v>18.600000000000001</v>
      </c>
      <c r="F752" s="6">
        <v>0.35899999999999999</v>
      </c>
      <c r="G752" s="6">
        <v>1.7999999999999999E-2</v>
      </c>
      <c r="H752" s="6">
        <v>1.89</v>
      </c>
      <c r="I752" s="6">
        <v>1.89</v>
      </c>
      <c r="K752" s="27">
        <f t="shared" si="56"/>
        <v>9.517224672289414</v>
      </c>
      <c r="L752" s="27">
        <f t="shared" si="57"/>
        <v>0.19858730513139725</v>
      </c>
      <c r="M752" s="27" t="b">
        <f t="shared" si="58"/>
        <v>0</v>
      </c>
      <c r="N752" s="27">
        <f t="shared" si="59"/>
        <v>1.89</v>
      </c>
    </row>
    <row r="753" spans="1:14" x14ac:dyDescent="0.25">
      <c r="A753" s="2">
        <v>39241</v>
      </c>
      <c r="B753" s="17">
        <f t="shared" si="55"/>
        <v>733201</v>
      </c>
      <c r="C753" s="15">
        <v>0</v>
      </c>
      <c r="D753" s="27">
        <v>1663</v>
      </c>
      <c r="E753" s="6">
        <v>24.9</v>
      </c>
      <c r="F753" s="6">
        <v>0.27200000000000002</v>
      </c>
      <c r="G753" s="6">
        <v>8.0000000000000002E-3</v>
      </c>
      <c r="H753" s="6">
        <v>8.5</v>
      </c>
      <c r="I753" s="6">
        <v>2.96</v>
      </c>
      <c r="K753" s="27">
        <f t="shared" si="56"/>
        <v>8.3905265712637789</v>
      </c>
      <c r="L753" s="27">
        <f t="shared" si="57"/>
        <v>1.0130472656044198</v>
      </c>
      <c r="M753" s="27" t="b">
        <f t="shared" si="58"/>
        <v>0</v>
      </c>
      <c r="N753" s="27">
        <f t="shared" si="59"/>
        <v>8.5</v>
      </c>
    </row>
    <row r="754" spans="1:14" x14ac:dyDescent="0.25">
      <c r="A754" s="2">
        <v>39241</v>
      </c>
      <c r="B754" s="17">
        <f t="shared" si="55"/>
        <v>733201</v>
      </c>
      <c r="C754" s="15">
        <v>1.524</v>
      </c>
      <c r="D754" s="27">
        <v>1658</v>
      </c>
      <c r="E754" s="6">
        <v>24.3</v>
      </c>
      <c r="F754" s="6">
        <v>0.32600000000000001</v>
      </c>
      <c r="G754" s="6">
        <v>8.0000000000000002E-3</v>
      </c>
      <c r="H754" s="6">
        <v>8.8000000000000007</v>
      </c>
      <c r="I754" s="6">
        <v>2.68</v>
      </c>
      <c r="K754" s="27">
        <f t="shared" si="56"/>
        <v>8.4918194317705762</v>
      </c>
      <c r="L754" s="27">
        <f t="shared" si="57"/>
        <v>1.0362914650630022</v>
      </c>
      <c r="M754" s="27" t="b">
        <f t="shared" si="58"/>
        <v>0</v>
      </c>
      <c r="N754" s="27">
        <f t="shared" si="59"/>
        <v>8.8000000000000007</v>
      </c>
    </row>
    <row r="755" spans="1:14" x14ac:dyDescent="0.25">
      <c r="A755" s="2">
        <v>39241</v>
      </c>
      <c r="B755" s="17">
        <f t="shared" si="55"/>
        <v>733201</v>
      </c>
      <c r="C755" s="15">
        <v>3.6576000000000004</v>
      </c>
      <c r="D755" s="27">
        <v>1651</v>
      </c>
      <c r="E755" s="6">
        <v>22.5</v>
      </c>
      <c r="F755" s="6">
        <v>0.33900000000000002</v>
      </c>
      <c r="G755" s="6">
        <v>1.7999999999999999E-2</v>
      </c>
      <c r="H755" s="6">
        <v>8.6</v>
      </c>
      <c r="I755" s="6">
        <v>2.91</v>
      </c>
      <c r="K755" s="27">
        <f t="shared" si="56"/>
        <v>8.8030942612902017</v>
      </c>
      <c r="L755" s="27">
        <f t="shared" si="57"/>
        <v>0.97692921883351092</v>
      </c>
      <c r="M755" s="27" t="b">
        <f t="shared" si="58"/>
        <v>0</v>
      </c>
      <c r="N755" s="27">
        <f t="shared" si="59"/>
        <v>8.6</v>
      </c>
    </row>
    <row r="756" spans="1:14" x14ac:dyDescent="0.25">
      <c r="A756" s="2">
        <v>39241</v>
      </c>
      <c r="B756" s="17">
        <f t="shared" si="55"/>
        <v>733201</v>
      </c>
      <c r="C756" s="15">
        <v>6.0960000000000001</v>
      </c>
      <c r="D756" s="27">
        <v>1643</v>
      </c>
      <c r="E756" s="6">
        <v>19.600000000000001</v>
      </c>
      <c r="F756" s="6">
        <v>0.437</v>
      </c>
      <c r="G756" s="6">
        <v>2.7E-2</v>
      </c>
      <c r="H756" s="6">
        <v>6.9</v>
      </c>
      <c r="I756" s="6">
        <v>2.0099999999999998</v>
      </c>
      <c r="K756" s="27">
        <f t="shared" si="56"/>
        <v>9.3287709973404027</v>
      </c>
      <c r="L756" s="27">
        <f t="shared" si="57"/>
        <v>0.73964726993160879</v>
      </c>
      <c r="M756" s="27" t="b">
        <f t="shared" si="58"/>
        <v>0</v>
      </c>
      <c r="N756" s="27">
        <f t="shared" si="59"/>
        <v>6.9</v>
      </c>
    </row>
    <row r="757" spans="1:14" x14ac:dyDescent="0.25">
      <c r="A757" s="2">
        <v>39248</v>
      </c>
      <c r="B757" s="17">
        <f t="shared" si="55"/>
        <v>733208</v>
      </c>
      <c r="C757" s="15">
        <v>0</v>
      </c>
      <c r="D757" s="27">
        <v>1663</v>
      </c>
      <c r="E757" s="6">
        <v>22.6</v>
      </c>
      <c r="F757" s="6">
        <v>0.29599999999999999</v>
      </c>
      <c r="G757" s="6">
        <v>0.01</v>
      </c>
      <c r="H757" s="6">
        <v>8.3000000000000007</v>
      </c>
      <c r="I757" s="6">
        <v>1.82</v>
      </c>
      <c r="K757" s="27">
        <f t="shared" si="56"/>
        <v>8.7855056672245517</v>
      </c>
      <c r="L757" s="27">
        <f t="shared" si="57"/>
        <v>0.94473788013867066</v>
      </c>
      <c r="M757" s="27" t="b">
        <f t="shared" si="58"/>
        <v>0</v>
      </c>
      <c r="N757" s="27">
        <f t="shared" si="59"/>
        <v>8.3000000000000007</v>
      </c>
    </row>
    <row r="758" spans="1:14" x14ac:dyDescent="0.25">
      <c r="A758" s="2">
        <v>39248</v>
      </c>
      <c r="B758" s="17">
        <f t="shared" si="55"/>
        <v>733208</v>
      </c>
      <c r="C758" s="15">
        <v>1.524</v>
      </c>
      <c r="D758" s="27">
        <v>1658</v>
      </c>
      <c r="E758" s="6">
        <v>22.5</v>
      </c>
      <c r="F758" s="6">
        <v>0.29499999999999998</v>
      </c>
      <c r="G758" s="6">
        <v>0.01</v>
      </c>
      <c r="H758" s="6">
        <v>8.3000000000000007</v>
      </c>
      <c r="I758" s="6">
        <v>1.98</v>
      </c>
      <c r="K758" s="27">
        <f t="shared" si="56"/>
        <v>8.8030942612902017</v>
      </c>
      <c r="L758" s="27">
        <f t="shared" si="57"/>
        <v>0.94285029259513276</v>
      </c>
      <c r="M758" s="27" t="b">
        <f t="shared" si="58"/>
        <v>0</v>
      </c>
      <c r="N758" s="27">
        <f t="shared" si="59"/>
        <v>8.3000000000000007</v>
      </c>
    </row>
    <row r="759" spans="1:14" x14ac:dyDescent="0.25">
      <c r="A759" s="2">
        <v>39248</v>
      </c>
      <c r="B759" s="17">
        <f t="shared" si="55"/>
        <v>733208</v>
      </c>
      <c r="C759" s="15">
        <v>3.6576000000000004</v>
      </c>
      <c r="D759" s="27">
        <v>1651</v>
      </c>
      <c r="E759" s="6">
        <v>21.9</v>
      </c>
      <c r="F759" s="6">
        <v>0.32400000000000001</v>
      </c>
      <c r="G759" s="6">
        <v>1.0999999999999999E-2</v>
      </c>
      <c r="H759" s="6">
        <v>8.4</v>
      </c>
      <c r="I759" s="6">
        <v>1.33</v>
      </c>
      <c r="K759" s="27">
        <f t="shared" si="56"/>
        <v>8.909367758127809</v>
      </c>
      <c r="L759" s="27">
        <f t="shared" si="57"/>
        <v>0.94282784458379509</v>
      </c>
      <c r="M759" s="27" t="b">
        <f t="shared" si="58"/>
        <v>0</v>
      </c>
      <c r="N759" s="27">
        <f t="shared" si="59"/>
        <v>8.4</v>
      </c>
    </row>
    <row r="760" spans="1:14" x14ac:dyDescent="0.25">
      <c r="A760" s="2">
        <v>39248</v>
      </c>
      <c r="B760" s="17">
        <f t="shared" si="55"/>
        <v>733208</v>
      </c>
      <c r="C760" s="15">
        <v>6.0960000000000001</v>
      </c>
      <c r="D760" s="27">
        <v>1643</v>
      </c>
      <c r="E760" s="6">
        <v>18.600000000000001</v>
      </c>
      <c r="F760" s="6">
        <v>0.34499999999999997</v>
      </c>
      <c r="G760" s="6">
        <v>1.7999999999999999E-2</v>
      </c>
      <c r="H760" s="6">
        <v>7.6</v>
      </c>
      <c r="I760" s="6">
        <v>1.61</v>
      </c>
      <c r="K760" s="27">
        <f t="shared" si="56"/>
        <v>9.517224672289414</v>
      </c>
      <c r="L760" s="27">
        <f t="shared" si="57"/>
        <v>0.79855212645429574</v>
      </c>
      <c r="M760" s="27" t="b">
        <f t="shared" si="58"/>
        <v>0</v>
      </c>
      <c r="N760" s="27">
        <f t="shared" si="59"/>
        <v>7.6</v>
      </c>
    </row>
    <row r="761" spans="1:14" x14ac:dyDescent="0.25">
      <c r="A761" s="2">
        <v>39255</v>
      </c>
      <c r="B761" s="17">
        <f t="shared" si="55"/>
        <v>733215</v>
      </c>
      <c r="C761" s="15">
        <v>0</v>
      </c>
      <c r="D761" s="27">
        <v>1663</v>
      </c>
      <c r="E761" s="6">
        <v>24.4</v>
      </c>
      <c r="F761" s="6">
        <v>0.30499999999999999</v>
      </c>
      <c r="G761" s="6">
        <v>8.9999999999999993E-3</v>
      </c>
      <c r="H761" s="6">
        <v>8.6300000000000008</v>
      </c>
      <c r="I761" s="6">
        <v>1.6</v>
      </c>
      <c r="K761" s="27">
        <f t="shared" si="56"/>
        <v>8.4748527652291319</v>
      </c>
      <c r="L761" s="27">
        <f t="shared" si="57"/>
        <v>1.0183067764206373</v>
      </c>
      <c r="M761" s="27" t="b">
        <f t="shared" si="58"/>
        <v>0</v>
      </c>
      <c r="N761" s="27">
        <f t="shared" si="59"/>
        <v>8.6300000000000008</v>
      </c>
    </row>
    <row r="762" spans="1:14" x14ac:dyDescent="0.25">
      <c r="A762" s="2">
        <v>39255</v>
      </c>
      <c r="B762" s="17">
        <f t="shared" si="55"/>
        <v>733215</v>
      </c>
      <c r="C762" s="15">
        <v>1.524</v>
      </c>
      <c r="D762" s="27">
        <v>1658</v>
      </c>
      <c r="E762" s="6">
        <v>24.4</v>
      </c>
      <c r="F762" s="6">
        <v>0.309</v>
      </c>
      <c r="G762" s="6">
        <v>8.9999999999999993E-3</v>
      </c>
      <c r="H762" s="6">
        <v>8.57</v>
      </c>
      <c r="I762" s="6">
        <v>1.7</v>
      </c>
      <c r="K762" s="27">
        <f t="shared" si="56"/>
        <v>8.4748527652291319</v>
      </c>
      <c r="L762" s="27">
        <f t="shared" si="57"/>
        <v>1.011227007407284</v>
      </c>
      <c r="M762" s="27" t="b">
        <f t="shared" si="58"/>
        <v>0</v>
      </c>
      <c r="N762" s="27">
        <f t="shared" si="59"/>
        <v>8.57</v>
      </c>
    </row>
    <row r="763" spans="1:14" x14ac:dyDescent="0.25">
      <c r="A763" s="2">
        <v>39255</v>
      </c>
      <c r="B763" s="17">
        <f t="shared" si="55"/>
        <v>733215</v>
      </c>
      <c r="C763" s="15">
        <v>3.6576000000000004</v>
      </c>
      <c r="D763" s="27">
        <v>1651</v>
      </c>
      <c r="E763" s="6">
        <v>23.1</v>
      </c>
      <c r="F763" s="6">
        <v>0.37</v>
      </c>
      <c r="G763" s="6">
        <v>1.2999999999999999E-2</v>
      </c>
      <c r="H763" s="6">
        <v>7.77</v>
      </c>
      <c r="I763" s="6">
        <v>2.2200000000000002</v>
      </c>
      <c r="K763" s="27">
        <f t="shared" si="56"/>
        <v>8.6980884252380406</v>
      </c>
      <c r="L763" s="27">
        <f t="shared" si="57"/>
        <v>0.89329972519650003</v>
      </c>
      <c r="M763" s="27" t="b">
        <f t="shared" si="58"/>
        <v>0</v>
      </c>
      <c r="N763" s="27">
        <f t="shared" si="59"/>
        <v>7.77</v>
      </c>
    </row>
    <row r="764" spans="1:14" x14ac:dyDescent="0.25">
      <c r="A764" s="2">
        <v>39255</v>
      </c>
      <c r="B764" s="17">
        <f t="shared" si="55"/>
        <v>733215</v>
      </c>
      <c r="C764" s="15">
        <v>6.0960000000000001</v>
      </c>
      <c r="D764" s="27">
        <v>1643</v>
      </c>
      <c r="E764" s="6">
        <v>20</v>
      </c>
      <c r="F764" s="6">
        <v>0.26800000000000002</v>
      </c>
      <c r="G764" s="6">
        <v>2.5000000000000001E-2</v>
      </c>
      <c r="H764" s="6">
        <v>6.02</v>
      </c>
      <c r="I764" s="6">
        <v>1.45</v>
      </c>
      <c r="K764" s="27">
        <f t="shared" si="56"/>
        <v>9.2544385555680364</v>
      </c>
      <c r="L764" s="27">
        <f t="shared" si="57"/>
        <v>0.65049867302625286</v>
      </c>
      <c r="M764" s="27" t="b">
        <f t="shared" si="58"/>
        <v>0</v>
      </c>
      <c r="N764" s="27">
        <f t="shared" si="59"/>
        <v>6.02</v>
      </c>
    </row>
    <row r="765" spans="1:14" x14ac:dyDescent="0.25">
      <c r="A765" s="2">
        <v>39258</v>
      </c>
      <c r="B765" s="17">
        <f t="shared" si="55"/>
        <v>733218</v>
      </c>
      <c r="C765" s="15">
        <v>0</v>
      </c>
      <c r="D765" s="27">
        <v>1663</v>
      </c>
      <c r="E765" s="6">
        <v>24.4</v>
      </c>
      <c r="F765" s="6">
        <v>0.313</v>
      </c>
      <c r="G765" s="6">
        <v>8.9999999999999993E-3</v>
      </c>
      <c r="H765" s="6">
        <v>9.8000000000000007</v>
      </c>
      <c r="I765" s="6">
        <v>1.3</v>
      </c>
      <c r="K765" s="27">
        <f t="shared" si="56"/>
        <v>8.4748527652291319</v>
      </c>
      <c r="L765" s="27">
        <f t="shared" si="57"/>
        <v>1.1563622721810249</v>
      </c>
      <c r="M765" s="27" t="b">
        <f t="shared" si="58"/>
        <v>0</v>
      </c>
      <c r="N765" s="27">
        <f t="shared" si="59"/>
        <v>9.8000000000000007</v>
      </c>
    </row>
    <row r="766" spans="1:14" x14ac:dyDescent="0.25">
      <c r="A766" s="2">
        <v>39258</v>
      </c>
      <c r="B766" s="17">
        <f t="shared" si="55"/>
        <v>733218</v>
      </c>
      <c r="C766" s="15">
        <v>1.524</v>
      </c>
      <c r="D766" s="27">
        <v>1658</v>
      </c>
      <c r="E766" s="6">
        <v>24.4</v>
      </c>
      <c r="F766" s="6">
        <v>0.308</v>
      </c>
      <c r="G766" s="6">
        <v>8.9999999999999993E-3</v>
      </c>
      <c r="H766" s="6">
        <v>9.8000000000000007</v>
      </c>
      <c r="I766" s="6">
        <v>1.28</v>
      </c>
      <c r="K766" s="27">
        <f t="shared" si="56"/>
        <v>8.4748527652291319</v>
      </c>
      <c r="L766" s="27">
        <f t="shared" si="57"/>
        <v>1.1563622721810249</v>
      </c>
      <c r="M766" s="27" t="b">
        <f t="shared" si="58"/>
        <v>0</v>
      </c>
      <c r="N766" s="27">
        <f t="shared" si="59"/>
        <v>9.8000000000000007</v>
      </c>
    </row>
    <row r="767" spans="1:14" x14ac:dyDescent="0.25">
      <c r="A767" s="2">
        <v>39258</v>
      </c>
      <c r="B767" s="17">
        <f t="shared" si="55"/>
        <v>733218</v>
      </c>
      <c r="C767" s="15">
        <v>3.6576000000000004</v>
      </c>
      <c r="D767" s="27">
        <v>1651</v>
      </c>
      <c r="E767" s="6">
        <v>23</v>
      </c>
      <c r="F767" s="6">
        <v>0.373</v>
      </c>
      <c r="G767" s="6">
        <v>0.02</v>
      </c>
      <c r="H767" s="6">
        <v>8</v>
      </c>
      <c r="I767" s="6">
        <v>1.67</v>
      </c>
      <c r="K767" s="27">
        <f t="shared" si="56"/>
        <v>8.7155020098686187</v>
      </c>
      <c r="L767" s="27">
        <f t="shared" si="57"/>
        <v>0.91790467042994761</v>
      </c>
      <c r="M767" s="27" t="b">
        <f t="shared" si="58"/>
        <v>0</v>
      </c>
      <c r="N767" s="27">
        <f t="shared" si="59"/>
        <v>8</v>
      </c>
    </row>
    <row r="768" spans="1:14" x14ac:dyDescent="0.25">
      <c r="A768" s="2">
        <v>39258</v>
      </c>
      <c r="B768" s="17">
        <f t="shared" si="55"/>
        <v>733218</v>
      </c>
      <c r="C768" s="15">
        <v>6.0960000000000001</v>
      </c>
      <c r="D768" s="27">
        <v>1643</v>
      </c>
      <c r="E768" s="6">
        <v>19.8</v>
      </c>
      <c r="F768" s="6">
        <v>0.21099999999999999</v>
      </c>
      <c r="G768" s="6">
        <v>1.7000000000000001E-2</v>
      </c>
      <c r="H768" s="6">
        <v>5.71</v>
      </c>
      <c r="I768" s="6">
        <v>0.94</v>
      </c>
      <c r="K768" s="27">
        <f t="shared" si="56"/>
        <v>9.2915304441115563</v>
      </c>
      <c r="L768" s="27">
        <f t="shared" si="57"/>
        <v>0.6145381575560217</v>
      </c>
      <c r="M768" s="27" t="b">
        <f t="shared" si="58"/>
        <v>0</v>
      </c>
      <c r="N768" s="27">
        <f t="shared" si="59"/>
        <v>5.71</v>
      </c>
    </row>
    <row r="769" spans="1:14" x14ac:dyDescent="0.25">
      <c r="A769" s="2">
        <v>39262</v>
      </c>
      <c r="B769" s="17">
        <f t="shared" si="55"/>
        <v>733222</v>
      </c>
      <c r="C769" s="15">
        <v>0</v>
      </c>
      <c r="D769" s="27">
        <v>1663</v>
      </c>
      <c r="E769" s="6">
        <v>25.5</v>
      </c>
      <c r="F769" s="6">
        <v>0.29799999999999999</v>
      </c>
      <c r="G769" s="6">
        <v>6.0000000000000001E-3</v>
      </c>
      <c r="H769" s="6">
        <v>8.99</v>
      </c>
      <c r="I769" s="6">
        <v>1.08</v>
      </c>
      <c r="K769" s="27">
        <f t="shared" si="56"/>
        <v>8.2904419610821432</v>
      </c>
      <c r="L769" s="27">
        <f t="shared" si="57"/>
        <v>1.084381272096445</v>
      </c>
      <c r="M769" s="27" t="b">
        <f t="shared" si="58"/>
        <v>0</v>
      </c>
      <c r="N769" s="27">
        <f t="shared" si="59"/>
        <v>8.99</v>
      </c>
    </row>
    <row r="770" spans="1:14" x14ac:dyDescent="0.25">
      <c r="A770" s="2">
        <v>39262</v>
      </c>
      <c r="B770" s="17">
        <f t="shared" ref="B770:B833" si="60">A770+693960</f>
        <v>733222</v>
      </c>
      <c r="C770" s="15">
        <v>1.524</v>
      </c>
      <c r="D770" s="27">
        <v>1658</v>
      </c>
      <c r="E770" s="6">
        <v>25</v>
      </c>
      <c r="F770" s="6">
        <v>0.28699999999999998</v>
      </c>
      <c r="G770" s="6">
        <v>8.5999999999999993E-2</v>
      </c>
      <c r="H770" s="6">
        <v>9.14</v>
      </c>
      <c r="I770" s="6">
        <v>1.07</v>
      </c>
      <c r="K770" s="27">
        <f t="shared" ref="K770:K833" si="61">13.806*EXP(-0.02*E770)</f>
        <v>8.3737622879926157</v>
      </c>
      <c r="L770" s="27">
        <f t="shared" ref="L770:L833" si="62">H770/K770</f>
        <v>1.0915045932347656</v>
      </c>
      <c r="M770" s="27" t="b">
        <f t="shared" ref="M770:M833" si="63">IF(L770&gt;1.2, K770)</f>
        <v>0</v>
      </c>
      <c r="N770" s="27">
        <f t="shared" ref="N770:N833" si="64">IF(M770=FALSE, H770,K770)</f>
        <v>9.14</v>
      </c>
    </row>
    <row r="771" spans="1:14" x14ac:dyDescent="0.25">
      <c r="A771" s="2">
        <v>39262</v>
      </c>
      <c r="B771" s="17">
        <f t="shared" si="60"/>
        <v>733222</v>
      </c>
      <c r="C771" s="15">
        <v>3.6576000000000004</v>
      </c>
      <c r="D771" s="27">
        <v>1651</v>
      </c>
      <c r="E771" s="6">
        <v>23.4</v>
      </c>
      <c r="F771" s="6">
        <v>0.41699999999999998</v>
      </c>
      <c r="G771" s="6">
        <v>2.5000000000000001E-2</v>
      </c>
      <c r="H771" s="6">
        <v>7.66</v>
      </c>
      <c r="I771" s="6">
        <v>1.31</v>
      </c>
      <c r="K771" s="27">
        <f t="shared" si="61"/>
        <v>8.6460561476162159</v>
      </c>
      <c r="L771" s="27">
        <f t="shared" si="62"/>
        <v>0.88595307146043933</v>
      </c>
      <c r="M771" s="27" t="b">
        <f t="shared" si="63"/>
        <v>0</v>
      </c>
      <c r="N771" s="27">
        <f t="shared" si="64"/>
        <v>7.66</v>
      </c>
    </row>
    <row r="772" spans="1:14" x14ac:dyDescent="0.25">
      <c r="A772" s="2">
        <v>39262</v>
      </c>
      <c r="B772" s="17">
        <f t="shared" si="60"/>
        <v>733222</v>
      </c>
      <c r="C772" s="15">
        <v>6.0960000000000001</v>
      </c>
      <c r="D772" s="27">
        <v>1643</v>
      </c>
      <c r="E772" s="6">
        <v>19.899999999999999</v>
      </c>
      <c r="F772" s="6">
        <v>0.29899999999999999</v>
      </c>
      <c r="G772" s="6">
        <v>4.2000000000000003E-2</v>
      </c>
      <c r="H772" s="6">
        <v>5.19</v>
      </c>
      <c r="I772" s="6">
        <v>0.96</v>
      </c>
      <c r="K772" s="27">
        <f t="shared" si="61"/>
        <v>9.2729659539017071</v>
      </c>
      <c r="L772" s="27">
        <f t="shared" si="62"/>
        <v>0.55969147582346601</v>
      </c>
      <c r="M772" s="27" t="b">
        <f t="shared" si="63"/>
        <v>0</v>
      </c>
      <c r="N772" s="27">
        <f t="shared" si="64"/>
        <v>5.19</v>
      </c>
    </row>
    <row r="773" spans="1:14" x14ac:dyDescent="0.25">
      <c r="A773" s="20">
        <v>39269</v>
      </c>
      <c r="B773" s="17">
        <f t="shared" si="60"/>
        <v>733229</v>
      </c>
      <c r="C773" s="18">
        <v>0</v>
      </c>
      <c r="D773" s="9">
        <v>1663</v>
      </c>
      <c r="E773" s="8">
        <v>26</v>
      </c>
      <c r="F773" s="8">
        <v>0.27300000000000002</v>
      </c>
      <c r="G773" s="8">
        <v>0.01</v>
      </c>
      <c r="H773" s="8">
        <v>8</v>
      </c>
      <c r="I773" s="8">
        <v>0.95</v>
      </c>
      <c r="K773" s="27">
        <f t="shared" si="61"/>
        <v>8.2079506852765025</v>
      </c>
      <c r="L773" s="27">
        <f t="shared" si="62"/>
        <v>0.97466472530719195</v>
      </c>
      <c r="M773" s="27" t="b">
        <f t="shared" si="63"/>
        <v>0</v>
      </c>
      <c r="N773" s="27">
        <f t="shared" si="64"/>
        <v>8</v>
      </c>
    </row>
    <row r="774" spans="1:14" x14ac:dyDescent="0.25">
      <c r="A774" s="20">
        <v>39269</v>
      </c>
      <c r="B774" s="17">
        <f t="shared" si="60"/>
        <v>733229</v>
      </c>
      <c r="C774" s="18">
        <v>1.524</v>
      </c>
      <c r="D774" s="9">
        <v>1658</v>
      </c>
      <c r="E774" s="8">
        <v>26</v>
      </c>
      <c r="F774" s="8">
        <v>0.39600000000000002</v>
      </c>
      <c r="G774" s="8">
        <v>0.01</v>
      </c>
      <c r="H774" s="8">
        <v>7.9</v>
      </c>
      <c r="I774" s="8">
        <v>1</v>
      </c>
      <c r="K774" s="27">
        <f t="shared" si="61"/>
        <v>8.2079506852765025</v>
      </c>
      <c r="L774" s="27">
        <f t="shared" si="62"/>
        <v>0.96248141624085204</v>
      </c>
      <c r="M774" s="27" t="b">
        <f t="shared" si="63"/>
        <v>0</v>
      </c>
      <c r="N774" s="27">
        <f t="shared" si="64"/>
        <v>7.9</v>
      </c>
    </row>
    <row r="775" spans="1:14" x14ac:dyDescent="0.25">
      <c r="A775" s="20">
        <v>39269</v>
      </c>
      <c r="B775" s="17">
        <f t="shared" si="60"/>
        <v>733229</v>
      </c>
      <c r="C775" s="18">
        <v>3.6576000000000004</v>
      </c>
      <c r="D775" s="9">
        <v>1651</v>
      </c>
      <c r="E775" s="8">
        <v>25.5</v>
      </c>
      <c r="F775" s="8">
        <v>0.33700000000000002</v>
      </c>
      <c r="G775" s="8">
        <v>1.7999999999999999E-2</v>
      </c>
      <c r="H775" s="8">
        <v>7</v>
      </c>
      <c r="I775" s="8">
        <v>1</v>
      </c>
      <c r="K775" s="27">
        <f t="shared" si="61"/>
        <v>8.2904419610821432</v>
      </c>
      <c r="L775" s="27">
        <f t="shared" si="62"/>
        <v>0.84434581809511844</v>
      </c>
      <c r="M775" s="27" t="b">
        <f t="shared" si="63"/>
        <v>0</v>
      </c>
      <c r="N775" s="27">
        <f t="shared" si="64"/>
        <v>7</v>
      </c>
    </row>
    <row r="776" spans="1:14" x14ac:dyDescent="0.25">
      <c r="A776" s="20">
        <v>39269</v>
      </c>
      <c r="B776" s="17">
        <f t="shared" si="60"/>
        <v>733229</v>
      </c>
      <c r="C776" s="18">
        <v>6.0960000000000001</v>
      </c>
      <c r="D776" s="9">
        <v>1643</v>
      </c>
      <c r="E776" s="8">
        <v>23</v>
      </c>
      <c r="F776" s="8">
        <v>0.44700000000000001</v>
      </c>
      <c r="G776" s="8">
        <v>4.9000000000000002E-2</v>
      </c>
      <c r="H776" s="8">
        <v>4.3</v>
      </c>
      <c r="I776" s="8">
        <v>1.34</v>
      </c>
      <c r="K776" s="27">
        <f t="shared" si="61"/>
        <v>8.7155020098686187</v>
      </c>
      <c r="L776" s="27">
        <f t="shared" si="62"/>
        <v>0.49337376035609681</v>
      </c>
      <c r="M776" s="27" t="b">
        <f t="shared" si="63"/>
        <v>0</v>
      </c>
      <c r="N776" s="27">
        <f t="shared" si="64"/>
        <v>4.3</v>
      </c>
    </row>
    <row r="777" spans="1:14" x14ac:dyDescent="0.25">
      <c r="A777" s="2">
        <v>39276</v>
      </c>
      <c r="B777" s="17">
        <f t="shared" si="60"/>
        <v>733236</v>
      </c>
      <c r="C777" s="15">
        <v>0</v>
      </c>
      <c r="D777" s="27">
        <v>1663</v>
      </c>
      <c r="E777" s="6">
        <v>24.8</v>
      </c>
      <c r="F777" s="6">
        <v>0.39800000000000002</v>
      </c>
      <c r="G777" s="6">
        <v>1.9E-2</v>
      </c>
      <c r="H777" s="6">
        <v>7.95</v>
      </c>
      <c r="I777" s="6">
        <v>1.82</v>
      </c>
      <c r="K777" s="27">
        <f t="shared" si="61"/>
        <v>8.407324416652413</v>
      </c>
      <c r="L777" s="27">
        <f t="shared" si="62"/>
        <v>0.94560404785301388</v>
      </c>
      <c r="M777" s="27" t="b">
        <f t="shared" si="63"/>
        <v>0</v>
      </c>
      <c r="N777" s="27">
        <f t="shared" si="64"/>
        <v>7.95</v>
      </c>
    </row>
    <row r="778" spans="1:14" x14ac:dyDescent="0.25">
      <c r="A778" s="2">
        <v>39276</v>
      </c>
      <c r="B778" s="17">
        <f t="shared" si="60"/>
        <v>733236</v>
      </c>
      <c r="C778" s="15">
        <v>1.524</v>
      </c>
      <c r="D778" s="27">
        <v>1658</v>
      </c>
      <c r="E778" s="6">
        <v>24.8</v>
      </c>
      <c r="F778" s="6">
        <v>0.374</v>
      </c>
      <c r="G778" s="6">
        <v>1.7999999999999999E-2</v>
      </c>
      <c r="H778" s="6">
        <v>7.79</v>
      </c>
      <c r="I778" s="6">
        <v>1.77</v>
      </c>
      <c r="K778" s="27">
        <f t="shared" si="61"/>
        <v>8.407324416652413</v>
      </c>
      <c r="L778" s="27">
        <f t="shared" si="62"/>
        <v>0.92657302299056321</v>
      </c>
      <c r="M778" s="27" t="b">
        <f t="shared" si="63"/>
        <v>0</v>
      </c>
      <c r="N778" s="27">
        <f t="shared" si="64"/>
        <v>7.79</v>
      </c>
    </row>
    <row r="779" spans="1:14" x14ac:dyDescent="0.25">
      <c r="A779" s="20">
        <v>39276</v>
      </c>
      <c r="B779" s="17">
        <f t="shared" si="60"/>
        <v>733236</v>
      </c>
      <c r="C779" s="18">
        <v>3.6576000000000004</v>
      </c>
      <c r="D779" s="9">
        <v>1651</v>
      </c>
      <c r="E779" s="8">
        <v>24.5</v>
      </c>
      <c r="F779" s="8">
        <v>0.42399999999999999</v>
      </c>
      <c r="G779" s="8">
        <v>2.3E-2</v>
      </c>
      <c r="H779" s="8">
        <v>7.21</v>
      </c>
      <c r="I779" s="8">
        <v>2.0299999999999998</v>
      </c>
      <c r="K779" s="27">
        <f t="shared" si="61"/>
        <v>8.4579199981100484</v>
      </c>
      <c r="L779" s="27">
        <f t="shared" si="62"/>
        <v>0.85245545023021019</v>
      </c>
      <c r="M779" s="27" t="b">
        <f t="shared" si="63"/>
        <v>0</v>
      </c>
      <c r="N779" s="27">
        <f t="shared" si="64"/>
        <v>7.21</v>
      </c>
    </row>
    <row r="780" spans="1:14" x14ac:dyDescent="0.25">
      <c r="A780" s="20">
        <v>39276</v>
      </c>
      <c r="B780" s="17">
        <f t="shared" si="60"/>
        <v>733236</v>
      </c>
      <c r="C780" s="18">
        <v>6.0960000000000001</v>
      </c>
      <c r="D780" s="9">
        <v>1643</v>
      </c>
      <c r="E780" s="8">
        <v>21.5</v>
      </c>
      <c r="F780" s="8">
        <v>0.57599999999999996</v>
      </c>
      <c r="G780" s="8">
        <v>0.16300000000000001</v>
      </c>
      <c r="H780" s="8">
        <v>2.9</v>
      </c>
      <c r="I780" s="8">
        <v>1.9</v>
      </c>
      <c r="K780" s="27">
        <f t="shared" si="61"/>
        <v>8.9809285617501082</v>
      </c>
      <c r="L780" s="27">
        <f t="shared" si="62"/>
        <v>0.32290647677024598</v>
      </c>
      <c r="M780" s="27" t="b">
        <f t="shared" si="63"/>
        <v>0</v>
      </c>
      <c r="N780" s="27">
        <f t="shared" si="64"/>
        <v>2.9</v>
      </c>
    </row>
    <row r="781" spans="1:14" x14ac:dyDescent="0.25">
      <c r="A781" s="2">
        <v>39283</v>
      </c>
      <c r="B781" s="17">
        <f t="shared" si="60"/>
        <v>733243</v>
      </c>
      <c r="C781" s="15">
        <v>0</v>
      </c>
      <c r="D781" s="27">
        <v>1663</v>
      </c>
      <c r="E781" s="6">
        <v>26</v>
      </c>
      <c r="F781" s="6">
        <v>0.36499999999999999</v>
      </c>
      <c r="G781" s="6">
        <v>1.6E-2</v>
      </c>
      <c r="H781" s="6">
        <v>7.76</v>
      </c>
      <c r="I781" s="6">
        <v>1.27</v>
      </c>
      <c r="K781" s="27">
        <f t="shared" si="61"/>
        <v>8.2079506852765025</v>
      </c>
      <c r="L781" s="27">
        <f t="shared" si="62"/>
        <v>0.9454247835479761</v>
      </c>
      <c r="M781" s="27" t="b">
        <f t="shared" si="63"/>
        <v>0</v>
      </c>
      <c r="N781" s="27">
        <f t="shared" si="64"/>
        <v>7.76</v>
      </c>
    </row>
    <row r="782" spans="1:14" x14ac:dyDescent="0.25">
      <c r="A782" s="20">
        <v>39283</v>
      </c>
      <c r="B782" s="17">
        <f t="shared" si="60"/>
        <v>733243</v>
      </c>
      <c r="C782" s="18">
        <v>1.524</v>
      </c>
      <c r="D782" s="9">
        <v>1658</v>
      </c>
      <c r="E782" s="9">
        <v>25.6</v>
      </c>
      <c r="F782" s="9">
        <v>0.55700000000000005</v>
      </c>
      <c r="G782" s="9">
        <v>1.4E-2</v>
      </c>
      <c r="H782" s="9">
        <v>7.74</v>
      </c>
      <c r="I782" s="9">
        <v>1.46</v>
      </c>
      <c r="K782" s="27">
        <f t="shared" si="61"/>
        <v>8.2738776469955031</v>
      </c>
      <c r="L782" s="27">
        <f t="shared" si="62"/>
        <v>0.93547431207308585</v>
      </c>
      <c r="M782" s="27" t="b">
        <f t="shared" si="63"/>
        <v>0</v>
      </c>
      <c r="N782" s="27">
        <f t="shared" si="64"/>
        <v>7.74</v>
      </c>
    </row>
    <row r="783" spans="1:14" x14ac:dyDescent="0.25">
      <c r="A783" s="20">
        <v>39283</v>
      </c>
      <c r="B783" s="17">
        <f t="shared" si="60"/>
        <v>733243</v>
      </c>
      <c r="C783" s="18">
        <v>3.6576000000000004</v>
      </c>
      <c r="D783" s="9">
        <v>1651</v>
      </c>
      <c r="E783" s="9">
        <v>24.6</v>
      </c>
      <c r="F783" s="9">
        <v>1.012</v>
      </c>
      <c r="G783" s="9">
        <v>3.2000000000000001E-2</v>
      </c>
      <c r="H783" s="9">
        <v>8.2200000000000006</v>
      </c>
      <c r="I783" s="9">
        <v>1.91</v>
      </c>
      <c r="K783" s="27">
        <f t="shared" si="61"/>
        <v>8.441021062682232</v>
      </c>
      <c r="L783" s="27">
        <f t="shared" si="62"/>
        <v>0.97381583803180327</v>
      </c>
      <c r="M783" s="27" t="b">
        <f t="shared" si="63"/>
        <v>0</v>
      </c>
      <c r="N783" s="27">
        <f t="shared" si="64"/>
        <v>8.2200000000000006</v>
      </c>
    </row>
    <row r="784" spans="1:14" x14ac:dyDescent="0.25">
      <c r="A784" s="20">
        <v>39283</v>
      </c>
      <c r="B784" s="17">
        <f t="shared" si="60"/>
        <v>733243</v>
      </c>
      <c r="C784" s="18">
        <v>6.0960000000000001</v>
      </c>
      <c r="D784" s="9">
        <v>1643</v>
      </c>
      <c r="E784" s="9">
        <v>21.1</v>
      </c>
      <c r="F784" s="9">
        <v>8.9999999999999993E-3</v>
      </c>
      <c r="G784" s="9">
        <v>0.44800000000000001</v>
      </c>
      <c r="H784" s="9">
        <v>1.67</v>
      </c>
      <c r="I784" s="9">
        <v>2.4</v>
      </c>
      <c r="K784" s="27">
        <f t="shared" si="61"/>
        <v>9.0530641478658556</v>
      </c>
      <c r="L784" s="27">
        <f t="shared" si="62"/>
        <v>0.184467929611841</v>
      </c>
      <c r="M784" s="27" t="b">
        <f t="shared" si="63"/>
        <v>0</v>
      </c>
      <c r="N784" s="27">
        <f t="shared" si="64"/>
        <v>1.67</v>
      </c>
    </row>
    <row r="785" spans="1:14" x14ac:dyDescent="0.25">
      <c r="A785" s="2">
        <v>39290</v>
      </c>
      <c r="B785" s="17">
        <f t="shared" si="60"/>
        <v>733250</v>
      </c>
      <c r="C785" s="15">
        <v>0</v>
      </c>
      <c r="D785" s="27">
        <v>1663</v>
      </c>
      <c r="E785" s="27">
        <v>25.1</v>
      </c>
      <c r="H785" s="27">
        <v>7.39</v>
      </c>
      <c r="I785" s="27">
        <v>1.29</v>
      </c>
      <c r="K785" s="27">
        <f t="shared" si="61"/>
        <v>8.3570314997817725</v>
      </c>
      <c r="L785" s="27">
        <f t="shared" si="62"/>
        <v>0.88428528720909749</v>
      </c>
      <c r="M785" s="27" t="b">
        <f t="shared" si="63"/>
        <v>0</v>
      </c>
      <c r="N785" s="27">
        <f t="shared" si="64"/>
        <v>7.39</v>
      </c>
    </row>
    <row r="786" spans="1:14" x14ac:dyDescent="0.25">
      <c r="A786" s="2">
        <v>39290</v>
      </c>
      <c r="B786" s="17">
        <f t="shared" si="60"/>
        <v>733250</v>
      </c>
      <c r="C786" s="15">
        <v>1.524</v>
      </c>
      <c r="D786" s="27">
        <v>1658</v>
      </c>
      <c r="E786" s="27">
        <v>25</v>
      </c>
      <c r="H786" s="27">
        <v>7.42</v>
      </c>
      <c r="I786" s="27">
        <v>1.29</v>
      </c>
      <c r="K786" s="27">
        <f t="shared" si="61"/>
        <v>8.3737622879926157</v>
      </c>
      <c r="L786" s="27">
        <f t="shared" si="62"/>
        <v>0.88610110304179002</v>
      </c>
      <c r="M786" s="27" t="b">
        <f t="shared" si="63"/>
        <v>0</v>
      </c>
      <c r="N786" s="27">
        <f t="shared" si="64"/>
        <v>7.42</v>
      </c>
    </row>
    <row r="787" spans="1:14" x14ac:dyDescent="0.25">
      <c r="A787" s="2">
        <v>39290</v>
      </c>
      <c r="B787" s="17">
        <f t="shared" si="60"/>
        <v>733250</v>
      </c>
      <c r="C787" s="15">
        <v>3.6576000000000004</v>
      </c>
      <c r="D787" s="27">
        <v>1651</v>
      </c>
      <c r="E787" s="27">
        <v>24.4</v>
      </c>
      <c r="H787" s="27">
        <v>6.08</v>
      </c>
      <c r="I787" s="27">
        <v>1.67</v>
      </c>
      <c r="K787" s="27">
        <f t="shared" si="61"/>
        <v>8.4748527652291319</v>
      </c>
      <c r="L787" s="27">
        <f t="shared" si="62"/>
        <v>0.71741659335312558</v>
      </c>
      <c r="M787" s="27" t="b">
        <f t="shared" si="63"/>
        <v>0</v>
      </c>
      <c r="N787" s="27">
        <f t="shared" si="64"/>
        <v>6.08</v>
      </c>
    </row>
    <row r="788" spans="1:14" x14ac:dyDescent="0.25">
      <c r="A788" s="2">
        <v>39290</v>
      </c>
      <c r="B788" s="17">
        <f t="shared" si="60"/>
        <v>733250</v>
      </c>
      <c r="C788" s="15">
        <v>6.0960000000000001</v>
      </c>
      <c r="D788" s="27">
        <v>1643</v>
      </c>
      <c r="E788" s="27">
        <v>22.6</v>
      </c>
      <c r="H788" s="27">
        <v>7.38</v>
      </c>
      <c r="I788" s="27">
        <v>2.64</v>
      </c>
      <c r="K788" s="27">
        <f t="shared" si="61"/>
        <v>8.7855056672245517</v>
      </c>
      <c r="L788" s="27">
        <f t="shared" si="62"/>
        <v>0.84001994643655287</v>
      </c>
      <c r="M788" s="27" t="b">
        <f t="shared" si="63"/>
        <v>0</v>
      </c>
      <c r="N788" s="27">
        <f t="shared" si="64"/>
        <v>7.38</v>
      </c>
    </row>
    <row r="789" spans="1:14" x14ac:dyDescent="0.25">
      <c r="A789" s="2">
        <v>39297</v>
      </c>
      <c r="B789" s="17">
        <f t="shared" si="60"/>
        <v>733257</v>
      </c>
      <c r="C789" s="15">
        <v>0</v>
      </c>
      <c r="D789" s="27">
        <v>1663</v>
      </c>
      <c r="E789" s="27">
        <v>26.1</v>
      </c>
      <c r="H789" s="27">
        <v>7.46</v>
      </c>
      <c r="I789" s="27">
        <v>1.1399999999999999</v>
      </c>
      <c r="K789" s="27">
        <f t="shared" si="61"/>
        <v>8.1915511888688552</v>
      </c>
      <c r="L789" s="27">
        <f t="shared" si="62"/>
        <v>0.91069442502380638</v>
      </c>
      <c r="M789" s="27" t="b">
        <f t="shared" si="63"/>
        <v>0</v>
      </c>
      <c r="N789" s="27">
        <f t="shared" si="64"/>
        <v>7.46</v>
      </c>
    </row>
    <row r="790" spans="1:14" x14ac:dyDescent="0.25">
      <c r="A790" s="2">
        <v>39297</v>
      </c>
      <c r="B790" s="17">
        <f t="shared" si="60"/>
        <v>733257</v>
      </c>
      <c r="C790" s="15">
        <v>1.524</v>
      </c>
      <c r="D790" s="27">
        <v>1658</v>
      </c>
      <c r="E790" s="27">
        <v>26</v>
      </c>
      <c r="H790" s="27">
        <v>7.46</v>
      </c>
      <c r="I790" s="27">
        <v>1.22</v>
      </c>
      <c r="K790" s="27">
        <f t="shared" si="61"/>
        <v>8.2079506852765025</v>
      </c>
      <c r="L790" s="27">
        <f t="shared" si="62"/>
        <v>0.90887485634895648</v>
      </c>
      <c r="M790" s="27" t="b">
        <f t="shared" si="63"/>
        <v>0</v>
      </c>
      <c r="N790" s="27">
        <f t="shared" si="64"/>
        <v>7.46</v>
      </c>
    </row>
    <row r="791" spans="1:14" x14ac:dyDescent="0.25">
      <c r="A791" s="2">
        <v>39297</v>
      </c>
      <c r="B791" s="17">
        <f t="shared" si="60"/>
        <v>733257</v>
      </c>
      <c r="C791" s="15">
        <v>3.6576000000000004</v>
      </c>
      <c r="D791" s="27">
        <v>1651</v>
      </c>
      <c r="E791" s="27">
        <v>24.4</v>
      </c>
      <c r="H791" s="27">
        <v>6.29</v>
      </c>
      <c r="I791" s="27">
        <v>1.82</v>
      </c>
      <c r="K791" s="27">
        <f t="shared" si="61"/>
        <v>8.4748527652291319</v>
      </c>
      <c r="L791" s="27">
        <f t="shared" si="62"/>
        <v>0.74219578489986182</v>
      </c>
      <c r="M791" s="27" t="b">
        <f t="shared" si="63"/>
        <v>0</v>
      </c>
      <c r="N791" s="27">
        <f t="shared" si="64"/>
        <v>6.29</v>
      </c>
    </row>
    <row r="792" spans="1:14" x14ac:dyDescent="0.25">
      <c r="A792" s="20">
        <v>39297</v>
      </c>
      <c r="B792" s="17">
        <f t="shared" si="60"/>
        <v>733257</v>
      </c>
      <c r="C792" s="18">
        <v>6.0960000000000001</v>
      </c>
      <c r="D792" s="9">
        <v>1643</v>
      </c>
      <c r="E792" s="9">
        <v>20.3</v>
      </c>
      <c r="F792" s="9"/>
      <c r="G792" s="9"/>
      <c r="H792" s="9">
        <v>0.67</v>
      </c>
      <c r="I792" s="9">
        <v>3</v>
      </c>
      <c r="K792" s="27">
        <f t="shared" si="61"/>
        <v>9.1990781714679812</v>
      </c>
      <c r="L792" s="27">
        <f t="shared" si="62"/>
        <v>7.2833384770887535E-2</v>
      </c>
      <c r="M792" s="27" t="b">
        <f t="shared" si="63"/>
        <v>0</v>
      </c>
      <c r="N792" s="27">
        <f t="shared" si="64"/>
        <v>0.67</v>
      </c>
    </row>
    <row r="793" spans="1:14" x14ac:dyDescent="0.25">
      <c r="A793" s="20">
        <v>39304</v>
      </c>
      <c r="B793" s="17">
        <f t="shared" si="60"/>
        <v>733264</v>
      </c>
      <c r="C793" s="18">
        <v>0</v>
      </c>
      <c r="D793" s="9">
        <v>1663</v>
      </c>
      <c r="E793" s="9">
        <v>29.4</v>
      </c>
      <c r="F793" s="9">
        <v>0.64700000000000002</v>
      </c>
      <c r="G793" s="9">
        <v>1.4999999999999999E-2</v>
      </c>
      <c r="H793" s="9">
        <v>7.72</v>
      </c>
      <c r="I793" s="9">
        <v>1.63</v>
      </c>
      <c r="K793" s="27">
        <f t="shared" si="61"/>
        <v>7.6683638943248393</v>
      </c>
      <c r="L793" s="27">
        <f t="shared" si="62"/>
        <v>1.0067336535389739</v>
      </c>
      <c r="M793" s="27" t="b">
        <f t="shared" si="63"/>
        <v>0</v>
      </c>
      <c r="N793" s="27">
        <f t="shared" si="64"/>
        <v>7.72</v>
      </c>
    </row>
    <row r="794" spans="1:14" x14ac:dyDescent="0.25">
      <c r="A794" s="20">
        <v>39304</v>
      </c>
      <c r="B794" s="17">
        <f t="shared" si="60"/>
        <v>733264</v>
      </c>
      <c r="C794" s="18">
        <v>1.524</v>
      </c>
      <c r="D794" s="9">
        <v>1658</v>
      </c>
      <c r="E794" s="9">
        <v>28.3</v>
      </c>
      <c r="F794" s="9">
        <v>0.73099999999999998</v>
      </c>
      <c r="G794" s="9">
        <v>0.02</v>
      </c>
      <c r="H794" s="9">
        <v>8.34</v>
      </c>
      <c r="I794" s="9">
        <v>1.78</v>
      </c>
      <c r="K794" s="27">
        <f t="shared" si="61"/>
        <v>7.8389373280310908</v>
      </c>
      <c r="L794" s="27">
        <f t="shared" si="62"/>
        <v>1.0639197190896232</v>
      </c>
      <c r="M794" s="27" t="b">
        <f t="shared" si="63"/>
        <v>0</v>
      </c>
      <c r="N794" s="27">
        <f t="shared" si="64"/>
        <v>8.34</v>
      </c>
    </row>
    <row r="795" spans="1:14" x14ac:dyDescent="0.25">
      <c r="A795" s="20">
        <v>39304</v>
      </c>
      <c r="B795" s="17">
        <f t="shared" si="60"/>
        <v>733264</v>
      </c>
      <c r="C795" s="18">
        <v>3.6576000000000004</v>
      </c>
      <c r="D795" s="9">
        <v>1651</v>
      </c>
      <c r="E795" s="9">
        <v>25</v>
      </c>
      <c r="F795" s="9">
        <v>0.872</v>
      </c>
      <c r="G795" s="9">
        <v>4.5999999999999999E-2</v>
      </c>
      <c r="H795" s="9">
        <v>2.97</v>
      </c>
      <c r="I795" s="9">
        <v>1.97</v>
      </c>
      <c r="K795" s="27">
        <f t="shared" si="61"/>
        <v>8.3737622879926157</v>
      </c>
      <c r="L795" s="27">
        <f t="shared" si="62"/>
        <v>0.3546792824843823</v>
      </c>
      <c r="M795" s="27" t="b">
        <f t="shared" si="63"/>
        <v>0</v>
      </c>
      <c r="N795" s="27">
        <f t="shared" si="64"/>
        <v>2.97</v>
      </c>
    </row>
    <row r="796" spans="1:14" x14ac:dyDescent="0.25">
      <c r="A796" s="20">
        <v>39304</v>
      </c>
      <c r="B796" s="17">
        <f t="shared" si="60"/>
        <v>733264</v>
      </c>
      <c r="C796" s="18">
        <v>6.0960000000000001</v>
      </c>
      <c r="D796" s="9">
        <v>1643</v>
      </c>
      <c r="E796" s="9">
        <v>21.1</v>
      </c>
      <c r="F796" s="9">
        <v>4.4009999999999998</v>
      </c>
      <c r="G796" s="9">
        <v>1.0680000000000001</v>
      </c>
      <c r="H796" s="9">
        <v>0.49</v>
      </c>
      <c r="I796" s="9">
        <v>9.51</v>
      </c>
      <c r="K796" s="27">
        <f t="shared" si="61"/>
        <v>9.0530641478658556</v>
      </c>
      <c r="L796" s="27">
        <f t="shared" si="62"/>
        <v>5.4125320664552147E-2</v>
      </c>
      <c r="M796" s="27" t="b">
        <f t="shared" si="63"/>
        <v>0</v>
      </c>
      <c r="N796" s="27">
        <f t="shared" si="64"/>
        <v>0.49</v>
      </c>
    </row>
    <row r="797" spans="1:14" x14ac:dyDescent="0.25">
      <c r="A797" s="2">
        <v>39318</v>
      </c>
      <c r="B797" s="17">
        <f t="shared" si="60"/>
        <v>733278</v>
      </c>
      <c r="C797" s="15">
        <v>0</v>
      </c>
      <c r="D797" s="27">
        <v>1663</v>
      </c>
      <c r="E797" s="27">
        <v>26.7</v>
      </c>
      <c r="F797" s="27">
        <v>0.61799999999999999</v>
      </c>
      <c r="G797" s="27">
        <v>3.4000000000000002E-2</v>
      </c>
      <c r="H797" s="27">
        <v>7.99</v>
      </c>
      <c r="I797" s="27">
        <v>2.21</v>
      </c>
      <c r="K797" s="27">
        <f t="shared" si="61"/>
        <v>8.0938400141818345</v>
      </c>
      <c r="L797" s="27">
        <f t="shared" si="62"/>
        <v>0.98717048842083754</v>
      </c>
      <c r="M797" s="27" t="b">
        <f t="shared" si="63"/>
        <v>0</v>
      </c>
      <c r="N797" s="27">
        <f t="shared" si="64"/>
        <v>7.99</v>
      </c>
    </row>
    <row r="798" spans="1:14" x14ac:dyDescent="0.25">
      <c r="A798" s="20">
        <v>39318</v>
      </c>
      <c r="B798" s="17">
        <f t="shared" si="60"/>
        <v>733278</v>
      </c>
      <c r="C798" s="18">
        <v>1.524</v>
      </c>
      <c r="D798" s="9">
        <v>1658</v>
      </c>
      <c r="E798" s="9">
        <v>26.7</v>
      </c>
      <c r="F798" s="9">
        <v>0.28799999999999998</v>
      </c>
      <c r="G798" s="9">
        <v>3.5000000000000003E-2</v>
      </c>
      <c r="H798" s="9">
        <v>7.72</v>
      </c>
      <c r="I798" s="9">
        <v>2.36</v>
      </c>
      <c r="K798" s="27">
        <f t="shared" si="61"/>
        <v>8.0938400141818345</v>
      </c>
      <c r="L798" s="27">
        <f t="shared" si="62"/>
        <v>0.95381178605868155</v>
      </c>
      <c r="M798" s="27" t="b">
        <f t="shared" si="63"/>
        <v>0</v>
      </c>
      <c r="N798" s="27">
        <f t="shared" si="64"/>
        <v>7.72</v>
      </c>
    </row>
    <row r="799" spans="1:14" x14ac:dyDescent="0.25">
      <c r="A799" s="20">
        <v>39318</v>
      </c>
      <c r="B799" s="17">
        <f t="shared" si="60"/>
        <v>733278</v>
      </c>
      <c r="C799" s="18">
        <v>3.6576000000000004</v>
      </c>
      <c r="D799" s="9">
        <v>1651</v>
      </c>
      <c r="E799" s="9">
        <v>25.6</v>
      </c>
      <c r="F799" s="9">
        <v>0.80500000000000005</v>
      </c>
      <c r="G799" s="9">
        <v>0.17100000000000001</v>
      </c>
      <c r="H799" s="9">
        <v>3.17</v>
      </c>
      <c r="I799" s="9">
        <v>2.35</v>
      </c>
      <c r="K799" s="27">
        <f t="shared" si="61"/>
        <v>8.2738776469955031</v>
      </c>
      <c r="L799" s="27">
        <f t="shared" si="62"/>
        <v>0.38313353608161266</v>
      </c>
      <c r="M799" s="27" t="b">
        <f t="shared" si="63"/>
        <v>0</v>
      </c>
      <c r="N799" s="27">
        <f t="shared" si="64"/>
        <v>3.17</v>
      </c>
    </row>
    <row r="800" spans="1:14" x14ac:dyDescent="0.25">
      <c r="A800" s="20">
        <v>39318</v>
      </c>
      <c r="B800" s="17">
        <f t="shared" si="60"/>
        <v>733278</v>
      </c>
      <c r="C800" s="18">
        <v>6.0960000000000001</v>
      </c>
      <c r="D800" s="9">
        <v>1643</v>
      </c>
      <c r="E800" s="9">
        <v>21.5</v>
      </c>
      <c r="F800" s="9">
        <v>6.444</v>
      </c>
      <c r="G800" s="9">
        <v>1.1890000000000001</v>
      </c>
      <c r="H800" s="9">
        <v>0.71</v>
      </c>
      <c r="I800" s="9">
        <v>15.5</v>
      </c>
      <c r="K800" s="27">
        <f t="shared" si="61"/>
        <v>8.9809285617501082</v>
      </c>
      <c r="L800" s="27">
        <f t="shared" si="62"/>
        <v>7.9056413278232637E-2</v>
      </c>
      <c r="M800" s="27" t="b">
        <f t="shared" si="63"/>
        <v>0</v>
      </c>
      <c r="N800" s="27">
        <f t="shared" si="64"/>
        <v>0.71</v>
      </c>
    </row>
    <row r="801" spans="1:14" x14ac:dyDescent="0.25">
      <c r="A801" s="20">
        <v>39325</v>
      </c>
      <c r="B801" s="17">
        <f t="shared" si="60"/>
        <v>733285</v>
      </c>
      <c r="C801" s="18">
        <v>0</v>
      </c>
      <c r="D801" s="9">
        <v>1663</v>
      </c>
      <c r="E801" s="9">
        <v>25.9</v>
      </c>
      <c r="F801" s="9">
        <v>0.622</v>
      </c>
      <c r="G801" s="9">
        <v>4.2000000000000003E-2</v>
      </c>
      <c r="H801" s="9">
        <v>6.3</v>
      </c>
      <c r="I801" s="9">
        <v>2.4</v>
      </c>
      <c r="K801" s="27">
        <f t="shared" si="61"/>
        <v>8.2243830134978335</v>
      </c>
      <c r="L801" s="27">
        <f t="shared" si="62"/>
        <v>0.76601490831111074</v>
      </c>
      <c r="M801" s="27" t="b">
        <f t="shared" si="63"/>
        <v>0</v>
      </c>
      <c r="N801" s="27">
        <f t="shared" si="64"/>
        <v>6.3</v>
      </c>
    </row>
    <row r="802" spans="1:14" x14ac:dyDescent="0.25">
      <c r="A802" s="2">
        <v>39325</v>
      </c>
      <c r="B802" s="17">
        <f t="shared" si="60"/>
        <v>733285</v>
      </c>
      <c r="C802" s="15">
        <v>1.524</v>
      </c>
      <c r="D802" s="27">
        <v>1658</v>
      </c>
      <c r="E802" s="27">
        <v>26.2</v>
      </c>
      <c r="F802" s="27">
        <v>0.59599999999999997</v>
      </c>
      <c r="G802" s="27">
        <v>3.7999999999999999E-2</v>
      </c>
      <c r="H802" s="27">
        <v>6.3</v>
      </c>
      <c r="I802" s="27">
        <v>2.25</v>
      </c>
      <c r="K802" s="27">
        <f t="shared" si="61"/>
        <v>8.1751844586768865</v>
      </c>
      <c r="L802" s="27">
        <f t="shared" si="62"/>
        <v>0.77062481364727808</v>
      </c>
      <c r="M802" s="27" t="b">
        <f t="shared" si="63"/>
        <v>0</v>
      </c>
      <c r="N802" s="27">
        <f t="shared" si="64"/>
        <v>6.3</v>
      </c>
    </row>
    <row r="803" spans="1:14" x14ac:dyDescent="0.25">
      <c r="A803" s="20">
        <v>39325</v>
      </c>
      <c r="B803" s="17">
        <f t="shared" si="60"/>
        <v>733285</v>
      </c>
      <c r="C803" s="18">
        <v>3.6576000000000004</v>
      </c>
      <c r="D803" s="9">
        <v>1651</v>
      </c>
      <c r="E803" s="9">
        <v>25.3</v>
      </c>
      <c r="F803" s="9">
        <v>1.109</v>
      </c>
      <c r="G803" s="9">
        <v>0.41899999999999998</v>
      </c>
      <c r="H803" s="9">
        <v>3.83</v>
      </c>
      <c r="I803" s="9">
        <v>3.66</v>
      </c>
      <c r="K803" s="27">
        <f t="shared" si="61"/>
        <v>8.3236701409820437</v>
      </c>
      <c r="L803" s="27">
        <f t="shared" si="62"/>
        <v>0.4601335630952969</v>
      </c>
      <c r="M803" s="27" t="b">
        <f t="shared" si="63"/>
        <v>0</v>
      </c>
      <c r="N803" s="27">
        <f t="shared" si="64"/>
        <v>3.83</v>
      </c>
    </row>
    <row r="804" spans="1:14" x14ac:dyDescent="0.25">
      <c r="A804" s="20">
        <v>39325</v>
      </c>
      <c r="B804" s="17">
        <f t="shared" si="60"/>
        <v>733285</v>
      </c>
      <c r="C804" s="18">
        <v>6.0960000000000001</v>
      </c>
      <c r="D804" s="9">
        <v>1643</v>
      </c>
      <c r="E804" s="9">
        <v>21.3</v>
      </c>
      <c r="F804" s="9">
        <v>7.0839999999999996</v>
      </c>
      <c r="G804" s="9">
        <v>1.3069999999999999</v>
      </c>
      <c r="H804" s="9">
        <v>0.35</v>
      </c>
      <c r="I804" s="9">
        <v>22.5</v>
      </c>
      <c r="K804" s="27">
        <f t="shared" si="61"/>
        <v>9.0169242193180459</v>
      </c>
      <c r="L804" s="27">
        <f t="shared" si="62"/>
        <v>3.8815896805493022E-2</v>
      </c>
      <c r="M804" s="27" t="b">
        <f t="shared" si="63"/>
        <v>0</v>
      </c>
      <c r="N804" s="27">
        <f t="shared" si="64"/>
        <v>0.35</v>
      </c>
    </row>
    <row r="805" spans="1:14" x14ac:dyDescent="0.25">
      <c r="A805" s="20">
        <v>39332</v>
      </c>
      <c r="B805" s="17">
        <f t="shared" si="60"/>
        <v>733292</v>
      </c>
      <c r="C805" s="18">
        <v>0</v>
      </c>
      <c r="D805" s="9">
        <v>1663</v>
      </c>
      <c r="E805" s="9">
        <v>25.8</v>
      </c>
      <c r="F805" s="9">
        <v>0.51600000000000001</v>
      </c>
      <c r="G805" s="9">
        <v>4.1000000000000002E-2</v>
      </c>
      <c r="H805" s="9">
        <v>7.75</v>
      </c>
      <c r="I805" s="9">
        <v>2.31</v>
      </c>
      <c r="K805" s="27">
        <f t="shared" si="61"/>
        <v>8.2408482392621867</v>
      </c>
      <c r="L805" s="27">
        <f t="shared" si="62"/>
        <v>0.94043717042092589</v>
      </c>
      <c r="M805" s="27" t="b">
        <f t="shared" si="63"/>
        <v>0</v>
      </c>
      <c r="N805" s="27">
        <f t="shared" si="64"/>
        <v>7.75</v>
      </c>
    </row>
    <row r="806" spans="1:14" x14ac:dyDescent="0.25">
      <c r="A806" s="20">
        <v>39332</v>
      </c>
      <c r="B806" s="17">
        <f t="shared" si="60"/>
        <v>733292</v>
      </c>
      <c r="C806" s="18">
        <v>1.524</v>
      </c>
      <c r="D806" s="9">
        <v>1658</v>
      </c>
      <c r="E806" s="9">
        <v>25.7</v>
      </c>
      <c r="F806" s="9">
        <v>0.53600000000000003</v>
      </c>
      <c r="G806" s="9">
        <v>0.04</v>
      </c>
      <c r="H806" s="9">
        <v>7.69</v>
      </c>
      <c r="I806" s="9">
        <v>2.3199999999999998</v>
      </c>
      <c r="K806" s="27">
        <f t="shared" si="61"/>
        <v>8.2573464284304823</v>
      </c>
      <c r="L806" s="27">
        <f t="shared" si="62"/>
        <v>0.93129191885699769</v>
      </c>
      <c r="M806" s="27" t="b">
        <f t="shared" si="63"/>
        <v>0</v>
      </c>
      <c r="N806" s="27">
        <f t="shared" si="64"/>
        <v>7.69</v>
      </c>
    </row>
    <row r="807" spans="1:14" x14ac:dyDescent="0.25">
      <c r="A807" s="20">
        <v>39332</v>
      </c>
      <c r="B807" s="17">
        <f t="shared" si="60"/>
        <v>733292</v>
      </c>
      <c r="C807" s="18">
        <v>3.6576000000000004</v>
      </c>
      <c r="D807" s="9">
        <v>1651</v>
      </c>
      <c r="E807" s="9">
        <v>25.1</v>
      </c>
      <c r="F807" s="9">
        <v>0.66700000000000004</v>
      </c>
      <c r="G807" s="9">
        <v>0.21299999999999999</v>
      </c>
      <c r="H807" s="9">
        <v>5.32</v>
      </c>
      <c r="I807" s="9">
        <v>2.98</v>
      </c>
      <c r="K807" s="27">
        <f t="shared" si="61"/>
        <v>8.3570314997817725</v>
      </c>
      <c r="L807" s="27">
        <f t="shared" si="62"/>
        <v>0.63658967901926922</v>
      </c>
      <c r="M807" s="27" t="b">
        <f t="shared" si="63"/>
        <v>0</v>
      </c>
      <c r="N807" s="27">
        <f t="shared" si="64"/>
        <v>5.32</v>
      </c>
    </row>
    <row r="808" spans="1:14" x14ac:dyDescent="0.25">
      <c r="A808" s="20">
        <v>39332</v>
      </c>
      <c r="B808" s="17">
        <f t="shared" si="60"/>
        <v>733292</v>
      </c>
      <c r="C808" s="18">
        <v>6.0960000000000001</v>
      </c>
      <c r="D808" s="9">
        <v>1643</v>
      </c>
      <c r="E808" s="9">
        <v>23.1</v>
      </c>
      <c r="F808" s="9">
        <v>5.0620000000000003</v>
      </c>
      <c r="G808" s="9">
        <v>1.206</v>
      </c>
      <c r="H808" s="9">
        <v>2.1800000000000002</v>
      </c>
      <c r="I808" s="9">
        <v>16.7</v>
      </c>
      <c r="K808" s="27">
        <f t="shared" si="61"/>
        <v>8.6980884252380406</v>
      </c>
      <c r="L808" s="27">
        <f t="shared" si="62"/>
        <v>0.25062978132926261</v>
      </c>
      <c r="M808" s="27" t="b">
        <f t="shared" si="63"/>
        <v>0</v>
      </c>
      <c r="N808" s="27">
        <f t="shared" si="64"/>
        <v>2.1800000000000002</v>
      </c>
    </row>
    <row r="809" spans="1:14" x14ac:dyDescent="0.25">
      <c r="A809" s="20">
        <v>39339</v>
      </c>
      <c r="B809" s="17">
        <f t="shared" si="60"/>
        <v>733299</v>
      </c>
      <c r="C809" s="18">
        <v>0</v>
      </c>
      <c r="D809" s="9">
        <v>1663</v>
      </c>
      <c r="E809" s="9">
        <v>23.3</v>
      </c>
      <c r="F809" s="9">
        <v>0.63900000000000001</v>
      </c>
      <c r="G809" s="9">
        <v>0.109</v>
      </c>
      <c r="H809" s="9">
        <v>9.5</v>
      </c>
      <c r="I809" s="9">
        <v>2.61</v>
      </c>
      <c r="K809" s="27">
        <f t="shared" si="61"/>
        <v>8.6633655635575852</v>
      </c>
      <c r="L809" s="27">
        <f t="shared" si="62"/>
        <v>1.0965715264240625</v>
      </c>
      <c r="M809" s="27" t="b">
        <f t="shared" si="63"/>
        <v>0</v>
      </c>
      <c r="N809" s="27">
        <f t="shared" si="64"/>
        <v>9.5</v>
      </c>
    </row>
    <row r="810" spans="1:14" x14ac:dyDescent="0.25">
      <c r="A810" s="20">
        <v>39339</v>
      </c>
      <c r="B810" s="17">
        <f t="shared" si="60"/>
        <v>733299</v>
      </c>
      <c r="C810" s="18">
        <v>1.524</v>
      </c>
      <c r="D810" s="9">
        <v>1658</v>
      </c>
      <c r="E810" s="9">
        <v>23.3</v>
      </c>
      <c r="F810" s="9">
        <v>0.66700000000000004</v>
      </c>
      <c r="G810" s="9">
        <v>0.11600000000000001</v>
      </c>
      <c r="H810" s="9">
        <v>8.1999999999999993</v>
      </c>
      <c r="I810" s="9">
        <v>2.65</v>
      </c>
      <c r="K810" s="27">
        <f t="shared" si="61"/>
        <v>8.6633655635575852</v>
      </c>
      <c r="L810" s="27">
        <f t="shared" si="62"/>
        <v>0.94651437017655915</v>
      </c>
      <c r="M810" s="27" t="b">
        <f t="shared" si="63"/>
        <v>0</v>
      </c>
      <c r="N810" s="27">
        <f t="shared" si="64"/>
        <v>8.1999999999999993</v>
      </c>
    </row>
    <row r="811" spans="1:14" x14ac:dyDescent="0.25">
      <c r="A811" s="20">
        <v>39339</v>
      </c>
      <c r="B811" s="17">
        <f t="shared" si="60"/>
        <v>733299</v>
      </c>
      <c r="C811" s="18">
        <v>3.6576000000000004</v>
      </c>
      <c r="D811" s="9">
        <v>1651</v>
      </c>
      <c r="E811" s="9">
        <v>22.8</v>
      </c>
      <c r="F811" s="9">
        <v>1.6970000000000001</v>
      </c>
      <c r="G811" s="9">
        <v>0.50900000000000001</v>
      </c>
      <c r="H811" s="9">
        <v>4.7</v>
      </c>
      <c r="I811" s="9">
        <v>4.66</v>
      </c>
      <c r="K811" s="27">
        <f t="shared" si="61"/>
        <v>8.7504338349825677</v>
      </c>
      <c r="L811" s="27">
        <f t="shared" si="62"/>
        <v>0.53711622630757982</v>
      </c>
      <c r="M811" s="27" t="b">
        <f t="shared" si="63"/>
        <v>0</v>
      </c>
      <c r="N811" s="27">
        <f t="shared" si="64"/>
        <v>4.7</v>
      </c>
    </row>
    <row r="812" spans="1:14" x14ac:dyDescent="0.25">
      <c r="A812" s="20">
        <v>39339</v>
      </c>
      <c r="B812" s="17">
        <f t="shared" si="60"/>
        <v>733299</v>
      </c>
      <c r="C812" s="18">
        <v>6.0960000000000001</v>
      </c>
      <c r="D812" s="9">
        <v>1643</v>
      </c>
      <c r="E812" s="9">
        <v>21.4</v>
      </c>
      <c r="F812" s="9">
        <v>11.612</v>
      </c>
      <c r="G812" s="9">
        <v>1.4670000000000001</v>
      </c>
      <c r="H812" s="9">
        <v>0.16</v>
      </c>
      <c r="I812" s="9">
        <v>21.9</v>
      </c>
      <c r="K812" s="27">
        <f t="shared" si="61"/>
        <v>8.9989083927112929</v>
      </c>
      <c r="L812" s="27">
        <f t="shared" si="62"/>
        <v>1.7779934300652816E-2</v>
      </c>
      <c r="M812" s="27" t="b">
        <f t="shared" si="63"/>
        <v>0</v>
      </c>
      <c r="N812" s="27">
        <f t="shared" si="64"/>
        <v>0.16</v>
      </c>
    </row>
    <row r="813" spans="1:14" x14ac:dyDescent="0.25">
      <c r="A813" s="20">
        <v>39346</v>
      </c>
      <c r="B813" s="17">
        <f t="shared" si="60"/>
        <v>733306</v>
      </c>
      <c r="C813" s="18">
        <v>0</v>
      </c>
      <c r="D813" s="9">
        <v>1663</v>
      </c>
      <c r="E813" s="9">
        <v>21.4</v>
      </c>
      <c r="F813" s="9">
        <v>0.70599999999999996</v>
      </c>
      <c r="G813" s="9">
        <v>8.7999999999999995E-2</v>
      </c>
      <c r="H813" s="9">
        <v>7.66</v>
      </c>
      <c r="I813" s="9">
        <v>2.46</v>
      </c>
      <c r="K813" s="27">
        <f t="shared" si="61"/>
        <v>8.9989083927112929</v>
      </c>
      <c r="L813" s="27">
        <f t="shared" si="62"/>
        <v>0.8512143546437535</v>
      </c>
      <c r="M813" s="27" t="b">
        <f t="shared" si="63"/>
        <v>0</v>
      </c>
      <c r="N813" s="27">
        <f t="shared" si="64"/>
        <v>7.66</v>
      </c>
    </row>
    <row r="814" spans="1:14" x14ac:dyDescent="0.25">
      <c r="A814" s="20">
        <v>39346</v>
      </c>
      <c r="B814" s="17">
        <f t="shared" si="60"/>
        <v>733306</v>
      </c>
      <c r="C814" s="18">
        <v>1.524</v>
      </c>
      <c r="D814" s="9">
        <v>1658</v>
      </c>
      <c r="E814" s="9">
        <v>21.1</v>
      </c>
      <c r="F814" s="9">
        <v>0.75700000000000001</v>
      </c>
      <c r="G814" s="9">
        <v>0.10100000000000001</v>
      </c>
      <c r="H814" s="9">
        <v>7.39</v>
      </c>
      <c r="I814" s="9">
        <v>2.62</v>
      </c>
      <c r="K814" s="27">
        <f t="shared" si="61"/>
        <v>9.0530641478658556</v>
      </c>
      <c r="L814" s="27">
        <f t="shared" si="62"/>
        <v>0.81629820349191917</v>
      </c>
      <c r="M814" s="27" t="b">
        <f t="shared" si="63"/>
        <v>0</v>
      </c>
      <c r="N814" s="27">
        <f t="shared" si="64"/>
        <v>7.39</v>
      </c>
    </row>
    <row r="815" spans="1:14" x14ac:dyDescent="0.25">
      <c r="A815" s="20">
        <v>39346</v>
      </c>
      <c r="B815" s="17">
        <f t="shared" si="60"/>
        <v>733306</v>
      </c>
      <c r="C815" s="18">
        <v>3.6576000000000004</v>
      </c>
      <c r="D815" s="9">
        <v>1651</v>
      </c>
      <c r="E815" s="9">
        <v>20.7</v>
      </c>
      <c r="F815" s="9">
        <v>0.94099999999999995</v>
      </c>
      <c r="G815" s="9">
        <v>0.15</v>
      </c>
      <c r="H815" s="9">
        <v>6.4</v>
      </c>
      <c r="I815" s="9">
        <v>3.2</v>
      </c>
      <c r="K815" s="27">
        <f t="shared" si="61"/>
        <v>9.125779133177188</v>
      </c>
      <c r="L815" s="27">
        <f t="shared" si="62"/>
        <v>0.70130998204115058</v>
      </c>
      <c r="M815" s="27" t="b">
        <f t="shared" si="63"/>
        <v>0</v>
      </c>
      <c r="N815" s="27">
        <f t="shared" si="64"/>
        <v>6.4</v>
      </c>
    </row>
    <row r="816" spans="1:14" x14ac:dyDescent="0.25">
      <c r="A816" s="20">
        <v>39346</v>
      </c>
      <c r="B816" s="17">
        <f t="shared" si="60"/>
        <v>733306</v>
      </c>
      <c r="C816" s="18">
        <v>6.0960000000000001</v>
      </c>
      <c r="D816" s="9">
        <v>1643</v>
      </c>
      <c r="E816" s="9">
        <v>20.5</v>
      </c>
      <c r="F816" s="9">
        <v>1.4370000000000001</v>
      </c>
      <c r="G816" s="9">
        <v>0.29899999999999999</v>
      </c>
      <c r="H816" s="9">
        <v>4.67</v>
      </c>
      <c r="I816" s="9">
        <v>4.0999999999999996</v>
      </c>
      <c r="K816" s="27">
        <f t="shared" si="61"/>
        <v>9.1623553533820257</v>
      </c>
      <c r="L816" s="27">
        <f t="shared" si="62"/>
        <v>0.5096942674545144</v>
      </c>
      <c r="M816" s="27" t="b">
        <f t="shared" si="63"/>
        <v>0</v>
      </c>
      <c r="N816" s="27">
        <f t="shared" si="64"/>
        <v>4.67</v>
      </c>
    </row>
    <row r="817" spans="1:14" x14ac:dyDescent="0.25">
      <c r="A817" s="20">
        <v>39353</v>
      </c>
      <c r="B817" s="17">
        <f t="shared" si="60"/>
        <v>733313</v>
      </c>
      <c r="C817" s="18">
        <v>0</v>
      </c>
      <c r="D817" s="9">
        <v>1663</v>
      </c>
      <c r="E817" s="9">
        <v>22.1</v>
      </c>
      <c r="F817" s="9">
        <v>0.53200000000000003</v>
      </c>
      <c r="G817" s="9">
        <v>4.8000000000000001E-2</v>
      </c>
      <c r="H817" s="9">
        <v>8.32</v>
      </c>
      <c r="I817" s="9">
        <v>2.36</v>
      </c>
      <c r="K817" s="27">
        <f t="shared" si="61"/>
        <v>8.8738014670990637</v>
      </c>
      <c r="L817" s="27">
        <f t="shared" si="62"/>
        <v>0.93759140666462226</v>
      </c>
      <c r="M817" s="27" t="b">
        <f t="shared" si="63"/>
        <v>0</v>
      </c>
      <c r="N817" s="27">
        <f t="shared" si="64"/>
        <v>8.32</v>
      </c>
    </row>
    <row r="818" spans="1:14" x14ac:dyDescent="0.25">
      <c r="A818" s="20">
        <v>39353</v>
      </c>
      <c r="B818" s="17">
        <f t="shared" si="60"/>
        <v>733313</v>
      </c>
      <c r="C818" s="18">
        <v>1.524</v>
      </c>
      <c r="D818" s="9">
        <v>1658</v>
      </c>
      <c r="E818" s="9">
        <v>22.5</v>
      </c>
      <c r="F818" s="9">
        <v>0.53100000000000003</v>
      </c>
      <c r="G818" s="9">
        <v>4.7E-2</v>
      </c>
      <c r="H818" s="9">
        <v>8.33</v>
      </c>
      <c r="I818" s="9">
        <v>2.16</v>
      </c>
      <c r="K818" s="27">
        <f t="shared" si="61"/>
        <v>8.8030942612902017</v>
      </c>
      <c r="L818" s="27">
        <f t="shared" si="62"/>
        <v>0.94625818521897054</v>
      </c>
      <c r="M818" s="27" t="b">
        <f t="shared" si="63"/>
        <v>0</v>
      </c>
      <c r="N818" s="27">
        <f t="shared" si="64"/>
        <v>8.33</v>
      </c>
    </row>
    <row r="819" spans="1:14" x14ac:dyDescent="0.25">
      <c r="A819" s="20">
        <v>39353</v>
      </c>
      <c r="B819" s="17">
        <f t="shared" si="60"/>
        <v>733313</v>
      </c>
      <c r="C819" s="18">
        <v>3.6576000000000004</v>
      </c>
      <c r="D819" s="9">
        <v>1651</v>
      </c>
      <c r="E819" s="9">
        <v>21.5</v>
      </c>
      <c r="F819" s="9">
        <v>0.61899999999999999</v>
      </c>
      <c r="G819" s="9">
        <v>0.08</v>
      </c>
      <c r="H819" s="9">
        <v>7.17</v>
      </c>
      <c r="I819" s="9">
        <v>2.74</v>
      </c>
      <c r="K819" s="27">
        <f t="shared" si="61"/>
        <v>8.9809285617501082</v>
      </c>
      <c r="L819" s="27">
        <f t="shared" si="62"/>
        <v>0.79835842704919435</v>
      </c>
      <c r="M819" s="27" t="b">
        <f t="shared" si="63"/>
        <v>0</v>
      </c>
      <c r="N819" s="27">
        <f t="shared" si="64"/>
        <v>7.17</v>
      </c>
    </row>
    <row r="820" spans="1:14" x14ac:dyDescent="0.25">
      <c r="A820" s="20">
        <v>39353</v>
      </c>
      <c r="B820" s="17">
        <f t="shared" si="60"/>
        <v>733313</v>
      </c>
      <c r="C820" s="18">
        <v>6.0960000000000001</v>
      </c>
      <c r="D820" s="9">
        <v>1643</v>
      </c>
      <c r="E820" s="9">
        <v>19.899999999999999</v>
      </c>
      <c r="F820" s="9">
        <v>2.218</v>
      </c>
      <c r="G820" s="9">
        <v>1.3049999999999999</v>
      </c>
      <c r="H820" s="9">
        <v>0.78</v>
      </c>
      <c r="I820" s="9">
        <v>5.47</v>
      </c>
      <c r="K820" s="27">
        <f t="shared" si="61"/>
        <v>9.2729659539017071</v>
      </c>
      <c r="L820" s="27">
        <f t="shared" si="62"/>
        <v>8.4115481915665397E-2</v>
      </c>
      <c r="M820" s="27" t="b">
        <f t="shared" si="63"/>
        <v>0</v>
      </c>
      <c r="N820" s="27">
        <f t="shared" si="64"/>
        <v>0.78</v>
      </c>
    </row>
    <row r="821" spans="1:14" x14ac:dyDescent="0.25">
      <c r="A821" s="20">
        <v>39367</v>
      </c>
      <c r="B821" s="17">
        <f t="shared" si="60"/>
        <v>733327</v>
      </c>
      <c r="C821" s="18">
        <v>0</v>
      </c>
      <c r="D821" s="9">
        <v>1663</v>
      </c>
      <c r="E821" s="9">
        <v>19.399999999999999</v>
      </c>
      <c r="F821" s="9">
        <v>1.6040000000000001</v>
      </c>
      <c r="G821" s="9">
        <v>0.35299999999999998</v>
      </c>
      <c r="H821" s="9">
        <v>6.4</v>
      </c>
      <c r="I821" s="9">
        <v>6.71</v>
      </c>
      <c r="K821" s="27">
        <f t="shared" si="61"/>
        <v>9.3661608111042209</v>
      </c>
      <c r="L821" s="27">
        <f t="shared" si="62"/>
        <v>0.68331092419557482</v>
      </c>
      <c r="M821" s="27" t="b">
        <f t="shared" si="63"/>
        <v>0</v>
      </c>
      <c r="N821" s="27">
        <f t="shared" si="64"/>
        <v>6.4</v>
      </c>
    </row>
    <row r="822" spans="1:14" x14ac:dyDescent="0.25">
      <c r="A822" s="20">
        <v>39367</v>
      </c>
      <c r="B822" s="17">
        <f t="shared" si="60"/>
        <v>733327</v>
      </c>
      <c r="C822" s="18">
        <v>1.524</v>
      </c>
      <c r="D822" s="9">
        <v>1658</v>
      </c>
      <c r="E822" s="9">
        <v>19.7</v>
      </c>
      <c r="F822" s="9">
        <v>1.58</v>
      </c>
      <c r="G822" s="9">
        <v>0.35</v>
      </c>
      <c r="H822" s="9">
        <v>6.33</v>
      </c>
      <c r="I822" s="9">
        <v>6.77</v>
      </c>
      <c r="K822" s="27">
        <f t="shared" si="61"/>
        <v>9.3101321004555722</v>
      </c>
      <c r="L822" s="27">
        <f t="shared" si="62"/>
        <v>0.67990442366443482</v>
      </c>
      <c r="M822" s="27" t="b">
        <f t="shared" si="63"/>
        <v>0</v>
      </c>
      <c r="N822" s="27">
        <f t="shared" si="64"/>
        <v>6.33</v>
      </c>
    </row>
    <row r="823" spans="1:14" x14ac:dyDescent="0.25">
      <c r="A823" s="20">
        <v>39367</v>
      </c>
      <c r="B823" s="17">
        <f t="shared" si="60"/>
        <v>733327</v>
      </c>
      <c r="C823" s="18">
        <v>3.6576000000000004</v>
      </c>
      <c r="D823" s="9">
        <v>1651</v>
      </c>
      <c r="E823" s="9">
        <v>19.5</v>
      </c>
      <c r="F823" s="9">
        <v>1.5309999999999999</v>
      </c>
      <c r="G823" s="9">
        <v>0.32300000000000001</v>
      </c>
      <c r="H823" s="9">
        <v>6.39</v>
      </c>
      <c r="I823" s="9">
        <v>6.55</v>
      </c>
      <c r="K823" s="27">
        <f t="shared" si="61"/>
        <v>9.3474472093216612</v>
      </c>
      <c r="L823" s="27">
        <f t="shared" si="62"/>
        <v>0.68360910277488673</v>
      </c>
      <c r="M823" s="27" t="b">
        <f t="shared" si="63"/>
        <v>0</v>
      </c>
      <c r="N823" s="27">
        <f t="shared" si="64"/>
        <v>6.39</v>
      </c>
    </row>
    <row r="824" spans="1:14" x14ac:dyDescent="0.25">
      <c r="A824" s="20">
        <v>39367</v>
      </c>
      <c r="B824" s="17">
        <f t="shared" si="60"/>
        <v>733327</v>
      </c>
      <c r="C824" s="18">
        <v>6.0960000000000001</v>
      </c>
      <c r="D824" s="9">
        <v>1643</v>
      </c>
      <c r="E824" s="9">
        <v>19.399999999999999</v>
      </c>
      <c r="F824" s="9">
        <v>1.8620000000000001</v>
      </c>
      <c r="G824" s="9">
        <v>0.29499999999999998</v>
      </c>
      <c r="H824" s="9">
        <v>6.53</v>
      </c>
      <c r="I824" s="9">
        <v>6.8</v>
      </c>
      <c r="K824" s="27">
        <f t="shared" si="61"/>
        <v>9.3661608111042209</v>
      </c>
      <c r="L824" s="27">
        <f t="shared" si="62"/>
        <v>0.69719067734329743</v>
      </c>
      <c r="M824" s="27" t="b">
        <f t="shared" si="63"/>
        <v>0</v>
      </c>
      <c r="N824" s="27">
        <f t="shared" si="64"/>
        <v>6.53</v>
      </c>
    </row>
    <row r="825" spans="1:14" x14ac:dyDescent="0.25">
      <c r="A825" s="20">
        <v>39371</v>
      </c>
      <c r="B825" s="17">
        <f t="shared" si="60"/>
        <v>733331</v>
      </c>
      <c r="C825" s="18">
        <v>0</v>
      </c>
      <c r="D825" s="9">
        <v>1663</v>
      </c>
      <c r="E825" s="9"/>
      <c r="F825" s="9"/>
      <c r="G825" s="9"/>
      <c r="H825" s="9"/>
      <c r="I825" s="9"/>
      <c r="K825" s="27">
        <f t="shared" si="61"/>
        <v>13.805999999999999</v>
      </c>
      <c r="L825" s="27"/>
      <c r="M825" s="27"/>
      <c r="N825" s="27"/>
    </row>
    <row r="826" spans="1:14" x14ac:dyDescent="0.25">
      <c r="A826" s="2">
        <v>39371</v>
      </c>
      <c r="B826" s="17">
        <f t="shared" si="60"/>
        <v>733331</v>
      </c>
      <c r="C826" s="15">
        <v>1.524</v>
      </c>
      <c r="D826" s="27">
        <v>1658</v>
      </c>
      <c r="K826" s="27">
        <f t="shared" si="61"/>
        <v>13.805999999999999</v>
      </c>
      <c r="L826" s="27"/>
      <c r="M826" s="27"/>
      <c r="N826" s="27"/>
    </row>
    <row r="827" spans="1:14" x14ac:dyDescent="0.25">
      <c r="A827" s="2">
        <v>39371</v>
      </c>
      <c r="B827" s="17">
        <f t="shared" si="60"/>
        <v>733331</v>
      </c>
      <c r="C827" s="15">
        <v>3.6576000000000004</v>
      </c>
      <c r="D827" s="27">
        <v>1651</v>
      </c>
      <c r="K827" s="27">
        <f t="shared" si="61"/>
        <v>13.805999999999999</v>
      </c>
      <c r="L827" s="27"/>
      <c r="M827" s="27"/>
      <c r="N827" s="27"/>
    </row>
    <row r="828" spans="1:14" x14ac:dyDescent="0.25">
      <c r="A828" s="2">
        <v>39371</v>
      </c>
      <c r="B828" s="17">
        <f t="shared" si="60"/>
        <v>733331</v>
      </c>
      <c r="C828" s="15">
        <v>6.0960000000000001</v>
      </c>
      <c r="D828" s="27">
        <v>1643</v>
      </c>
      <c r="K828" s="27">
        <f t="shared" si="61"/>
        <v>13.805999999999999</v>
      </c>
      <c r="L828" s="27"/>
      <c r="M828" s="27"/>
      <c r="N828" s="27"/>
    </row>
    <row r="829" spans="1:14" x14ac:dyDescent="0.25">
      <c r="A829" s="2">
        <v>39377</v>
      </c>
      <c r="B829" s="17">
        <f t="shared" si="60"/>
        <v>733337</v>
      </c>
      <c r="C829" s="15">
        <v>0</v>
      </c>
      <c r="D829" s="27">
        <v>1663</v>
      </c>
      <c r="E829" s="27">
        <v>17.899999999999999</v>
      </c>
      <c r="F829" s="27">
        <v>0.77</v>
      </c>
      <c r="G829" s="27">
        <v>7.1999999999999995E-2</v>
      </c>
      <c r="H829" s="27">
        <v>7.69</v>
      </c>
      <c r="I829" s="27">
        <v>4.9800000000000004</v>
      </c>
      <c r="K829" s="27">
        <f t="shared" si="61"/>
        <v>9.6514028735400927</v>
      </c>
      <c r="L829" s="27">
        <f t="shared" si="62"/>
        <v>0.79677536009636507</v>
      </c>
      <c r="M829" s="27" t="b">
        <f t="shared" si="63"/>
        <v>0</v>
      </c>
      <c r="N829" s="27">
        <f t="shared" si="64"/>
        <v>7.69</v>
      </c>
    </row>
    <row r="830" spans="1:14" x14ac:dyDescent="0.25">
      <c r="A830" s="2">
        <v>39377</v>
      </c>
      <c r="B830" s="17">
        <f t="shared" si="60"/>
        <v>733337</v>
      </c>
      <c r="C830" s="15">
        <v>1.524</v>
      </c>
      <c r="D830" s="27">
        <v>1658</v>
      </c>
      <c r="E830" s="27">
        <v>17.899999999999999</v>
      </c>
      <c r="F830" s="27">
        <v>0.77400000000000002</v>
      </c>
      <c r="G830" s="27">
        <v>7.2999999999999995E-2</v>
      </c>
      <c r="H830" s="27">
        <v>7.61</v>
      </c>
      <c r="I830" s="27">
        <v>4.8099999999999996</v>
      </c>
      <c r="K830" s="27">
        <f t="shared" si="61"/>
        <v>9.6514028735400927</v>
      </c>
      <c r="L830" s="27">
        <f t="shared" si="62"/>
        <v>0.78848640966623385</v>
      </c>
      <c r="M830" s="27" t="b">
        <f t="shared" si="63"/>
        <v>0</v>
      </c>
      <c r="N830" s="27">
        <f t="shared" si="64"/>
        <v>7.61</v>
      </c>
    </row>
    <row r="831" spans="1:14" x14ac:dyDescent="0.25">
      <c r="A831" s="20">
        <v>39377</v>
      </c>
      <c r="B831" s="17">
        <f t="shared" si="60"/>
        <v>733337</v>
      </c>
      <c r="C831" s="18">
        <v>3.6576000000000004</v>
      </c>
      <c r="D831" s="9">
        <v>1651</v>
      </c>
      <c r="E831" s="9">
        <v>18</v>
      </c>
      <c r="F831" s="9">
        <v>0.80600000000000005</v>
      </c>
      <c r="G831" s="9">
        <v>7.5999999999999998E-2</v>
      </c>
      <c r="H831" s="9">
        <v>7.48</v>
      </c>
      <c r="I831" s="9">
        <v>4.91</v>
      </c>
      <c r="K831" s="27">
        <f t="shared" si="61"/>
        <v>9.632119357736654</v>
      </c>
      <c r="L831" s="27">
        <f t="shared" si="62"/>
        <v>0.77656845001530828</v>
      </c>
      <c r="M831" s="27" t="b">
        <f t="shared" si="63"/>
        <v>0</v>
      </c>
      <c r="N831" s="27">
        <f t="shared" si="64"/>
        <v>7.48</v>
      </c>
    </row>
    <row r="832" spans="1:14" x14ac:dyDescent="0.25">
      <c r="A832" s="20">
        <v>39377</v>
      </c>
      <c r="B832" s="17">
        <f t="shared" si="60"/>
        <v>733337</v>
      </c>
      <c r="C832" s="18">
        <v>6.0960000000000001</v>
      </c>
      <c r="D832" s="9">
        <v>1643</v>
      </c>
      <c r="E832" s="9">
        <v>17.899999999999999</v>
      </c>
      <c r="F832" s="9">
        <v>1.0860000000000001</v>
      </c>
      <c r="G832" s="9">
        <v>1.44E-2</v>
      </c>
      <c r="H832" s="9">
        <v>6.27</v>
      </c>
      <c r="I832" s="9">
        <v>4.3499999999999996</v>
      </c>
      <c r="K832" s="27">
        <f t="shared" si="61"/>
        <v>9.6514028735400927</v>
      </c>
      <c r="L832" s="27">
        <f t="shared" si="62"/>
        <v>0.64964648996153562</v>
      </c>
      <c r="M832" s="27" t="b">
        <f t="shared" si="63"/>
        <v>0</v>
      </c>
      <c r="N832" s="27">
        <f t="shared" si="64"/>
        <v>6.27</v>
      </c>
    </row>
    <row r="833" spans="1:14" x14ac:dyDescent="0.25">
      <c r="A833" s="20">
        <v>39381</v>
      </c>
      <c r="B833" s="17">
        <f t="shared" si="60"/>
        <v>733341</v>
      </c>
      <c r="C833" s="18">
        <v>0</v>
      </c>
      <c r="D833" s="9">
        <v>1663</v>
      </c>
      <c r="E833" s="9">
        <v>16.7</v>
      </c>
      <c r="F833" s="9">
        <v>0.55000000000000004</v>
      </c>
      <c r="G833" s="9">
        <v>5.7000000000000002E-2</v>
      </c>
      <c r="H833" s="9">
        <v>7.28</v>
      </c>
      <c r="I833" s="9">
        <v>2.83</v>
      </c>
      <c r="K833" s="27">
        <f t="shared" si="61"/>
        <v>9.8858385174288408</v>
      </c>
      <c r="L833" s="27">
        <f t="shared" si="62"/>
        <v>0.73640693069842089</v>
      </c>
      <c r="M833" s="27" t="b">
        <f t="shared" si="63"/>
        <v>0</v>
      </c>
      <c r="N833" s="27">
        <f t="shared" si="64"/>
        <v>7.28</v>
      </c>
    </row>
    <row r="834" spans="1:14" x14ac:dyDescent="0.25">
      <c r="A834" s="20">
        <v>39381</v>
      </c>
      <c r="B834" s="17">
        <f t="shared" ref="B834:B897" si="65">A834+693960</f>
        <v>733341</v>
      </c>
      <c r="C834" s="18">
        <v>1.524</v>
      </c>
      <c r="D834" s="9">
        <v>1658</v>
      </c>
      <c r="E834" s="9">
        <v>16.3</v>
      </c>
      <c r="F834" s="9">
        <v>0.53</v>
      </c>
      <c r="G834" s="9">
        <v>0</v>
      </c>
      <c r="H834" s="9">
        <v>7.15</v>
      </c>
      <c r="I834" s="9">
        <v>2.82</v>
      </c>
      <c r="K834" s="27">
        <f t="shared" ref="K834:K897" si="66">13.806*EXP(-0.02*E834)</f>
        <v>9.9652424176822691</v>
      </c>
      <c r="L834" s="27">
        <f t="shared" ref="L834:L897" si="67">H834/K834</f>
        <v>0.71749383510360787</v>
      </c>
      <c r="M834" s="27" t="b">
        <f t="shared" ref="M834:M897" si="68">IF(L834&gt;1.2, K834)</f>
        <v>0</v>
      </c>
      <c r="N834" s="27">
        <f t="shared" ref="N834:N897" si="69">IF(M834=FALSE, H834,K834)</f>
        <v>7.15</v>
      </c>
    </row>
    <row r="835" spans="1:14" x14ac:dyDescent="0.25">
      <c r="A835" s="20">
        <v>39381</v>
      </c>
      <c r="B835" s="17">
        <f t="shared" si="65"/>
        <v>733341</v>
      </c>
      <c r="C835" s="18">
        <v>3.6576000000000004</v>
      </c>
      <c r="D835" s="9">
        <v>1651</v>
      </c>
      <c r="E835" s="9">
        <v>16</v>
      </c>
      <c r="F835" s="9">
        <v>0.56000000000000005</v>
      </c>
      <c r="G835" s="9">
        <v>7.1999999999999995E-2</v>
      </c>
      <c r="H835" s="9">
        <v>7.13</v>
      </c>
      <c r="I835" s="9">
        <v>3.08</v>
      </c>
      <c r="K835" s="27">
        <f t="shared" si="66"/>
        <v>10.025213605839376</v>
      </c>
      <c r="L835" s="27">
        <f t="shared" si="67"/>
        <v>0.71120679122956498</v>
      </c>
      <c r="M835" s="27" t="b">
        <f t="shared" si="68"/>
        <v>0</v>
      </c>
      <c r="N835" s="27">
        <f t="shared" si="69"/>
        <v>7.13</v>
      </c>
    </row>
    <row r="836" spans="1:14" x14ac:dyDescent="0.25">
      <c r="A836" s="20">
        <v>39381</v>
      </c>
      <c r="B836" s="17">
        <f t="shared" si="65"/>
        <v>733341</v>
      </c>
      <c r="C836" s="18">
        <v>6.0960000000000001</v>
      </c>
      <c r="D836" s="9">
        <v>1643</v>
      </c>
      <c r="E836" s="9">
        <v>17.3</v>
      </c>
      <c r="F836" s="9">
        <v>0.74399999999999999</v>
      </c>
      <c r="G836" s="9">
        <v>6.7000000000000004E-2</v>
      </c>
      <c r="H836" s="9">
        <v>7.1</v>
      </c>
      <c r="I836" s="9">
        <v>3.31</v>
      </c>
      <c r="K836" s="27">
        <f t="shared" si="66"/>
        <v>9.7679173969923614</v>
      </c>
      <c r="L836" s="27">
        <f t="shared" si="67"/>
        <v>0.72686937362780735</v>
      </c>
      <c r="M836" s="27" t="b">
        <f t="shared" si="68"/>
        <v>0</v>
      </c>
      <c r="N836" s="27">
        <f t="shared" si="69"/>
        <v>7.1</v>
      </c>
    </row>
    <row r="837" spans="1:14" x14ac:dyDescent="0.25">
      <c r="A837" s="2">
        <v>39385</v>
      </c>
      <c r="B837" s="17">
        <f t="shared" si="65"/>
        <v>733345</v>
      </c>
      <c r="C837" s="15">
        <v>0</v>
      </c>
      <c r="D837" s="27">
        <v>1663</v>
      </c>
      <c r="E837" s="27">
        <v>13.9</v>
      </c>
      <c r="F837" s="27">
        <v>0.34</v>
      </c>
      <c r="G837" s="27">
        <v>0.03</v>
      </c>
      <c r="H837" s="27">
        <v>7.64</v>
      </c>
      <c r="I837" s="27">
        <v>2.15</v>
      </c>
      <c r="K837" s="27">
        <f t="shared" si="66"/>
        <v>10.455239917826916</v>
      </c>
      <c r="L837" s="27">
        <f t="shared" si="67"/>
        <v>0.73073406828027587</v>
      </c>
      <c r="M837" s="27" t="b">
        <f t="shared" si="68"/>
        <v>0</v>
      </c>
      <c r="N837" s="27">
        <f t="shared" si="69"/>
        <v>7.64</v>
      </c>
    </row>
    <row r="838" spans="1:14" x14ac:dyDescent="0.25">
      <c r="A838" s="2">
        <v>39385</v>
      </c>
      <c r="B838" s="17">
        <f t="shared" si="65"/>
        <v>733345</v>
      </c>
      <c r="C838" s="15">
        <v>1.524</v>
      </c>
      <c r="D838" s="27">
        <v>1658</v>
      </c>
      <c r="E838" s="27">
        <v>14</v>
      </c>
      <c r="F838" s="27">
        <v>0.41799999999999998</v>
      </c>
      <c r="G838" s="27">
        <v>3.1E-2</v>
      </c>
      <c r="H838" s="27">
        <v>7.75</v>
      </c>
      <c r="I838" s="27">
        <v>2.2200000000000002</v>
      </c>
      <c r="K838" s="27">
        <f t="shared" si="66"/>
        <v>10.434350334537745</v>
      </c>
      <c r="L838" s="27">
        <f t="shared" si="67"/>
        <v>0.74273910224649697</v>
      </c>
      <c r="M838" s="27" t="b">
        <f t="shared" si="68"/>
        <v>0</v>
      </c>
      <c r="N838" s="27">
        <f t="shared" si="69"/>
        <v>7.75</v>
      </c>
    </row>
    <row r="839" spans="1:14" x14ac:dyDescent="0.25">
      <c r="A839" s="2">
        <v>39385</v>
      </c>
      <c r="B839" s="17">
        <f t="shared" si="65"/>
        <v>733345</v>
      </c>
      <c r="C839" s="15">
        <v>3.6576000000000004</v>
      </c>
      <c r="D839" s="27">
        <v>1651</v>
      </c>
      <c r="E839" s="27">
        <v>13.9</v>
      </c>
      <c r="F839" s="27">
        <v>0.35399999999999998</v>
      </c>
      <c r="G839" s="27">
        <v>4.2999999999999997E-2</v>
      </c>
      <c r="H839" s="27">
        <v>7.77</v>
      </c>
      <c r="I839" s="27">
        <v>2.8</v>
      </c>
      <c r="K839" s="27">
        <f t="shared" si="66"/>
        <v>10.455239917826916</v>
      </c>
      <c r="L839" s="27">
        <f t="shared" si="67"/>
        <v>0.7431680249394953</v>
      </c>
      <c r="M839" s="27" t="b">
        <f t="shared" si="68"/>
        <v>0</v>
      </c>
      <c r="N839" s="27">
        <f t="shared" si="69"/>
        <v>7.77</v>
      </c>
    </row>
    <row r="840" spans="1:14" x14ac:dyDescent="0.25">
      <c r="A840" s="2">
        <v>39385</v>
      </c>
      <c r="B840" s="17">
        <f t="shared" si="65"/>
        <v>733345</v>
      </c>
      <c r="C840" s="15">
        <v>6.0960000000000001</v>
      </c>
      <c r="D840" s="27">
        <v>1643</v>
      </c>
      <c r="E840" s="27">
        <v>14</v>
      </c>
      <c r="F840" s="27">
        <v>0.31900000000000001</v>
      </c>
      <c r="G840" s="27">
        <v>3.4000000000000002E-2</v>
      </c>
      <c r="H840" s="27">
        <v>7.72</v>
      </c>
      <c r="I840" s="27">
        <v>2.33</v>
      </c>
      <c r="K840" s="27">
        <f t="shared" si="66"/>
        <v>10.434350334537745</v>
      </c>
      <c r="L840" s="27">
        <f t="shared" si="67"/>
        <v>0.73986398314102664</v>
      </c>
      <c r="M840" s="27" t="b">
        <f t="shared" si="68"/>
        <v>0</v>
      </c>
      <c r="N840" s="27">
        <f t="shared" si="69"/>
        <v>7.72</v>
      </c>
    </row>
    <row r="841" spans="1:14" x14ac:dyDescent="0.25">
      <c r="A841" s="2">
        <v>39388</v>
      </c>
      <c r="B841" s="17">
        <f t="shared" si="65"/>
        <v>733348</v>
      </c>
      <c r="C841" s="15">
        <v>0</v>
      </c>
      <c r="D841" s="27">
        <v>1663</v>
      </c>
      <c r="E841" s="27">
        <v>13.7</v>
      </c>
      <c r="F841" s="27">
        <v>0.31900000000000001</v>
      </c>
      <c r="G841" s="27">
        <v>2.7E-2</v>
      </c>
      <c r="H841" s="27">
        <v>8.94</v>
      </c>
      <c r="I841" s="27">
        <v>1.83</v>
      </c>
      <c r="K841" s="27">
        <f t="shared" si="66"/>
        <v>10.497144631051738</v>
      </c>
      <c r="L841" s="27">
        <f t="shared" si="67"/>
        <v>0.85166017181038656</v>
      </c>
      <c r="M841" s="27" t="b">
        <f t="shared" si="68"/>
        <v>0</v>
      </c>
      <c r="N841" s="27">
        <f t="shared" si="69"/>
        <v>8.94</v>
      </c>
    </row>
    <row r="842" spans="1:14" x14ac:dyDescent="0.25">
      <c r="A842" s="2">
        <v>39388</v>
      </c>
      <c r="B842" s="17">
        <f t="shared" si="65"/>
        <v>733348</v>
      </c>
      <c r="C842" s="15">
        <v>1.524</v>
      </c>
      <c r="D842" s="27">
        <v>1658</v>
      </c>
      <c r="E842" s="27">
        <v>13.6</v>
      </c>
      <c r="F842" s="27">
        <v>0.29599999999999999</v>
      </c>
      <c r="G842" s="27">
        <v>2.4E-2</v>
      </c>
      <c r="H842" s="27">
        <v>8.9499999999999993</v>
      </c>
      <c r="I842" s="27">
        <v>1.91</v>
      </c>
      <c r="K842" s="27">
        <f t="shared" si="66"/>
        <v>10.518159928606297</v>
      </c>
      <c r="L842" s="27">
        <f t="shared" si="67"/>
        <v>0.85090929028932483</v>
      </c>
      <c r="M842" s="27" t="b">
        <f t="shared" si="68"/>
        <v>0</v>
      </c>
      <c r="N842" s="27">
        <f t="shared" si="69"/>
        <v>8.9499999999999993</v>
      </c>
    </row>
    <row r="843" spans="1:14" x14ac:dyDescent="0.25">
      <c r="A843" s="2">
        <v>39388</v>
      </c>
      <c r="B843" s="17">
        <f t="shared" si="65"/>
        <v>733348</v>
      </c>
      <c r="C843" s="15">
        <v>3.6576000000000004</v>
      </c>
      <c r="D843" s="27">
        <v>1651</v>
      </c>
      <c r="E843" s="27">
        <v>13.3</v>
      </c>
      <c r="F843" s="27">
        <v>0.30299999999999999</v>
      </c>
      <c r="G843" s="27">
        <v>2.5000000000000001E-2</v>
      </c>
      <c r="H843" s="27">
        <v>8.89</v>
      </c>
      <c r="I843" s="27">
        <v>1.78</v>
      </c>
      <c r="K843" s="27">
        <f t="shared" si="66"/>
        <v>10.58145859427907</v>
      </c>
      <c r="L843" s="27">
        <f t="shared" si="67"/>
        <v>0.84014882454923867</v>
      </c>
      <c r="M843" s="27" t="b">
        <f t="shared" si="68"/>
        <v>0</v>
      </c>
      <c r="N843" s="27">
        <f t="shared" si="69"/>
        <v>8.89</v>
      </c>
    </row>
    <row r="844" spans="1:14" x14ac:dyDescent="0.25">
      <c r="A844" s="2">
        <v>39388</v>
      </c>
      <c r="B844" s="17">
        <f t="shared" si="65"/>
        <v>733348</v>
      </c>
      <c r="C844" s="15">
        <v>6.0960000000000001</v>
      </c>
      <c r="D844" s="27">
        <v>1643</v>
      </c>
      <c r="E844" s="27">
        <v>13.2</v>
      </c>
      <c r="F844" s="27">
        <v>0.311</v>
      </c>
      <c r="G844" s="27">
        <v>2.5999999999999999E-2</v>
      </c>
      <c r="H844" s="27">
        <v>8.83</v>
      </c>
      <c r="I844" s="27">
        <v>1.79</v>
      </c>
      <c r="K844" s="27">
        <f t="shared" si="66"/>
        <v>10.602642688500485</v>
      </c>
      <c r="L844" s="27">
        <f t="shared" si="67"/>
        <v>0.83281123955793834</v>
      </c>
      <c r="M844" s="27" t="b">
        <f t="shared" si="68"/>
        <v>0</v>
      </c>
      <c r="N844" s="27">
        <f t="shared" si="69"/>
        <v>8.83</v>
      </c>
    </row>
    <row r="845" spans="1:14" x14ac:dyDescent="0.25">
      <c r="A845" s="2">
        <v>39395</v>
      </c>
      <c r="B845" s="17">
        <f t="shared" si="65"/>
        <v>733355</v>
      </c>
      <c r="C845" s="15">
        <v>0</v>
      </c>
      <c r="D845" s="27">
        <v>1663</v>
      </c>
      <c r="E845" s="27">
        <v>9.9</v>
      </c>
      <c r="F845" s="27">
        <v>16</v>
      </c>
      <c r="H845" s="27">
        <v>9.39</v>
      </c>
      <c r="I845" s="27">
        <v>1.55</v>
      </c>
      <c r="K845" s="27">
        <f t="shared" si="66"/>
        <v>11.326026192420896</v>
      </c>
      <c r="L845" s="27">
        <f t="shared" si="67"/>
        <v>0.82906394886174306</v>
      </c>
      <c r="M845" s="27" t="b">
        <f t="shared" si="68"/>
        <v>0</v>
      </c>
      <c r="N845" s="27">
        <f t="shared" si="69"/>
        <v>9.39</v>
      </c>
    </row>
    <row r="846" spans="1:14" x14ac:dyDescent="0.25">
      <c r="A846" s="2">
        <v>39395</v>
      </c>
      <c r="B846" s="17">
        <f t="shared" si="65"/>
        <v>733355</v>
      </c>
      <c r="C846" s="15">
        <v>1.524</v>
      </c>
      <c r="D846" s="27">
        <v>1658</v>
      </c>
      <c r="E846" s="27">
        <v>10</v>
      </c>
      <c r="F846" s="27">
        <v>12</v>
      </c>
      <c r="H846" s="27">
        <v>9.3699999999999992</v>
      </c>
      <c r="I846" s="27">
        <v>1.57</v>
      </c>
      <c r="K846" s="27">
        <f t="shared" si="66"/>
        <v>11.303396776994616</v>
      </c>
      <c r="L846" s="27">
        <f t="shared" si="67"/>
        <v>0.8289543563639572</v>
      </c>
      <c r="M846" s="27" t="b">
        <f t="shared" si="68"/>
        <v>0</v>
      </c>
      <c r="N846" s="27">
        <f t="shared" si="69"/>
        <v>9.3699999999999992</v>
      </c>
    </row>
    <row r="847" spans="1:14" x14ac:dyDescent="0.25">
      <c r="A847" s="2">
        <v>39395</v>
      </c>
      <c r="B847" s="17">
        <f t="shared" si="65"/>
        <v>733355</v>
      </c>
      <c r="C847" s="15">
        <v>3.6576000000000004</v>
      </c>
      <c r="D847" s="27">
        <v>1651</v>
      </c>
      <c r="E847" s="27">
        <v>9.9</v>
      </c>
      <c r="F847" s="27">
        <v>14</v>
      </c>
      <c r="H847" s="27">
        <v>9.34</v>
      </c>
      <c r="I847" s="27">
        <v>1.6</v>
      </c>
      <c r="K847" s="27">
        <f t="shared" si="66"/>
        <v>11.326026192420896</v>
      </c>
      <c r="L847" s="27">
        <f t="shared" si="67"/>
        <v>0.82464933784543981</v>
      </c>
      <c r="M847" s="27" t="b">
        <f t="shared" si="68"/>
        <v>0</v>
      </c>
      <c r="N847" s="27">
        <f t="shared" si="69"/>
        <v>9.34</v>
      </c>
    </row>
    <row r="848" spans="1:14" x14ac:dyDescent="0.25">
      <c r="A848" s="2">
        <v>39395</v>
      </c>
      <c r="B848" s="17">
        <f t="shared" si="65"/>
        <v>733355</v>
      </c>
      <c r="C848" s="15">
        <v>6.0960000000000001</v>
      </c>
      <c r="D848" s="27">
        <v>1643</v>
      </c>
      <c r="E848" s="27">
        <v>10</v>
      </c>
      <c r="F848" s="27">
        <v>12</v>
      </c>
      <c r="H848" s="27">
        <v>9.18</v>
      </c>
      <c r="I848" s="27">
        <v>1.8</v>
      </c>
      <c r="K848" s="27">
        <f t="shared" si="66"/>
        <v>11.303396776994616</v>
      </c>
      <c r="L848" s="27">
        <f t="shared" si="67"/>
        <v>0.81214524988485881</v>
      </c>
      <c r="M848" s="27" t="b">
        <f t="shared" si="68"/>
        <v>0</v>
      </c>
      <c r="N848" s="27">
        <f t="shared" si="69"/>
        <v>9.18</v>
      </c>
    </row>
    <row r="849" spans="1:14" x14ac:dyDescent="0.25">
      <c r="A849" s="2">
        <v>39407</v>
      </c>
      <c r="B849" s="17">
        <f t="shared" si="65"/>
        <v>733367</v>
      </c>
      <c r="C849" s="15">
        <v>0</v>
      </c>
      <c r="D849" s="27">
        <v>1663</v>
      </c>
      <c r="E849" s="27">
        <v>13.9</v>
      </c>
      <c r="F849" s="27">
        <v>0.16200000000000001</v>
      </c>
      <c r="G849" s="27">
        <v>1.4E-2</v>
      </c>
      <c r="H849" s="27">
        <v>9.73</v>
      </c>
      <c r="I849" s="27">
        <v>1.1000000000000001</v>
      </c>
      <c r="K849" s="27">
        <f t="shared" si="66"/>
        <v>10.455239917826916</v>
      </c>
      <c r="L849" s="27">
        <f t="shared" si="67"/>
        <v>0.93063383303234104</v>
      </c>
      <c r="M849" s="27" t="b">
        <f t="shared" si="68"/>
        <v>0</v>
      </c>
      <c r="N849" s="27">
        <f t="shared" si="69"/>
        <v>9.73</v>
      </c>
    </row>
    <row r="850" spans="1:14" x14ac:dyDescent="0.25">
      <c r="A850" s="2">
        <v>39407</v>
      </c>
      <c r="B850" s="17">
        <f t="shared" si="65"/>
        <v>733367</v>
      </c>
      <c r="C850" s="15">
        <v>1.524</v>
      </c>
      <c r="D850" s="27">
        <v>1658</v>
      </c>
      <c r="E850" s="27">
        <v>13.2</v>
      </c>
      <c r="F850" s="27">
        <v>0.17100000000000001</v>
      </c>
      <c r="G850" s="27">
        <v>1.4E-2</v>
      </c>
      <c r="H850" s="27">
        <v>9.61</v>
      </c>
      <c r="I850" s="27">
        <v>1.3</v>
      </c>
      <c r="K850" s="27">
        <f t="shared" si="66"/>
        <v>10.602642688500485</v>
      </c>
      <c r="L850" s="27">
        <f t="shared" si="67"/>
        <v>0.90637780432070059</v>
      </c>
      <c r="M850" s="27" t="b">
        <f t="shared" si="68"/>
        <v>0</v>
      </c>
      <c r="N850" s="27">
        <f t="shared" si="69"/>
        <v>9.61</v>
      </c>
    </row>
    <row r="851" spans="1:14" x14ac:dyDescent="0.25">
      <c r="A851" s="2">
        <v>39407</v>
      </c>
      <c r="B851" s="17">
        <f t="shared" si="65"/>
        <v>733367</v>
      </c>
      <c r="C851" s="15">
        <v>3.6576000000000004</v>
      </c>
      <c r="D851" s="27">
        <v>1651</v>
      </c>
      <c r="E851" s="27">
        <v>13.3</v>
      </c>
      <c r="F851" s="27">
        <v>0.17899999999999999</v>
      </c>
      <c r="G851" s="27">
        <v>1.4999999999999999E-2</v>
      </c>
      <c r="H851" s="27">
        <v>9.65</v>
      </c>
      <c r="I851" s="27">
        <v>1.3</v>
      </c>
      <c r="K851" s="27">
        <f t="shared" si="66"/>
        <v>10.58145859427907</v>
      </c>
      <c r="L851" s="27">
        <f t="shared" si="67"/>
        <v>0.91197257107988228</v>
      </c>
      <c r="M851" s="27" t="b">
        <f t="shared" si="68"/>
        <v>0</v>
      </c>
      <c r="N851" s="27">
        <f t="shared" si="69"/>
        <v>9.65</v>
      </c>
    </row>
    <row r="852" spans="1:14" x14ac:dyDescent="0.25">
      <c r="A852" s="2">
        <v>39407</v>
      </c>
      <c r="B852" s="17">
        <f t="shared" si="65"/>
        <v>733367</v>
      </c>
      <c r="C852" s="15">
        <v>6.0960000000000001</v>
      </c>
      <c r="D852" s="27">
        <v>1643</v>
      </c>
      <c r="E852" s="27">
        <v>11.2</v>
      </c>
      <c r="F852" s="27">
        <v>0.34699999999999998</v>
      </c>
      <c r="G852" s="27">
        <v>3.5999999999999997E-2</v>
      </c>
      <c r="H852" s="27">
        <v>9.4700000000000006</v>
      </c>
      <c r="I852" s="27">
        <v>3.1</v>
      </c>
      <c r="K852" s="27">
        <f t="shared" si="66"/>
        <v>11.035344745103455</v>
      </c>
      <c r="L852" s="27">
        <f t="shared" si="67"/>
        <v>0.85815171331208107</v>
      </c>
      <c r="M852" s="27" t="b">
        <f t="shared" si="68"/>
        <v>0</v>
      </c>
      <c r="N852" s="27">
        <f t="shared" si="69"/>
        <v>9.4700000000000006</v>
      </c>
    </row>
    <row r="853" spans="1:14" x14ac:dyDescent="0.25">
      <c r="A853" s="2">
        <v>39416</v>
      </c>
      <c r="B853" s="17">
        <f t="shared" si="65"/>
        <v>733376</v>
      </c>
      <c r="C853" s="15">
        <v>0</v>
      </c>
      <c r="D853" s="27">
        <v>1663</v>
      </c>
      <c r="E853" s="27">
        <v>8.1999999999999993</v>
      </c>
      <c r="F853" s="27">
        <v>0.184</v>
      </c>
      <c r="G853" s="27">
        <v>1.7999999999999999E-2</v>
      </c>
      <c r="H853" s="27">
        <v>9.2799999999999994</v>
      </c>
      <c r="I853" s="27">
        <v>1.53</v>
      </c>
      <c r="K853" s="27">
        <f t="shared" si="66"/>
        <v>11.717732354078134</v>
      </c>
      <c r="L853" s="27">
        <f t="shared" si="67"/>
        <v>0.79196210662468935</v>
      </c>
      <c r="M853" s="27" t="b">
        <f t="shared" si="68"/>
        <v>0</v>
      </c>
      <c r="N853" s="27">
        <f t="shared" si="69"/>
        <v>9.2799999999999994</v>
      </c>
    </row>
    <row r="854" spans="1:14" x14ac:dyDescent="0.25">
      <c r="A854" s="2">
        <v>39416</v>
      </c>
      <c r="B854" s="17">
        <f t="shared" si="65"/>
        <v>733376</v>
      </c>
      <c r="C854" s="15">
        <v>1.524</v>
      </c>
      <c r="D854" s="27">
        <v>1658</v>
      </c>
      <c r="E854" s="27">
        <v>8.1</v>
      </c>
      <c r="F854" s="27">
        <v>0.17799999999999999</v>
      </c>
      <c r="G854" s="27">
        <v>1.7999999999999999E-2</v>
      </c>
      <c r="H854" s="27">
        <v>9.2899999999999991</v>
      </c>
      <c r="I854" s="27">
        <v>1.58</v>
      </c>
      <c r="K854" s="27">
        <f t="shared" si="66"/>
        <v>11.741191269882457</v>
      </c>
      <c r="L854" s="27">
        <f t="shared" si="67"/>
        <v>0.7912314676135076</v>
      </c>
      <c r="M854" s="27" t="b">
        <f t="shared" si="68"/>
        <v>0</v>
      </c>
      <c r="N854" s="27">
        <f t="shared" si="69"/>
        <v>9.2899999999999991</v>
      </c>
    </row>
    <row r="855" spans="1:14" x14ac:dyDescent="0.25">
      <c r="A855" s="2">
        <v>39416</v>
      </c>
      <c r="B855" s="17">
        <f t="shared" si="65"/>
        <v>733376</v>
      </c>
      <c r="C855" s="15">
        <v>3.6576000000000004</v>
      </c>
      <c r="D855" s="27">
        <v>1651</v>
      </c>
      <c r="E855" s="27">
        <v>8.5</v>
      </c>
      <c r="F855" s="27">
        <v>0.187</v>
      </c>
      <c r="G855" s="27">
        <v>0.02</v>
      </c>
      <c r="H855" s="27">
        <v>9.42</v>
      </c>
      <c r="I855" s="27">
        <v>1.72</v>
      </c>
      <c r="K855" s="27">
        <f t="shared" si="66"/>
        <v>11.647636457929673</v>
      </c>
      <c r="L855" s="27">
        <f t="shared" si="67"/>
        <v>0.80874776904518642</v>
      </c>
      <c r="M855" s="27" t="b">
        <f t="shared" si="68"/>
        <v>0</v>
      </c>
      <c r="N855" s="27">
        <f t="shared" si="69"/>
        <v>9.42</v>
      </c>
    </row>
    <row r="856" spans="1:14" x14ac:dyDescent="0.25">
      <c r="A856" s="2">
        <v>39416</v>
      </c>
      <c r="B856" s="17">
        <f t="shared" si="65"/>
        <v>733376</v>
      </c>
      <c r="C856" s="15">
        <v>6.0960000000000001</v>
      </c>
      <c r="D856" s="27">
        <v>1643</v>
      </c>
      <c r="E856" s="27">
        <v>8.1999999999999993</v>
      </c>
      <c r="F856" s="27">
        <v>0.20699999999999999</v>
      </c>
      <c r="G856" s="27">
        <v>0.02</v>
      </c>
      <c r="H856" s="27">
        <v>9.2100000000000009</v>
      </c>
      <c r="I856" s="27">
        <v>1.62</v>
      </c>
      <c r="K856" s="27">
        <f t="shared" si="66"/>
        <v>11.717732354078134</v>
      </c>
      <c r="L856" s="27">
        <f t="shared" si="67"/>
        <v>0.78598825452730503</v>
      </c>
      <c r="M856" s="27" t="b">
        <f t="shared" si="68"/>
        <v>0</v>
      </c>
      <c r="N856" s="27">
        <f t="shared" si="69"/>
        <v>9.2100000000000009</v>
      </c>
    </row>
    <row r="857" spans="1:14" x14ac:dyDescent="0.25">
      <c r="A857" s="2">
        <v>39430</v>
      </c>
      <c r="B857" s="17">
        <f t="shared" si="65"/>
        <v>733390</v>
      </c>
      <c r="C857" s="15">
        <v>0</v>
      </c>
      <c r="D857" s="27">
        <v>1663</v>
      </c>
      <c r="E857" s="27">
        <v>9.1</v>
      </c>
      <c r="H857" s="27">
        <v>10.23</v>
      </c>
      <c r="I857" s="27">
        <v>1.55</v>
      </c>
      <c r="K857" s="27">
        <f t="shared" si="66"/>
        <v>11.50870010577964</v>
      </c>
      <c r="L857" s="27">
        <f t="shared" si="67"/>
        <v>0.88889274253158446</v>
      </c>
      <c r="M857" s="27" t="b">
        <f t="shared" si="68"/>
        <v>0</v>
      </c>
      <c r="N857" s="27">
        <f t="shared" si="69"/>
        <v>10.23</v>
      </c>
    </row>
    <row r="858" spans="1:14" x14ac:dyDescent="0.25">
      <c r="A858" s="2">
        <v>39430</v>
      </c>
      <c r="B858" s="17">
        <f t="shared" si="65"/>
        <v>733390</v>
      </c>
      <c r="C858" s="15">
        <v>1.524</v>
      </c>
      <c r="D858" s="27">
        <v>1658</v>
      </c>
      <c r="E858" s="27">
        <v>8.8000000000000007</v>
      </c>
      <c r="H858" s="27">
        <v>10.08</v>
      </c>
      <c r="I858" s="27">
        <v>1.57</v>
      </c>
      <c r="K858" s="27">
        <f t="shared" si="66"/>
        <v>11.577959877951642</v>
      </c>
      <c r="L858" s="27">
        <f t="shared" si="67"/>
        <v>0.87061970383882004</v>
      </c>
      <c r="M858" s="27" t="b">
        <f t="shared" si="68"/>
        <v>0</v>
      </c>
      <c r="N858" s="27">
        <f t="shared" si="69"/>
        <v>10.08</v>
      </c>
    </row>
    <row r="859" spans="1:14" x14ac:dyDescent="0.25">
      <c r="A859" s="2">
        <v>39430</v>
      </c>
      <c r="B859" s="17">
        <f t="shared" si="65"/>
        <v>733390</v>
      </c>
      <c r="C859" s="15">
        <v>3.6576000000000004</v>
      </c>
      <c r="D859" s="27">
        <v>1651</v>
      </c>
      <c r="E859" s="27">
        <v>8.1</v>
      </c>
      <c r="H859" s="27">
        <v>10.130000000000001</v>
      </c>
      <c r="I859" s="27">
        <v>1.54</v>
      </c>
      <c r="K859" s="27">
        <f t="shared" si="66"/>
        <v>11.741191269882457</v>
      </c>
      <c r="L859" s="27">
        <f t="shared" si="67"/>
        <v>0.86277446360870114</v>
      </c>
      <c r="M859" s="27" t="b">
        <f t="shared" si="68"/>
        <v>0</v>
      </c>
      <c r="N859" s="27">
        <f t="shared" si="69"/>
        <v>10.130000000000001</v>
      </c>
    </row>
    <row r="860" spans="1:14" x14ac:dyDescent="0.25">
      <c r="A860" s="2">
        <v>39430</v>
      </c>
      <c r="B860" s="17">
        <f t="shared" si="65"/>
        <v>733390</v>
      </c>
      <c r="C860" s="15">
        <v>6.0960000000000001</v>
      </c>
      <c r="D860" s="27">
        <v>1643</v>
      </c>
      <c r="E860" s="27">
        <v>6.7</v>
      </c>
      <c r="H860" s="27">
        <v>9.9</v>
      </c>
      <c r="I860" s="27">
        <v>1.59</v>
      </c>
      <c r="K860" s="27">
        <f t="shared" si="66"/>
        <v>12.074590431913629</v>
      </c>
      <c r="L860" s="27">
        <f t="shared" si="67"/>
        <v>0.81990358644661776</v>
      </c>
      <c r="M860" s="27" t="b">
        <f t="shared" si="68"/>
        <v>0</v>
      </c>
      <c r="N860" s="27">
        <f t="shared" si="69"/>
        <v>9.9</v>
      </c>
    </row>
    <row r="861" spans="1:14" x14ac:dyDescent="0.25">
      <c r="A861" s="2">
        <v>39444</v>
      </c>
      <c r="B861" s="17">
        <f t="shared" si="65"/>
        <v>733404</v>
      </c>
      <c r="C861" s="15">
        <v>0</v>
      </c>
      <c r="D861" s="27">
        <v>1663</v>
      </c>
      <c r="E861" s="27">
        <v>5.5</v>
      </c>
      <c r="H861" s="27">
        <v>10.199999999999999</v>
      </c>
      <c r="I861" s="27">
        <v>1.93</v>
      </c>
      <c r="K861" s="27">
        <f t="shared" si="66"/>
        <v>12.367886071903868</v>
      </c>
      <c r="L861" s="27">
        <f t="shared" si="67"/>
        <v>0.82471652315518518</v>
      </c>
      <c r="M861" s="27" t="b">
        <f t="shared" si="68"/>
        <v>0</v>
      </c>
      <c r="N861" s="27">
        <f t="shared" si="69"/>
        <v>10.199999999999999</v>
      </c>
    </row>
    <row r="862" spans="1:14" x14ac:dyDescent="0.25">
      <c r="A862" s="2">
        <v>39444</v>
      </c>
      <c r="B862" s="17">
        <f t="shared" si="65"/>
        <v>733404</v>
      </c>
      <c r="C862" s="15">
        <v>1.524</v>
      </c>
      <c r="D862" s="27">
        <v>1658</v>
      </c>
      <c r="E862" s="27">
        <v>5.6</v>
      </c>
      <c r="H862" s="27">
        <v>9.92</v>
      </c>
      <c r="I862" s="27">
        <v>1.95</v>
      </c>
      <c r="K862" s="27">
        <f t="shared" si="66"/>
        <v>12.343175019049932</v>
      </c>
      <c r="L862" s="27">
        <f t="shared" si="67"/>
        <v>0.80368300576552576</v>
      </c>
      <c r="M862" s="27" t="b">
        <f t="shared" si="68"/>
        <v>0</v>
      </c>
      <c r="N862" s="27">
        <f t="shared" si="69"/>
        <v>9.92</v>
      </c>
    </row>
    <row r="863" spans="1:14" x14ac:dyDescent="0.25">
      <c r="A863" s="2">
        <v>39444</v>
      </c>
      <c r="B863" s="17">
        <f t="shared" si="65"/>
        <v>733404</v>
      </c>
      <c r="C863" s="15">
        <v>3.6576000000000004</v>
      </c>
      <c r="D863" s="27">
        <v>1651</v>
      </c>
      <c r="E863" s="27">
        <v>5.4</v>
      </c>
      <c r="H863" s="27">
        <v>10.050000000000001</v>
      </c>
      <c r="I863" s="27">
        <v>2.02</v>
      </c>
      <c r="K863" s="27">
        <f t="shared" si="66"/>
        <v>12.392646596318583</v>
      </c>
      <c r="L863" s="27">
        <f t="shared" si="67"/>
        <v>0.8109647864069246</v>
      </c>
      <c r="M863" s="27" t="b">
        <f t="shared" si="68"/>
        <v>0</v>
      </c>
      <c r="N863" s="27">
        <f t="shared" si="69"/>
        <v>10.050000000000001</v>
      </c>
    </row>
    <row r="864" spans="1:14" x14ac:dyDescent="0.25">
      <c r="A864" s="2">
        <v>39444</v>
      </c>
      <c r="B864" s="17">
        <f t="shared" si="65"/>
        <v>733404</v>
      </c>
      <c r="C864" s="15">
        <v>6.0960000000000001</v>
      </c>
      <c r="D864" s="27">
        <v>1643</v>
      </c>
      <c r="E864" s="27">
        <v>5.2</v>
      </c>
      <c r="H864" s="27">
        <v>10.02</v>
      </c>
      <c r="I864" s="27">
        <v>2.4</v>
      </c>
      <c r="K864" s="27">
        <f t="shared" si="66"/>
        <v>12.442316456197151</v>
      </c>
      <c r="L864" s="27">
        <f t="shared" si="67"/>
        <v>0.80531627975185704</v>
      </c>
      <c r="M864" s="27" t="b">
        <f t="shared" si="68"/>
        <v>0</v>
      </c>
      <c r="N864" s="27">
        <f t="shared" si="69"/>
        <v>10.02</v>
      </c>
    </row>
    <row r="865" spans="1:14" x14ac:dyDescent="0.25">
      <c r="A865" s="16">
        <v>39458</v>
      </c>
      <c r="B865" s="17">
        <f t="shared" si="65"/>
        <v>733418</v>
      </c>
      <c r="C865" s="15">
        <v>0</v>
      </c>
      <c r="D865" s="27">
        <v>1663</v>
      </c>
      <c r="E865" s="27">
        <v>7.12</v>
      </c>
      <c r="H865" s="27">
        <v>10.78</v>
      </c>
      <c r="I865" s="27">
        <v>1.84</v>
      </c>
      <c r="K865" s="27">
        <f t="shared" si="66"/>
        <v>11.973588673560279</v>
      </c>
      <c r="L865" s="27">
        <f t="shared" si="67"/>
        <v>0.90031487584036296</v>
      </c>
      <c r="M865" s="27" t="b">
        <f t="shared" si="68"/>
        <v>0</v>
      </c>
      <c r="N865" s="27">
        <f t="shared" si="69"/>
        <v>10.78</v>
      </c>
    </row>
    <row r="866" spans="1:14" x14ac:dyDescent="0.25">
      <c r="A866" s="16">
        <v>39458</v>
      </c>
      <c r="B866" s="17">
        <f t="shared" si="65"/>
        <v>733418</v>
      </c>
      <c r="C866" s="15">
        <v>1.524</v>
      </c>
      <c r="D866" s="27">
        <v>1658</v>
      </c>
      <c r="E866" s="27">
        <v>7.2</v>
      </c>
      <c r="H866" s="27">
        <v>10.8</v>
      </c>
      <c r="I866" s="27">
        <v>1.9</v>
      </c>
      <c r="K866" s="27">
        <f t="shared" si="66"/>
        <v>11.954446249705382</v>
      </c>
      <c r="L866" s="27">
        <f t="shared" si="67"/>
        <v>0.9034295503454346</v>
      </c>
      <c r="M866" s="27" t="b">
        <f t="shared" si="68"/>
        <v>0</v>
      </c>
      <c r="N866" s="27">
        <f t="shared" si="69"/>
        <v>10.8</v>
      </c>
    </row>
    <row r="867" spans="1:14" x14ac:dyDescent="0.25">
      <c r="A867" s="16">
        <v>39458</v>
      </c>
      <c r="B867" s="17">
        <f t="shared" si="65"/>
        <v>733418</v>
      </c>
      <c r="C867" s="15">
        <v>3.6576000000000004</v>
      </c>
      <c r="D867" s="27">
        <v>1651</v>
      </c>
      <c r="E867" s="27">
        <v>7.2</v>
      </c>
      <c r="H867" s="27">
        <v>10.77</v>
      </c>
      <c r="I867" s="27">
        <v>1.77</v>
      </c>
      <c r="K867" s="27">
        <f t="shared" si="66"/>
        <v>11.954446249705382</v>
      </c>
      <c r="L867" s="27">
        <f t="shared" si="67"/>
        <v>0.90092002381669722</v>
      </c>
      <c r="M867" s="27" t="b">
        <f t="shared" si="68"/>
        <v>0</v>
      </c>
      <c r="N867" s="27">
        <f t="shared" si="69"/>
        <v>10.77</v>
      </c>
    </row>
    <row r="868" spans="1:14" x14ac:dyDescent="0.25">
      <c r="A868" s="16">
        <v>39458</v>
      </c>
      <c r="B868" s="17">
        <f t="shared" si="65"/>
        <v>733418</v>
      </c>
      <c r="C868" s="15">
        <v>6.0960000000000001</v>
      </c>
      <c r="D868" s="27">
        <v>1643</v>
      </c>
      <c r="E868" s="27">
        <v>7</v>
      </c>
      <c r="H868" s="27">
        <v>10.83</v>
      </c>
      <c r="I868" s="27">
        <v>1.99</v>
      </c>
      <c r="K868" s="27">
        <f t="shared" si="66"/>
        <v>12.002359797915913</v>
      </c>
      <c r="L868" s="27">
        <f t="shared" si="67"/>
        <v>0.9023225584255955</v>
      </c>
      <c r="M868" s="27" t="b">
        <f t="shared" si="68"/>
        <v>0</v>
      </c>
      <c r="N868" s="27">
        <f t="shared" si="69"/>
        <v>10.83</v>
      </c>
    </row>
    <row r="869" spans="1:14" x14ac:dyDescent="0.25">
      <c r="A869" s="16">
        <v>39476</v>
      </c>
      <c r="B869" s="17">
        <f t="shared" si="65"/>
        <v>733436</v>
      </c>
      <c r="C869" s="15">
        <v>0</v>
      </c>
      <c r="D869" s="27">
        <v>1663</v>
      </c>
      <c r="E869" s="27">
        <v>5.2</v>
      </c>
      <c r="H869" s="27">
        <v>11.59</v>
      </c>
      <c r="I869" s="27">
        <v>1.44</v>
      </c>
      <c r="K869" s="27">
        <f t="shared" si="66"/>
        <v>12.442316456197151</v>
      </c>
      <c r="L869" s="27">
        <f t="shared" si="67"/>
        <v>0.93149857109022194</v>
      </c>
      <c r="M869" s="27" t="b">
        <f t="shared" si="68"/>
        <v>0</v>
      </c>
      <c r="N869" s="27">
        <f t="shared" si="69"/>
        <v>11.59</v>
      </c>
    </row>
    <row r="870" spans="1:14" x14ac:dyDescent="0.25">
      <c r="A870" s="16">
        <v>39476</v>
      </c>
      <c r="B870" s="17">
        <f t="shared" si="65"/>
        <v>733436</v>
      </c>
      <c r="C870" s="15">
        <v>1.524</v>
      </c>
      <c r="D870" s="27">
        <v>1658</v>
      </c>
      <c r="E870" s="27">
        <v>5.3</v>
      </c>
      <c r="H870" s="27">
        <v>11.7</v>
      </c>
      <c r="I870" s="27">
        <v>1.65</v>
      </c>
      <c r="K870" s="27">
        <f t="shared" si="66"/>
        <v>12.417456691336206</v>
      </c>
      <c r="L870" s="27">
        <f t="shared" si="67"/>
        <v>0.94222192924282289</v>
      </c>
      <c r="M870" s="27" t="b">
        <f t="shared" si="68"/>
        <v>0</v>
      </c>
      <c r="N870" s="27">
        <f t="shared" si="69"/>
        <v>11.7</v>
      </c>
    </row>
    <row r="871" spans="1:14" x14ac:dyDescent="0.25">
      <c r="A871" s="16">
        <v>39476</v>
      </c>
      <c r="B871" s="17">
        <f t="shared" si="65"/>
        <v>733436</v>
      </c>
      <c r="C871" s="15">
        <v>3.6576000000000004</v>
      </c>
      <c r="D871" s="27">
        <v>1651</v>
      </c>
      <c r="E871" s="27">
        <v>5.7</v>
      </c>
      <c r="H871" s="27">
        <v>11.52</v>
      </c>
      <c r="I871" s="27">
        <v>1.72</v>
      </c>
      <c r="K871" s="27">
        <f t="shared" si="66"/>
        <v>12.318513338912528</v>
      </c>
      <c r="L871" s="27">
        <f t="shared" si="67"/>
        <v>0.93517778347569491</v>
      </c>
      <c r="M871" s="27" t="b">
        <f t="shared" si="68"/>
        <v>0</v>
      </c>
      <c r="N871" s="27">
        <f t="shared" si="69"/>
        <v>11.52</v>
      </c>
    </row>
    <row r="872" spans="1:14" x14ac:dyDescent="0.25">
      <c r="A872" s="16">
        <v>39476</v>
      </c>
      <c r="B872" s="17">
        <f t="shared" si="65"/>
        <v>733436</v>
      </c>
      <c r="C872" s="15">
        <v>6.0960000000000001</v>
      </c>
      <c r="D872" s="27">
        <v>1643</v>
      </c>
      <c r="E872" s="27">
        <v>5.5</v>
      </c>
      <c r="H872" s="27">
        <v>11.73</v>
      </c>
      <c r="I872" s="27">
        <v>1.6</v>
      </c>
      <c r="K872" s="27">
        <f t="shared" si="66"/>
        <v>12.367886071903868</v>
      </c>
      <c r="L872" s="27">
        <f t="shared" si="67"/>
        <v>0.94842400162846308</v>
      </c>
      <c r="M872" s="27" t="b">
        <f t="shared" si="68"/>
        <v>0</v>
      </c>
      <c r="N872" s="27">
        <f t="shared" si="69"/>
        <v>11.73</v>
      </c>
    </row>
    <row r="873" spans="1:14" x14ac:dyDescent="0.25">
      <c r="A873" s="16">
        <v>39492</v>
      </c>
      <c r="B873" s="17">
        <f t="shared" si="65"/>
        <v>733452</v>
      </c>
      <c r="C873" s="15">
        <v>0</v>
      </c>
      <c r="D873" s="27">
        <v>1663</v>
      </c>
      <c r="E873" s="27">
        <v>3.3</v>
      </c>
      <c r="F873" s="27">
        <v>0.29799999999999999</v>
      </c>
      <c r="G873" s="27">
        <v>2.4E-2</v>
      </c>
      <c r="H873" s="27">
        <v>10.16</v>
      </c>
      <c r="I873" s="27">
        <v>3.07</v>
      </c>
      <c r="K873" s="27">
        <f t="shared" si="66"/>
        <v>12.924222712410089</v>
      </c>
      <c r="L873" s="27">
        <f t="shared" si="67"/>
        <v>0.78612077693803373</v>
      </c>
      <c r="M873" s="27" t="b">
        <f t="shared" si="68"/>
        <v>0</v>
      </c>
      <c r="N873" s="27">
        <f t="shared" si="69"/>
        <v>10.16</v>
      </c>
    </row>
    <row r="874" spans="1:14" x14ac:dyDescent="0.25">
      <c r="A874" s="16">
        <v>39492</v>
      </c>
      <c r="B874" s="17">
        <f t="shared" si="65"/>
        <v>733452</v>
      </c>
      <c r="C874" s="15">
        <v>1.524</v>
      </c>
      <c r="D874" s="27">
        <v>1658</v>
      </c>
      <c r="E874" s="27">
        <v>3</v>
      </c>
      <c r="F874" s="27">
        <v>0.29199999999999998</v>
      </c>
      <c r="G874" s="27">
        <v>2.4E-2</v>
      </c>
      <c r="H874" s="27">
        <v>10.18</v>
      </c>
      <c r="I874" s="27">
        <v>3.2</v>
      </c>
      <c r="K874" s="27">
        <f t="shared" si="66"/>
        <v>13.002001150664137</v>
      </c>
      <c r="L874" s="27">
        <f t="shared" si="67"/>
        <v>0.7829563989447893</v>
      </c>
      <c r="M874" s="27" t="b">
        <f t="shared" si="68"/>
        <v>0</v>
      </c>
      <c r="N874" s="27">
        <f t="shared" si="69"/>
        <v>10.18</v>
      </c>
    </row>
    <row r="875" spans="1:14" x14ac:dyDescent="0.25">
      <c r="A875" s="16">
        <v>39492</v>
      </c>
      <c r="B875" s="17">
        <f t="shared" si="65"/>
        <v>733452</v>
      </c>
      <c r="C875" s="15">
        <v>3.6576000000000004</v>
      </c>
      <c r="D875" s="27">
        <v>1651</v>
      </c>
      <c r="E875" s="27">
        <v>3.3</v>
      </c>
      <c r="F875" s="27">
        <v>0.28299999999999997</v>
      </c>
      <c r="G875" s="27">
        <v>2.4E-2</v>
      </c>
      <c r="H875" s="27">
        <v>10.35</v>
      </c>
      <c r="I875" s="27">
        <v>3.24</v>
      </c>
      <c r="K875" s="27">
        <f t="shared" si="66"/>
        <v>12.924222712410089</v>
      </c>
      <c r="L875" s="27">
        <f t="shared" si="67"/>
        <v>0.80082185445951259</v>
      </c>
      <c r="M875" s="27" t="b">
        <f t="shared" si="68"/>
        <v>0</v>
      </c>
      <c r="N875" s="27">
        <f t="shared" si="69"/>
        <v>10.35</v>
      </c>
    </row>
    <row r="876" spans="1:14" x14ac:dyDescent="0.25">
      <c r="A876" s="16">
        <v>39492</v>
      </c>
      <c r="B876" s="17">
        <f t="shared" si="65"/>
        <v>733452</v>
      </c>
      <c r="C876" s="15">
        <v>6.0960000000000001</v>
      </c>
      <c r="D876" s="27">
        <v>1643</v>
      </c>
      <c r="E876" s="27">
        <v>3.4</v>
      </c>
      <c r="F876" s="27">
        <v>0.29499999999999998</v>
      </c>
      <c r="G876" s="27">
        <v>2.4E-2</v>
      </c>
      <c r="H876" s="27">
        <v>11.44</v>
      </c>
      <c r="I876" s="27">
        <v>3.08</v>
      </c>
      <c r="K876" s="27">
        <f t="shared" si="66"/>
        <v>12.898400098207009</v>
      </c>
      <c r="L876" s="27">
        <f t="shared" si="67"/>
        <v>0.88693170570745905</v>
      </c>
      <c r="M876" s="27" t="b">
        <f t="shared" si="68"/>
        <v>0</v>
      </c>
      <c r="N876" s="27">
        <f t="shared" si="69"/>
        <v>11.44</v>
      </c>
    </row>
    <row r="877" spans="1:14" x14ac:dyDescent="0.25">
      <c r="A877" s="16">
        <v>39510</v>
      </c>
      <c r="B877" s="17">
        <f t="shared" si="65"/>
        <v>733470</v>
      </c>
      <c r="C877" s="15">
        <v>0</v>
      </c>
      <c r="D877" s="27">
        <v>1663</v>
      </c>
      <c r="E877" s="27">
        <v>7.6</v>
      </c>
      <c r="F877" s="27">
        <v>0.38</v>
      </c>
      <c r="G877" s="27">
        <v>2.4E-2</v>
      </c>
      <c r="H877" s="27">
        <v>11.89</v>
      </c>
      <c r="I877" s="27">
        <v>2.7</v>
      </c>
      <c r="K877" s="27">
        <f t="shared" si="66"/>
        <v>11.859192203911949</v>
      </c>
      <c r="L877" s="27">
        <f t="shared" si="67"/>
        <v>1.0025977988684498</v>
      </c>
      <c r="M877" s="27" t="b">
        <f t="shared" si="68"/>
        <v>0</v>
      </c>
      <c r="N877" s="27">
        <f t="shared" si="69"/>
        <v>11.89</v>
      </c>
    </row>
    <row r="878" spans="1:14" x14ac:dyDescent="0.25">
      <c r="A878" s="16">
        <v>39510</v>
      </c>
      <c r="B878" s="17">
        <f t="shared" si="65"/>
        <v>733470</v>
      </c>
      <c r="C878" s="15">
        <v>1.524</v>
      </c>
      <c r="D878" s="27">
        <v>1658</v>
      </c>
      <c r="E878" s="27">
        <v>7.7</v>
      </c>
      <c r="F878" s="27">
        <v>0.33700000000000002</v>
      </c>
      <c r="G878" s="27">
        <v>2.5000000000000001E-2</v>
      </c>
      <c r="H878" s="27">
        <v>11.87</v>
      </c>
      <c r="I878" s="27">
        <v>2.62</v>
      </c>
      <c r="K878" s="27">
        <f t="shared" si="66"/>
        <v>11.835497522084182</v>
      </c>
      <c r="L878" s="27">
        <f t="shared" si="67"/>
        <v>1.0029151692061478</v>
      </c>
      <c r="M878" s="27" t="b">
        <f t="shared" si="68"/>
        <v>0</v>
      </c>
      <c r="N878" s="27">
        <f t="shared" si="69"/>
        <v>11.87</v>
      </c>
    </row>
    <row r="879" spans="1:14" x14ac:dyDescent="0.25">
      <c r="A879" s="16">
        <v>39510</v>
      </c>
      <c r="B879" s="17">
        <f t="shared" si="65"/>
        <v>733470</v>
      </c>
      <c r="C879" s="15">
        <v>3.6576000000000004</v>
      </c>
      <c r="D879" s="27">
        <v>1651</v>
      </c>
      <c r="E879" s="27">
        <v>7.6</v>
      </c>
      <c r="F879" s="27">
        <v>0.33700000000000002</v>
      </c>
      <c r="G879" s="27">
        <v>2.5000000000000001E-2</v>
      </c>
      <c r="H879" s="27">
        <v>11.87</v>
      </c>
      <c r="I879" s="27">
        <v>2.67</v>
      </c>
      <c r="K879" s="27">
        <f t="shared" si="66"/>
        <v>11.859192203911949</v>
      </c>
      <c r="L879" s="27">
        <f t="shared" si="67"/>
        <v>1.0009113433615222</v>
      </c>
      <c r="M879" s="27" t="b">
        <f t="shared" si="68"/>
        <v>0</v>
      </c>
      <c r="N879" s="27">
        <f t="shared" si="69"/>
        <v>11.87</v>
      </c>
    </row>
    <row r="880" spans="1:14" x14ac:dyDescent="0.25">
      <c r="A880" s="16">
        <v>39510</v>
      </c>
      <c r="B880" s="17">
        <f t="shared" si="65"/>
        <v>733470</v>
      </c>
      <c r="C880" s="15">
        <v>6.0960000000000001</v>
      </c>
      <c r="D880" s="27">
        <v>1643</v>
      </c>
      <c r="E880" s="27">
        <v>7.2</v>
      </c>
      <c r="F880" s="27">
        <v>0.378</v>
      </c>
      <c r="G880" s="27">
        <v>2.5999999999999999E-2</v>
      </c>
      <c r="H880" s="27">
        <v>11.74</v>
      </c>
      <c r="I880" s="27">
        <v>2.57</v>
      </c>
      <c r="K880" s="27">
        <f t="shared" si="66"/>
        <v>11.954446249705382</v>
      </c>
      <c r="L880" s="27">
        <f t="shared" si="67"/>
        <v>0.98206138157920386</v>
      </c>
      <c r="M880" s="27" t="b">
        <f t="shared" si="68"/>
        <v>0</v>
      </c>
      <c r="N880" s="27">
        <f t="shared" si="69"/>
        <v>11.74</v>
      </c>
    </row>
    <row r="881" spans="1:14" x14ac:dyDescent="0.25">
      <c r="A881" s="16">
        <v>39535</v>
      </c>
      <c r="B881" s="17">
        <f t="shared" si="65"/>
        <v>733495</v>
      </c>
      <c r="C881" s="15">
        <v>0</v>
      </c>
      <c r="D881" s="27">
        <v>1663</v>
      </c>
      <c r="E881" s="27">
        <v>13.4</v>
      </c>
      <c r="F881" s="27">
        <v>0.161</v>
      </c>
      <c r="G881" s="27">
        <v>1.4E-2</v>
      </c>
      <c r="H881" s="27">
        <v>9.8699999999999992</v>
      </c>
      <c r="I881" s="27">
        <v>1.33</v>
      </c>
      <c r="K881" s="27">
        <f t="shared" si="66"/>
        <v>10.560316825906138</v>
      </c>
      <c r="L881" s="27">
        <f t="shared" si="67"/>
        <v>0.93463104968473276</v>
      </c>
      <c r="M881" s="27" t="b">
        <f t="shared" si="68"/>
        <v>0</v>
      </c>
      <c r="N881" s="27">
        <f t="shared" si="69"/>
        <v>9.8699999999999992</v>
      </c>
    </row>
    <row r="882" spans="1:14" x14ac:dyDescent="0.25">
      <c r="A882" s="16">
        <v>39535</v>
      </c>
      <c r="B882" s="17">
        <f t="shared" si="65"/>
        <v>733495</v>
      </c>
      <c r="C882" s="15">
        <v>1.524</v>
      </c>
      <c r="D882" s="27">
        <v>1658</v>
      </c>
      <c r="E882" s="27">
        <v>13.1</v>
      </c>
      <c r="F882" s="27">
        <v>0.14899999999999999</v>
      </c>
      <c r="G882" s="27">
        <v>1.2999999999999999E-2</v>
      </c>
      <c r="H882" s="27">
        <v>10.14</v>
      </c>
      <c r="I882" s="27">
        <v>1.41</v>
      </c>
      <c r="K882" s="27">
        <f t="shared" si="66"/>
        <v>10.623869193306792</v>
      </c>
      <c r="L882" s="27">
        <f t="shared" si="67"/>
        <v>0.95445452268824649</v>
      </c>
      <c r="M882" s="27" t="b">
        <f t="shared" si="68"/>
        <v>0</v>
      </c>
      <c r="N882" s="27">
        <f t="shared" si="69"/>
        <v>10.14</v>
      </c>
    </row>
    <row r="883" spans="1:14" x14ac:dyDescent="0.25">
      <c r="A883" s="16">
        <v>39535</v>
      </c>
      <c r="B883" s="17">
        <f t="shared" si="65"/>
        <v>733495</v>
      </c>
      <c r="C883" s="15">
        <v>3.6576000000000004</v>
      </c>
      <c r="D883" s="27">
        <v>1651</v>
      </c>
      <c r="E883" s="27">
        <v>11.7</v>
      </c>
      <c r="F883" s="27">
        <v>0.151</v>
      </c>
      <c r="G883" s="27">
        <v>0.01</v>
      </c>
      <c r="H883" s="27">
        <v>10.11</v>
      </c>
      <c r="I883" s="27">
        <v>1.2</v>
      </c>
      <c r="K883" s="27">
        <f t="shared" si="66"/>
        <v>10.92554123025443</v>
      </c>
      <c r="L883" s="27">
        <f t="shared" si="67"/>
        <v>0.92535461511086725</v>
      </c>
      <c r="M883" s="27" t="b">
        <f t="shared" si="68"/>
        <v>0</v>
      </c>
      <c r="N883" s="27">
        <f t="shared" si="69"/>
        <v>10.11</v>
      </c>
    </row>
    <row r="884" spans="1:14" x14ac:dyDescent="0.25">
      <c r="A884" s="5">
        <v>39535</v>
      </c>
      <c r="B884" s="17">
        <f t="shared" si="65"/>
        <v>733495</v>
      </c>
      <c r="C884" s="27">
        <v>6.0960000000000001</v>
      </c>
      <c r="D884" s="27">
        <v>1643</v>
      </c>
      <c r="E884" s="27">
        <v>12.3</v>
      </c>
      <c r="F884" s="27">
        <v>0.16400000000000001</v>
      </c>
      <c r="G884" s="27">
        <v>1.4999999999999999E-2</v>
      </c>
      <c r="H884" s="27">
        <v>10.56</v>
      </c>
      <c r="I884" s="27">
        <v>1.28</v>
      </c>
      <c r="K884" s="27">
        <f t="shared" si="66"/>
        <v>10.795218237321139</v>
      </c>
      <c r="L884" s="27">
        <f t="shared" si="67"/>
        <v>0.9782108863248411</v>
      </c>
      <c r="M884" s="27" t="b">
        <f t="shared" si="68"/>
        <v>0</v>
      </c>
      <c r="N884" s="27">
        <f t="shared" si="69"/>
        <v>10.56</v>
      </c>
    </row>
    <row r="885" spans="1:14" x14ac:dyDescent="0.25">
      <c r="A885" s="5">
        <v>39542</v>
      </c>
      <c r="B885" s="17">
        <f t="shared" si="65"/>
        <v>733502</v>
      </c>
      <c r="C885" s="27">
        <v>0</v>
      </c>
      <c r="D885" s="27">
        <v>1663</v>
      </c>
      <c r="E885" s="27">
        <v>9.6999999999999993</v>
      </c>
      <c r="F885" s="27">
        <v>0.28899999999999998</v>
      </c>
      <c r="G885" s="27">
        <v>0.02</v>
      </c>
      <c r="H885" s="27">
        <v>9.58</v>
      </c>
      <c r="I885" s="27">
        <v>1.64</v>
      </c>
      <c r="K885" s="27">
        <f t="shared" si="66"/>
        <v>11.371421026331971</v>
      </c>
      <c r="L885" s="27">
        <f t="shared" si="67"/>
        <v>0.84246287054329372</v>
      </c>
      <c r="M885" s="27" t="b">
        <f t="shared" si="68"/>
        <v>0</v>
      </c>
      <c r="N885" s="27">
        <f t="shared" si="69"/>
        <v>9.58</v>
      </c>
    </row>
    <row r="886" spans="1:14" x14ac:dyDescent="0.25">
      <c r="A886" s="5">
        <v>39542</v>
      </c>
      <c r="B886" s="17">
        <f t="shared" si="65"/>
        <v>733502</v>
      </c>
      <c r="C886" s="27">
        <v>1.524</v>
      </c>
      <c r="D886" s="27">
        <v>1658</v>
      </c>
      <c r="E886" s="27">
        <v>9.8000000000000007</v>
      </c>
      <c r="F886" s="27">
        <v>0.24199999999999999</v>
      </c>
      <c r="G886" s="27">
        <v>0.02</v>
      </c>
      <c r="H886" s="27">
        <v>9.6199999999999992</v>
      </c>
      <c r="I886" s="27">
        <v>1.57</v>
      </c>
      <c r="K886" s="27">
        <f t="shared" si="66"/>
        <v>11.348700911967043</v>
      </c>
      <c r="L886" s="27">
        <f t="shared" si="67"/>
        <v>0.84767411482805455</v>
      </c>
      <c r="M886" s="27" t="b">
        <f t="shared" si="68"/>
        <v>0</v>
      </c>
      <c r="N886" s="27">
        <f t="shared" si="69"/>
        <v>9.6199999999999992</v>
      </c>
    </row>
    <row r="887" spans="1:14" x14ac:dyDescent="0.25">
      <c r="A887" s="5">
        <v>39542</v>
      </c>
      <c r="B887" s="17">
        <f t="shared" si="65"/>
        <v>733502</v>
      </c>
      <c r="C887" s="27">
        <v>3.6576000000000004</v>
      </c>
      <c r="D887" s="27">
        <v>1651</v>
      </c>
      <c r="E887" s="27">
        <v>9.6999999999999993</v>
      </c>
      <c r="F887" s="27">
        <v>0.29499999999999998</v>
      </c>
      <c r="G887" s="27">
        <v>1.9E-2</v>
      </c>
      <c r="H887" s="27">
        <v>9.43</v>
      </c>
      <c r="I887" s="27">
        <v>1.56</v>
      </c>
      <c r="K887" s="27">
        <f t="shared" si="66"/>
        <v>11.371421026331971</v>
      </c>
      <c r="L887" s="27">
        <f t="shared" si="67"/>
        <v>0.82927190701704179</v>
      </c>
      <c r="M887" s="27" t="b">
        <f t="shared" si="68"/>
        <v>0</v>
      </c>
      <c r="N887" s="27">
        <f t="shared" si="69"/>
        <v>9.43</v>
      </c>
    </row>
    <row r="888" spans="1:14" x14ac:dyDescent="0.25">
      <c r="A888" s="5">
        <v>39542</v>
      </c>
      <c r="B888" s="17">
        <f t="shared" si="65"/>
        <v>733502</v>
      </c>
      <c r="C888" s="27">
        <v>6.0960000000000001</v>
      </c>
      <c r="D888" s="27">
        <v>1643</v>
      </c>
      <c r="E888" s="27">
        <v>9.1</v>
      </c>
      <c r="F888" s="27">
        <v>0.38900000000000001</v>
      </c>
      <c r="G888" s="27">
        <v>2.5000000000000001E-2</v>
      </c>
      <c r="H888" s="27">
        <v>8.27</v>
      </c>
      <c r="I888" s="27">
        <v>1.45</v>
      </c>
      <c r="K888" s="27">
        <f t="shared" si="66"/>
        <v>11.50870010577964</v>
      </c>
      <c r="L888" s="27">
        <f t="shared" si="67"/>
        <v>0.71858680163599242</v>
      </c>
      <c r="M888" s="27" t="b">
        <f t="shared" si="68"/>
        <v>0</v>
      </c>
      <c r="N888" s="27">
        <f t="shared" si="69"/>
        <v>8.27</v>
      </c>
    </row>
    <row r="889" spans="1:14" x14ac:dyDescent="0.25">
      <c r="A889" s="5">
        <v>39549</v>
      </c>
      <c r="B889" s="17">
        <f t="shared" si="65"/>
        <v>733509</v>
      </c>
      <c r="C889" s="27">
        <v>0</v>
      </c>
      <c r="D889" s="27">
        <v>1663</v>
      </c>
      <c r="E889" s="27">
        <v>16.8</v>
      </c>
      <c r="F889" s="27">
        <v>0.22900000000000001</v>
      </c>
      <c r="G889" s="27">
        <v>0.02</v>
      </c>
      <c r="H889" s="27">
        <v>9.48</v>
      </c>
      <c r="I889" s="27">
        <v>1.59</v>
      </c>
      <c r="K889" s="27">
        <f t="shared" si="66"/>
        <v>9.8660865988964854</v>
      </c>
      <c r="L889" s="27">
        <f t="shared" si="67"/>
        <v>0.96086730082628014</v>
      </c>
      <c r="M889" s="27" t="b">
        <f t="shared" si="68"/>
        <v>0</v>
      </c>
      <c r="N889" s="27">
        <f t="shared" si="69"/>
        <v>9.48</v>
      </c>
    </row>
    <row r="890" spans="1:14" x14ac:dyDescent="0.25">
      <c r="A890" s="5">
        <v>39549</v>
      </c>
      <c r="B890" s="17">
        <f t="shared" si="65"/>
        <v>733509</v>
      </c>
      <c r="C890" s="27">
        <v>1.524</v>
      </c>
      <c r="D890" s="27">
        <v>1658</v>
      </c>
      <c r="E890" s="27">
        <v>16.2</v>
      </c>
      <c r="F890" s="27">
        <v>0.20300000000000001</v>
      </c>
      <c r="G890" s="27">
        <v>1.9E-2</v>
      </c>
      <c r="H890" s="27">
        <v>9.59</v>
      </c>
      <c r="I890" s="27">
        <v>1.43</v>
      </c>
      <c r="K890" s="27">
        <f t="shared" si="66"/>
        <v>9.985192846296103</v>
      </c>
      <c r="L890" s="27">
        <f t="shared" si="67"/>
        <v>0.9604221117829792</v>
      </c>
      <c r="M890" s="27" t="b">
        <f t="shared" si="68"/>
        <v>0</v>
      </c>
      <c r="N890" s="27">
        <f t="shared" si="69"/>
        <v>9.59</v>
      </c>
    </row>
    <row r="891" spans="1:14" x14ac:dyDescent="0.25">
      <c r="A891" s="5">
        <v>39549</v>
      </c>
      <c r="B891" s="17">
        <f t="shared" si="65"/>
        <v>733509</v>
      </c>
      <c r="C891" s="27">
        <v>3.6576000000000004</v>
      </c>
      <c r="D891" s="27">
        <v>1651</v>
      </c>
      <c r="E891" s="27">
        <v>14</v>
      </c>
      <c r="F891" s="27">
        <v>0.255</v>
      </c>
      <c r="G891" s="27">
        <v>0.02</v>
      </c>
      <c r="H891" s="27">
        <v>8.58</v>
      </c>
      <c r="I891" s="27">
        <v>1.33</v>
      </c>
      <c r="K891" s="27">
        <f t="shared" si="66"/>
        <v>10.434350334537745</v>
      </c>
      <c r="L891" s="27">
        <f t="shared" si="67"/>
        <v>0.82228406416450883</v>
      </c>
      <c r="M891" s="27" t="b">
        <f t="shared" si="68"/>
        <v>0</v>
      </c>
      <c r="N891" s="27">
        <f t="shared" si="69"/>
        <v>8.58</v>
      </c>
    </row>
    <row r="892" spans="1:14" x14ac:dyDescent="0.25">
      <c r="A892" s="5">
        <v>39549</v>
      </c>
      <c r="B892" s="17">
        <f t="shared" si="65"/>
        <v>733509</v>
      </c>
      <c r="C892" s="27">
        <v>6.0960000000000001</v>
      </c>
      <c r="D892" s="27">
        <v>1643</v>
      </c>
      <c r="E892" s="27">
        <v>13.4</v>
      </c>
      <c r="F892" s="27">
        <v>0.27200000000000002</v>
      </c>
      <c r="G892" s="27">
        <v>2.1999999999999999E-2</v>
      </c>
      <c r="H892" s="27">
        <v>7.53</v>
      </c>
      <c r="I892" s="27">
        <v>1.69</v>
      </c>
      <c r="K892" s="27">
        <f t="shared" si="66"/>
        <v>10.560316825906138</v>
      </c>
      <c r="L892" s="27">
        <f t="shared" si="67"/>
        <v>0.71304678866525206</v>
      </c>
      <c r="M892" s="27" t="b">
        <f t="shared" si="68"/>
        <v>0</v>
      </c>
      <c r="N892" s="27">
        <f t="shared" si="69"/>
        <v>7.53</v>
      </c>
    </row>
    <row r="893" spans="1:14" x14ac:dyDescent="0.25">
      <c r="A893" s="5">
        <v>39556</v>
      </c>
      <c r="B893" s="17">
        <f t="shared" si="65"/>
        <v>733516</v>
      </c>
      <c r="C893" s="27">
        <v>0</v>
      </c>
      <c r="D893" s="27">
        <v>1663</v>
      </c>
      <c r="E893" s="27">
        <v>16.100000000000001</v>
      </c>
      <c r="H893" s="27">
        <v>8.92</v>
      </c>
      <c r="I893" s="27">
        <v>1.48</v>
      </c>
      <c r="K893" s="27">
        <f t="shared" si="66"/>
        <v>10.00518321569464</v>
      </c>
      <c r="L893" s="27">
        <f t="shared" si="67"/>
        <v>0.89153789667815719</v>
      </c>
      <c r="M893" s="27" t="b">
        <f t="shared" si="68"/>
        <v>0</v>
      </c>
      <c r="N893" s="27">
        <f t="shared" si="69"/>
        <v>8.92</v>
      </c>
    </row>
    <row r="894" spans="1:14" x14ac:dyDescent="0.25">
      <c r="A894" s="5">
        <v>39556</v>
      </c>
      <c r="B894" s="17">
        <f t="shared" si="65"/>
        <v>733516</v>
      </c>
      <c r="C894" s="27">
        <v>1.524</v>
      </c>
      <c r="D894" s="27">
        <v>1658</v>
      </c>
      <c r="E894" s="27">
        <v>15.7</v>
      </c>
      <c r="H894" s="27">
        <v>8.9</v>
      </c>
      <c r="I894" s="27">
        <v>1.36</v>
      </c>
      <c r="K894" s="27">
        <f t="shared" si="66"/>
        <v>10.08554570276902</v>
      </c>
      <c r="L894" s="27">
        <f t="shared" si="67"/>
        <v>0.88245101081208488</v>
      </c>
      <c r="M894" s="27" t="b">
        <f t="shared" si="68"/>
        <v>0</v>
      </c>
      <c r="N894" s="27">
        <f t="shared" si="69"/>
        <v>8.9</v>
      </c>
    </row>
    <row r="895" spans="1:14" x14ac:dyDescent="0.25">
      <c r="A895" s="5">
        <v>39556</v>
      </c>
      <c r="B895" s="17">
        <f t="shared" si="65"/>
        <v>733516</v>
      </c>
      <c r="C895" s="27">
        <v>3.6576000000000004</v>
      </c>
      <c r="D895" s="27">
        <v>1651</v>
      </c>
      <c r="E895" s="27">
        <v>15.1</v>
      </c>
      <c r="H895" s="27">
        <v>8.56</v>
      </c>
      <c r="I895" s="27">
        <v>1.68</v>
      </c>
      <c r="K895" s="27">
        <f t="shared" si="66"/>
        <v>10.207301323864877</v>
      </c>
      <c r="L895" s="27">
        <f t="shared" si="67"/>
        <v>0.83861539190447398</v>
      </c>
      <c r="M895" s="27" t="b">
        <f t="shared" si="68"/>
        <v>0</v>
      </c>
      <c r="N895" s="27">
        <f t="shared" si="69"/>
        <v>8.56</v>
      </c>
    </row>
    <row r="896" spans="1:14" x14ac:dyDescent="0.25">
      <c r="A896" s="5">
        <v>39556</v>
      </c>
      <c r="B896" s="17">
        <f t="shared" si="65"/>
        <v>733516</v>
      </c>
      <c r="C896" s="27">
        <v>6.0960000000000001</v>
      </c>
      <c r="D896" s="27">
        <v>1643</v>
      </c>
      <c r="E896" s="27">
        <v>14</v>
      </c>
      <c r="H896" s="27">
        <v>7.01</v>
      </c>
      <c r="I896" s="27">
        <v>1.42</v>
      </c>
      <c r="K896" s="27">
        <f t="shared" si="66"/>
        <v>10.434350334537745</v>
      </c>
      <c r="L896" s="27">
        <f t="shared" si="67"/>
        <v>0.6718194976448959</v>
      </c>
      <c r="M896" s="27" t="b">
        <f t="shared" si="68"/>
        <v>0</v>
      </c>
      <c r="N896" s="27">
        <f t="shared" si="69"/>
        <v>7.01</v>
      </c>
    </row>
    <row r="897" spans="1:14" x14ac:dyDescent="0.25">
      <c r="A897" s="5">
        <v>39563</v>
      </c>
      <c r="B897" s="17">
        <f t="shared" si="65"/>
        <v>733523</v>
      </c>
      <c r="C897" s="27">
        <v>0</v>
      </c>
      <c r="D897" s="27">
        <v>1663</v>
      </c>
      <c r="E897" s="27">
        <v>18</v>
      </c>
      <c r="H897" s="27">
        <v>9.08</v>
      </c>
      <c r="I897" s="27">
        <v>1.32</v>
      </c>
      <c r="K897" s="27">
        <f t="shared" si="66"/>
        <v>9.632119357736654</v>
      </c>
      <c r="L897" s="27">
        <f t="shared" si="67"/>
        <v>0.94267934841430467</v>
      </c>
      <c r="M897" s="27" t="b">
        <f t="shared" si="68"/>
        <v>0</v>
      </c>
      <c r="N897" s="27">
        <f t="shared" si="69"/>
        <v>9.08</v>
      </c>
    </row>
    <row r="898" spans="1:14" x14ac:dyDescent="0.25">
      <c r="A898" s="5">
        <v>39563</v>
      </c>
      <c r="B898" s="17">
        <f t="shared" ref="B898:B961" si="70">A898+693960</f>
        <v>733523</v>
      </c>
      <c r="C898" s="27">
        <v>1.524</v>
      </c>
      <c r="D898" s="27">
        <v>1658</v>
      </c>
      <c r="E898" s="27">
        <v>17.8</v>
      </c>
      <c r="H898" s="27">
        <v>9.06</v>
      </c>
      <c r="I898" s="27">
        <v>1.35</v>
      </c>
      <c r="K898" s="27">
        <f t="shared" ref="K898:K961" si="71">13.806*EXP(-0.02*E898)</f>
        <v>9.6707249949678928</v>
      </c>
      <c r="L898" s="27">
        <f t="shared" ref="L898:L961" si="72">H898/K898</f>
        <v>0.93684806513620444</v>
      </c>
      <c r="M898" s="27" t="b">
        <f t="shared" ref="M898:M961" si="73">IF(L898&gt;1.2, K898)</f>
        <v>0</v>
      </c>
      <c r="N898" s="27">
        <f t="shared" ref="N898:N961" si="74">IF(M898=FALSE, H898,K898)</f>
        <v>9.06</v>
      </c>
    </row>
    <row r="899" spans="1:14" x14ac:dyDescent="0.25">
      <c r="A899" s="5">
        <v>39563</v>
      </c>
      <c r="B899" s="17">
        <f t="shared" si="70"/>
        <v>733523</v>
      </c>
      <c r="C899" s="27">
        <v>3.6576000000000004</v>
      </c>
      <c r="D899" s="27">
        <v>1651</v>
      </c>
      <c r="E899" s="27">
        <v>13.7</v>
      </c>
      <c r="H899" s="27">
        <v>7.27</v>
      </c>
      <c r="I899" s="27">
        <v>1.74</v>
      </c>
      <c r="K899" s="27">
        <f t="shared" si="71"/>
        <v>10.497144631051738</v>
      </c>
      <c r="L899" s="27">
        <f t="shared" si="72"/>
        <v>0.69256928960419573</v>
      </c>
      <c r="M899" s="27" t="b">
        <f t="shared" si="73"/>
        <v>0</v>
      </c>
      <c r="N899" s="27">
        <f t="shared" si="74"/>
        <v>7.27</v>
      </c>
    </row>
    <row r="900" spans="1:14" x14ac:dyDescent="0.25">
      <c r="A900" s="5">
        <v>39563</v>
      </c>
      <c r="B900" s="17">
        <f t="shared" si="70"/>
        <v>733523</v>
      </c>
      <c r="C900" s="27">
        <v>6.0960000000000001</v>
      </c>
      <c r="D900" s="27">
        <v>1643</v>
      </c>
      <c r="E900" s="27">
        <v>15.2</v>
      </c>
      <c r="H900" s="27">
        <v>7.64</v>
      </c>
      <c r="I900" s="27">
        <v>1.83</v>
      </c>
      <c r="K900" s="27">
        <f t="shared" si="71"/>
        <v>10.18690712221686</v>
      </c>
      <c r="L900" s="27">
        <f t="shared" si="72"/>
        <v>0.74998229672063543</v>
      </c>
      <c r="M900" s="27" t="b">
        <f t="shared" si="73"/>
        <v>0</v>
      </c>
      <c r="N900" s="27">
        <f t="shared" si="74"/>
        <v>7.64</v>
      </c>
    </row>
    <row r="901" spans="1:14" x14ac:dyDescent="0.25">
      <c r="A901" s="5">
        <v>39570</v>
      </c>
      <c r="B901" s="17">
        <f t="shared" si="70"/>
        <v>733530</v>
      </c>
      <c r="C901" s="27">
        <v>0</v>
      </c>
      <c r="D901" s="27">
        <v>1663</v>
      </c>
      <c r="E901" s="27">
        <v>17.7</v>
      </c>
      <c r="H901" s="27">
        <v>8.9600000000000009</v>
      </c>
      <c r="I901" s="27">
        <v>2.77</v>
      </c>
      <c r="K901" s="27">
        <f t="shared" si="71"/>
        <v>9.6900857993085694</v>
      </c>
      <c r="L901" s="27">
        <f t="shared" si="72"/>
        <v>0.92465641538894694</v>
      </c>
      <c r="M901" s="27" t="b">
        <f t="shared" si="73"/>
        <v>0</v>
      </c>
      <c r="N901" s="27">
        <f t="shared" si="74"/>
        <v>8.9600000000000009</v>
      </c>
    </row>
    <row r="902" spans="1:14" x14ac:dyDescent="0.25">
      <c r="A902" s="5">
        <v>39570</v>
      </c>
      <c r="B902" s="17">
        <f t="shared" si="70"/>
        <v>733530</v>
      </c>
      <c r="C902" s="27">
        <v>1.524</v>
      </c>
      <c r="D902" s="27">
        <v>1658</v>
      </c>
      <c r="E902" s="27">
        <v>16.2</v>
      </c>
      <c r="H902" s="27">
        <v>8.76</v>
      </c>
      <c r="I902" s="27">
        <v>2.82</v>
      </c>
      <c r="K902" s="27">
        <f t="shared" si="71"/>
        <v>9.985192846296103</v>
      </c>
      <c r="L902" s="27">
        <f t="shared" si="72"/>
        <v>0.87729903015838351</v>
      </c>
      <c r="M902" s="27" t="b">
        <f t="shared" si="73"/>
        <v>0</v>
      </c>
      <c r="N902" s="27">
        <f t="shared" si="74"/>
        <v>8.76</v>
      </c>
    </row>
    <row r="903" spans="1:14" x14ac:dyDescent="0.25">
      <c r="A903" s="5">
        <v>39570</v>
      </c>
      <c r="B903" s="17">
        <f t="shared" si="70"/>
        <v>733530</v>
      </c>
      <c r="C903" s="27">
        <v>3.6576000000000004</v>
      </c>
      <c r="D903" s="27">
        <v>1651</v>
      </c>
      <c r="E903" s="27">
        <v>15.7</v>
      </c>
      <c r="H903" s="27">
        <v>8.19</v>
      </c>
      <c r="I903" s="27">
        <v>3.27</v>
      </c>
      <c r="K903" s="27">
        <f t="shared" si="71"/>
        <v>10.08554570276902</v>
      </c>
      <c r="L903" s="27">
        <f t="shared" si="72"/>
        <v>0.81205323354505332</v>
      </c>
      <c r="M903" s="27" t="b">
        <f t="shared" si="73"/>
        <v>0</v>
      </c>
      <c r="N903" s="27">
        <f t="shared" si="74"/>
        <v>8.19</v>
      </c>
    </row>
    <row r="904" spans="1:14" x14ac:dyDescent="0.25">
      <c r="A904" s="5">
        <v>39570</v>
      </c>
      <c r="B904" s="17">
        <f t="shared" si="70"/>
        <v>733530</v>
      </c>
      <c r="C904" s="27">
        <v>6.0960000000000001</v>
      </c>
      <c r="D904" s="27">
        <v>1643</v>
      </c>
      <c r="E904" s="27">
        <v>10.199999999999999</v>
      </c>
      <c r="H904" s="27">
        <v>2.34</v>
      </c>
      <c r="I904" s="27">
        <v>7.23</v>
      </c>
      <c r="K904" s="27">
        <f t="shared" si="71"/>
        <v>11.258273496611762</v>
      </c>
      <c r="L904" s="27">
        <f t="shared" si="72"/>
        <v>0.20784714465359502</v>
      </c>
      <c r="M904" s="27" t="b">
        <f t="shared" si="73"/>
        <v>0</v>
      </c>
      <c r="N904" s="27">
        <f t="shared" si="74"/>
        <v>2.34</v>
      </c>
    </row>
    <row r="905" spans="1:14" x14ac:dyDescent="0.25">
      <c r="A905" s="5">
        <v>39577</v>
      </c>
      <c r="B905" s="17">
        <f t="shared" si="70"/>
        <v>733537</v>
      </c>
      <c r="C905" s="27">
        <v>0</v>
      </c>
      <c r="D905" s="27">
        <v>1663</v>
      </c>
      <c r="E905" s="27">
        <v>19.100000000000001</v>
      </c>
      <c r="H905" s="27">
        <v>8</v>
      </c>
      <c r="I905" s="27">
        <v>1.73</v>
      </c>
      <c r="K905" s="27">
        <f t="shared" si="71"/>
        <v>9.422526704553615</v>
      </c>
      <c r="L905" s="27">
        <f t="shared" si="72"/>
        <v>0.84902916710587284</v>
      </c>
      <c r="M905" s="27" t="b">
        <f t="shared" si="73"/>
        <v>0</v>
      </c>
      <c r="N905" s="27">
        <f t="shared" si="74"/>
        <v>8</v>
      </c>
    </row>
    <row r="906" spans="1:14" x14ac:dyDescent="0.25">
      <c r="A906" s="5">
        <v>39577</v>
      </c>
      <c r="B906" s="17">
        <f t="shared" si="70"/>
        <v>733537</v>
      </c>
      <c r="C906" s="27">
        <v>1.524</v>
      </c>
      <c r="D906" s="27">
        <v>1658</v>
      </c>
      <c r="E906" s="27">
        <v>19.399999999999999</v>
      </c>
      <c r="H906" s="27">
        <v>8.0500000000000007</v>
      </c>
      <c r="I906" s="27">
        <v>1.7</v>
      </c>
      <c r="K906" s="27">
        <f t="shared" si="71"/>
        <v>9.3661608111042209</v>
      </c>
      <c r="L906" s="27">
        <f t="shared" si="72"/>
        <v>0.8594770218397465</v>
      </c>
      <c r="M906" s="27" t="b">
        <f t="shared" si="73"/>
        <v>0</v>
      </c>
      <c r="N906" s="27">
        <f t="shared" si="74"/>
        <v>8.0500000000000007</v>
      </c>
    </row>
    <row r="907" spans="1:14" x14ac:dyDescent="0.25">
      <c r="A907" s="5">
        <v>39577</v>
      </c>
      <c r="B907" s="17">
        <f t="shared" si="70"/>
        <v>733537</v>
      </c>
      <c r="C907" s="27">
        <v>3.6576000000000004</v>
      </c>
      <c r="D907" s="27">
        <v>1651</v>
      </c>
      <c r="E907" s="27">
        <v>16.100000000000001</v>
      </c>
      <c r="H907" s="27">
        <v>6.97</v>
      </c>
      <c r="I907" s="27">
        <v>2.09</v>
      </c>
      <c r="K907" s="27">
        <f t="shared" si="71"/>
        <v>10.00518321569464</v>
      </c>
      <c r="L907" s="27">
        <f t="shared" si="72"/>
        <v>0.69663891702317882</v>
      </c>
      <c r="M907" s="27" t="b">
        <f t="shared" si="73"/>
        <v>0</v>
      </c>
      <c r="N907" s="27">
        <f t="shared" si="74"/>
        <v>6.97</v>
      </c>
    </row>
    <row r="908" spans="1:14" x14ac:dyDescent="0.25">
      <c r="A908" s="5">
        <v>39577</v>
      </c>
      <c r="B908" s="17">
        <f t="shared" si="70"/>
        <v>733537</v>
      </c>
      <c r="C908" s="27">
        <v>6.0960000000000001</v>
      </c>
      <c r="D908" s="27">
        <v>1643</v>
      </c>
      <c r="E908" s="27">
        <v>16.3</v>
      </c>
      <c r="H908" s="27">
        <v>6.18</v>
      </c>
      <c r="I908" s="27">
        <v>2.4900000000000002</v>
      </c>
      <c r="K908" s="27">
        <f t="shared" si="71"/>
        <v>9.9652424176822691</v>
      </c>
      <c r="L908" s="27">
        <f t="shared" si="72"/>
        <v>0.62015551062102048</v>
      </c>
      <c r="M908" s="27" t="b">
        <f t="shared" si="73"/>
        <v>0</v>
      </c>
      <c r="N908" s="27">
        <f t="shared" si="74"/>
        <v>6.18</v>
      </c>
    </row>
    <row r="909" spans="1:14" x14ac:dyDescent="0.25">
      <c r="A909" s="5">
        <v>39584</v>
      </c>
      <c r="B909" s="17">
        <f t="shared" si="70"/>
        <v>733544</v>
      </c>
      <c r="C909" s="27">
        <v>0</v>
      </c>
      <c r="D909" s="27">
        <v>1663</v>
      </c>
      <c r="E909" s="27">
        <v>18.7</v>
      </c>
      <c r="H909" s="27">
        <v>8.77</v>
      </c>
      <c r="I909" s="27">
        <v>1.46</v>
      </c>
      <c r="K909" s="27">
        <f t="shared" si="71"/>
        <v>9.4982092447108908</v>
      </c>
      <c r="L909" s="27">
        <f t="shared" si="72"/>
        <v>0.92333194332222179</v>
      </c>
      <c r="M909" s="27" t="b">
        <f t="shared" si="73"/>
        <v>0</v>
      </c>
      <c r="N909" s="27">
        <f t="shared" si="74"/>
        <v>8.77</v>
      </c>
    </row>
    <row r="910" spans="1:14" x14ac:dyDescent="0.25">
      <c r="A910" s="5">
        <v>39584</v>
      </c>
      <c r="B910" s="17">
        <f t="shared" si="70"/>
        <v>733544</v>
      </c>
      <c r="C910" s="27">
        <v>1.524</v>
      </c>
      <c r="D910" s="27">
        <v>1658</v>
      </c>
      <c r="E910" s="27">
        <v>18.3</v>
      </c>
      <c r="H910" s="27">
        <v>8.68</v>
      </c>
      <c r="I910" s="27">
        <v>1.65</v>
      </c>
      <c r="K910" s="27">
        <f t="shared" si="71"/>
        <v>9.5744996735018866</v>
      </c>
      <c r="L910" s="27">
        <f t="shared" si="72"/>
        <v>0.90657478677685077</v>
      </c>
      <c r="M910" s="27" t="b">
        <f t="shared" si="73"/>
        <v>0</v>
      </c>
      <c r="N910" s="27">
        <f t="shared" si="74"/>
        <v>8.68</v>
      </c>
    </row>
    <row r="911" spans="1:14" x14ac:dyDescent="0.25">
      <c r="A911" s="5">
        <v>39584</v>
      </c>
      <c r="B911" s="17">
        <f t="shared" si="70"/>
        <v>733544</v>
      </c>
      <c r="C911" s="27">
        <v>3.6576000000000004</v>
      </c>
      <c r="D911" s="27">
        <v>1651</v>
      </c>
      <c r="E911" s="27">
        <v>16.600000000000001</v>
      </c>
      <c r="H911" s="27">
        <v>8.73</v>
      </c>
      <c r="I911" s="27">
        <v>2.06</v>
      </c>
      <c r="K911" s="27">
        <f t="shared" si="71"/>
        <v>9.9056299793284435</v>
      </c>
      <c r="L911" s="27">
        <f t="shared" si="72"/>
        <v>0.88131699025889265</v>
      </c>
      <c r="M911" s="27" t="b">
        <f t="shared" si="73"/>
        <v>0</v>
      </c>
      <c r="N911" s="27">
        <f t="shared" si="74"/>
        <v>8.73</v>
      </c>
    </row>
    <row r="912" spans="1:14" x14ac:dyDescent="0.25">
      <c r="A912" s="5">
        <v>39584</v>
      </c>
      <c r="B912" s="17">
        <f t="shared" si="70"/>
        <v>733544</v>
      </c>
      <c r="C912" s="27">
        <v>6.0960000000000001</v>
      </c>
      <c r="D912" s="27">
        <v>1643</v>
      </c>
      <c r="E912" s="27">
        <v>14.2</v>
      </c>
      <c r="H912" s="27">
        <v>4.57</v>
      </c>
      <c r="I912" s="27">
        <v>2.44</v>
      </c>
      <c r="K912" s="27">
        <f t="shared" si="71"/>
        <v>10.392696296813744</v>
      </c>
      <c r="L912" s="27">
        <f t="shared" si="72"/>
        <v>0.43973189146315173</v>
      </c>
      <c r="M912" s="27" t="b">
        <f t="shared" si="73"/>
        <v>0</v>
      </c>
      <c r="N912" s="27">
        <f t="shared" si="74"/>
        <v>4.57</v>
      </c>
    </row>
    <row r="913" spans="1:14" x14ac:dyDescent="0.25">
      <c r="A913" s="5">
        <v>39591</v>
      </c>
      <c r="B913" s="17">
        <f t="shared" si="70"/>
        <v>733551</v>
      </c>
      <c r="C913" s="27">
        <v>0</v>
      </c>
      <c r="D913" s="27">
        <v>1663</v>
      </c>
      <c r="E913" s="27">
        <v>18.5</v>
      </c>
      <c r="H913" s="27">
        <v>8.33</v>
      </c>
      <c r="I913" s="27">
        <v>1.3</v>
      </c>
      <c r="K913" s="27">
        <f t="shared" si="71"/>
        <v>9.5362781687793188</v>
      </c>
      <c r="L913" s="27">
        <f t="shared" si="72"/>
        <v>0.87350639867778446</v>
      </c>
      <c r="M913" s="27" t="b">
        <f t="shared" si="73"/>
        <v>0</v>
      </c>
      <c r="N913" s="27">
        <f t="shared" si="74"/>
        <v>8.33</v>
      </c>
    </row>
    <row r="914" spans="1:14" x14ac:dyDescent="0.25">
      <c r="A914" s="5">
        <v>39591</v>
      </c>
      <c r="B914" s="17">
        <f t="shared" si="70"/>
        <v>733551</v>
      </c>
      <c r="C914" s="27">
        <v>1.524</v>
      </c>
      <c r="D914" s="27">
        <v>1658</v>
      </c>
      <c r="E914" s="27">
        <v>18.5</v>
      </c>
      <c r="H914" s="27">
        <v>8.3800000000000008</v>
      </c>
      <c r="I914" s="27">
        <v>1.31</v>
      </c>
      <c r="K914" s="27">
        <f t="shared" si="71"/>
        <v>9.5362781687793188</v>
      </c>
      <c r="L914" s="27">
        <f t="shared" si="72"/>
        <v>0.87874953432410974</v>
      </c>
      <c r="M914" s="27" t="b">
        <f t="shared" si="73"/>
        <v>0</v>
      </c>
      <c r="N914" s="27">
        <f t="shared" si="74"/>
        <v>8.3800000000000008</v>
      </c>
    </row>
    <row r="915" spans="1:14" x14ac:dyDescent="0.25">
      <c r="A915" s="5">
        <v>39591</v>
      </c>
      <c r="B915" s="17">
        <f t="shared" si="70"/>
        <v>733551</v>
      </c>
      <c r="C915" s="27">
        <v>3.6576000000000004</v>
      </c>
      <c r="D915" s="27">
        <v>1651</v>
      </c>
      <c r="E915" s="27">
        <v>17.7</v>
      </c>
      <c r="H915" s="27">
        <v>8.25</v>
      </c>
      <c r="I915" s="27">
        <v>1.81</v>
      </c>
      <c r="K915" s="27">
        <f t="shared" si="71"/>
        <v>9.6900857993085694</v>
      </c>
      <c r="L915" s="27">
        <f t="shared" si="72"/>
        <v>0.85138565033022451</v>
      </c>
      <c r="M915" s="27" t="b">
        <f t="shared" si="73"/>
        <v>0</v>
      </c>
      <c r="N915" s="27">
        <f t="shared" si="74"/>
        <v>8.25</v>
      </c>
    </row>
    <row r="916" spans="1:14" x14ac:dyDescent="0.25">
      <c r="A916" s="5">
        <v>39591</v>
      </c>
      <c r="B916" s="17">
        <f t="shared" si="70"/>
        <v>733551</v>
      </c>
      <c r="C916" s="27">
        <v>6.0960000000000001</v>
      </c>
      <c r="D916" s="27">
        <v>1643</v>
      </c>
      <c r="E916" s="27">
        <v>16.100000000000001</v>
      </c>
      <c r="H916" s="27">
        <v>6.16</v>
      </c>
      <c r="I916" s="27">
        <v>1.93</v>
      </c>
      <c r="K916" s="27">
        <f t="shared" si="71"/>
        <v>10.00518321569464</v>
      </c>
      <c r="L916" s="27">
        <f t="shared" si="72"/>
        <v>0.61568087932034177</v>
      </c>
      <c r="M916" s="27" t="b">
        <f t="shared" si="73"/>
        <v>0</v>
      </c>
      <c r="N916" s="27">
        <f t="shared" si="74"/>
        <v>6.16</v>
      </c>
    </row>
    <row r="917" spans="1:14" x14ac:dyDescent="0.25">
      <c r="A917" s="5">
        <v>39598</v>
      </c>
      <c r="B917" s="17">
        <f t="shared" si="70"/>
        <v>733558</v>
      </c>
      <c r="C917" s="27">
        <v>0</v>
      </c>
      <c r="D917" s="27">
        <v>1663</v>
      </c>
      <c r="E917" s="27">
        <v>21.1</v>
      </c>
      <c r="H917" s="27">
        <v>9.18</v>
      </c>
      <c r="I917" s="27">
        <v>1.35</v>
      </c>
      <c r="K917" s="27">
        <f t="shared" si="71"/>
        <v>9.0530641478658556</v>
      </c>
      <c r="L917" s="27">
        <f t="shared" si="72"/>
        <v>1.014021313674671</v>
      </c>
      <c r="M917" s="27" t="b">
        <f t="shared" si="73"/>
        <v>0</v>
      </c>
      <c r="N917" s="27">
        <f t="shared" si="74"/>
        <v>9.18</v>
      </c>
    </row>
    <row r="918" spans="1:14" x14ac:dyDescent="0.25">
      <c r="A918" s="5">
        <v>39598</v>
      </c>
      <c r="B918" s="17">
        <f t="shared" si="70"/>
        <v>733558</v>
      </c>
      <c r="C918" s="27">
        <v>1.524</v>
      </c>
      <c r="D918" s="27">
        <v>1658</v>
      </c>
      <c r="E918" s="27">
        <v>21</v>
      </c>
      <c r="H918" s="27">
        <v>9.43</v>
      </c>
      <c r="I918" s="27">
        <v>1.26</v>
      </c>
      <c r="K918" s="27">
        <f t="shared" si="71"/>
        <v>9.0711883943666738</v>
      </c>
      <c r="L918" s="27">
        <f t="shared" si="72"/>
        <v>1.0395550825353987</v>
      </c>
      <c r="M918" s="27" t="b">
        <f t="shared" si="73"/>
        <v>0</v>
      </c>
      <c r="N918" s="27">
        <f t="shared" si="74"/>
        <v>9.43</v>
      </c>
    </row>
    <row r="919" spans="1:14" x14ac:dyDescent="0.25">
      <c r="A919" s="5">
        <v>39598</v>
      </c>
      <c r="B919" s="17">
        <f t="shared" si="70"/>
        <v>733558</v>
      </c>
      <c r="C919" s="27">
        <v>3.6576000000000004</v>
      </c>
      <c r="D919" s="27">
        <v>1651</v>
      </c>
      <c r="E919" s="27">
        <v>20.100000000000001</v>
      </c>
      <c r="H919" s="27">
        <v>9.31</v>
      </c>
      <c r="I919" s="27">
        <v>1.42</v>
      </c>
      <c r="K919" s="27">
        <f t="shared" si="71"/>
        <v>9.2359481750009262</v>
      </c>
      <c r="L919" s="27">
        <f t="shared" si="72"/>
        <v>1.0080177826462378</v>
      </c>
      <c r="M919" s="27" t="b">
        <f t="shared" si="73"/>
        <v>0</v>
      </c>
      <c r="N919" s="27">
        <f t="shared" si="74"/>
        <v>9.31</v>
      </c>
    </row>
    <row r="920" spans="1:14" x14ac:dyDescent="0.25">
      <c r="A920" s="5">
        <v>39598</v>
      </c>
      <c r="B920" s="17">
        <f t="shared" si="70"/>
        <v>733558</v>
      </c>
      <c r="C920" s="27">
        <v>6.0960000000000001</v>
      </c>
      <c r="D920" s="27">
        <v>1643</v>
      </c>
      <c r="E920" s="27">
        <v>17.8</v>
      </c>
      <c r="H920" s="27">
        <v>7.98</v>
      </c>
      <c r="I920" s="27">
        <v>2.35</v>
      </c>
      <c r="K920" s="27">
        <f t="shared" si="71"/>
        <v>9.6707249949678928</v>
      </c>
      <c r="L920" s="27">
        <f t="shared" si="72"/>
        <v>0.82517081233851119</v>
      </c>
      <c r="M920" s="27" t="b">
        <f t="shared" si="73"/>
        <v>0</v>
      </c>
      <c r="N920" s="27">
        <f t="shared" si="74"/>
        <v>7.98</v>
      </c>
    </row>
    <row r="921" spans="1:14" x14ac:dyDescent="0.25">
      <c r="A921" s="5">
        <v>39605</v>
      </c>
      <c r="B921" s="17">
        <f t="shared" si="70"/>
        <v>733565</v>
      </c>
      <c r="C921" s="27">
        <v>0</v>
      </c>
      <c r="D921" s="27">
        <v>1663</v>
      </c>
      <c r="E921" s="27">
        <v>26.2</v>
      </c>
      <c r="H921" s="27">
        <v>8.27</v>
      </c>
      <c r="I921" s="27">
        <v>1.26</v>
      </c>
      <c r="K921" s="27">
        <f t="shared" si="71"/>
        <v>8.1751844586768865</v>
      </c>
      <c r="L921" s="27">
        <f t="shared" si="72"/>
        <v>1.011597969660792</v>
      </c>
      <c r="M921" s="27" t="b">
        <f t="shared" si="73"/>
        <v>0</v>
      </c>
      <c r="N921" s="27">
        <f t="shared" si="74"/>
        <v>8.27</v>
      </c>
    </row>
    <row r="922" spans="1:14" x14ac:dyDescent="0.25">
      <c r="A922" s="5">
        <v>39605</v>
      </c>
      <c r="B922" s="17">
        <f t="shared" si="70"/>
        <v>733565</v>
      </c>
      <c r="C922" s="27">
        <v>1.524</v>
      </c>
      <c r="D922" s="27">
        <v>1658</v>
      </c>
      <c r="E922" s="27">
        <v>24.8</v>
      </c>
      <c r="H922" s="27">
        <v>8.9</v>
      </c>
      <c r="I922" s="27">
        <v>1.46</v>
      </c>
      <c r="K922" s="27">
        <f t="shared" si="71"/>
        <v>8.407324416652413</v>
      </c>
      <c r="L922" s="27">
        <f t="shared" si="72"/>
        <v>1.0586007579738144</v>
      </c>
      <c r="M922" s="27" t="b">
        <f t="shared" si="73"/>
        <v>0</v>
      </c>
      <c r="N922" s="27">
        <f t="shared" si="74"/>
        <v>8.9</v>
      </c>
    </row>
    <row r="923" spans="1:14" x14ac:dyDescent="0.25">
      <c r="A923" s="5">
        <v>39605</v>
      </c>
      <c r="B923" s="17">
        <f t="shared" si="70"/>
        <v>733565</v>
      </c>
      <c r="C923" s="27">
        <v>3.6576000000000004</v>
      </c>
      <c r="D923" s="27">
        <v>1651</v>
      </c>
      <c r="E923" s="27">
        <v>22.7</v>
      </c>
      <c r="H923" s="27">
        <v>8.8800000000000008</v>
      </c>
      <c r="I923" s="27">
        <v>2</v>
      </c>
      <c r="K923" s="27">
        <f t="shared" si="71"/>
        <v>8.7679522151932829</v>
      </c>
      <c r="L923" s="27">
        <f t="shared" si="72"/>
        <v>1.0127792421829762</v>
      </c>
      <c r="M923" s="27" t="b">
        <f t="shared" si="73"/>
        <v>0</v>
      </c>
      <c r="N923" s="27">
        <f t="shared" si="74"/>
        <v>8.8800000000000008</v>
      </c>
    </row>
    <row r="924" spans="1:14" x14ac:dyDescent="0.25">
      <c r="A924" s="5">
        <v>39605</v>
      </c>
      <c r="B924" s="17">
        <f t="shared" si="70"/>
        <v>733565</v>
      </c>
      <c r="C924" s="27">
        <v>6.0960000000000001</v>
      </c>
      <c r="D924" s="27">
        <v>1643</v>
      </c>
      <c r="E924" s="27">
        <v>18</v>
      </c>
      <c r="H924" s="27">
        <v>5.63</v>
      </c>
      <c r="I924" s="27">
        <v>2.74</v>
      </c>
      <c r="K924" s="27">
        <f t="shared" si="71"/>
        <v>9.632119357736654</v>
      </c>
      <c r="L924" s="27">
        <f t="shared" si="72"/>
        <v>0.58450272374146861</v>
      </c>
      <c r="M924" s="27" t="b">
        <f t="shared" si="73"/>
        <v>0</v>
      </c>
      <c r="N924" s="27">
        <f t="shared" si="74"/>
        <v>5.63</v>
      </c>
    </row>
    <row r="925" spans="1:14" x14ac:dyDescent="0.25">
      <c r="A925" s="5">
        <v>39611</v>
      </c>
      <c r="B925" s="17">
        <f t="shared" si="70"/>
        <v>733571</v>
      </c>
      <c r="C925" s="27">
        <v>0</v>
      </c>
      <c r="D925" s="27">
        <v>1663</v>
      </c>
      <c r="E925" s="27">
        <v>26.8</v>
      </c>
      <c r="H925" s="27">
        <v>8.49</v>
      </c>
      <c r="I925" s="27">
        <v>1.2</v>
      </c>
      <c r="K925" s="27">
        <f t="shared" si="71"/>
        <v>8.0776685110471043</v>
      </c>
      <c r="L925" s="27">
        <f t="shared" si="72"/>
        <v>1.0510458541829226</v>
      </c>
      <c r="M925" s="27" t="b">
        <f t="shared" si="73"/>
        <v>0</v>
      </c>
      <c r="N925" s="27">
        <f t="shared" si="74"/>
        <v>8.49</v>
      </c>
    </row>
    <row r="926" spans="1:14" x14ac:dyDescent="0.25">
      <c r="A926" s="5">
        <v>39611</v>
      </c>
      <c r="B926" s="17">
        <f t="shared" si="70"/>
        <v>733571</v>
      </c>
      <c r="C926" s="27">
        <v>1.524</v>
      </c>
      <c r="D926" s="27">
        <v>1658</v>
      </c>
      <c r="E926" s="27">
        <v>26.8</v>
      </c>
      <c r="H926" s="27">
        <v>8.2899999999999991</v>
      </c>
      <c r="I926" s="27">
        <v>1.27</v>
      </c>
      <c r="K926" s="27">
        <f t="shared" si="71"/>
        <v>8.0776685110471043</v>
      </c>
      <c r="L926" s="27">
        <f t="shared" si="72"/>
        <v>1.0262862345319703</v>
      </c>
      <c r="M926" s="27" t="b">
        <f t="shared" si="73"/>
        <v>0</v>
      </c>
      <c r="N926" s="27">
        <f t="shared" si="74"/>
        <v>8.2899999999999991</v>
      </c>
    </row>
    <row r="927" spans="1:14" x14ac:dyDescent="0.25">
      <c r="A927" s="5">
        <v>39611</v>
      </c>
      <c r="B927" s="17">
        <f t="shared" si="70"/>
        <v>733571</v>
      </c>
      <c r="C927" s="27">
        <v>3.6576000000000004</v>
      </c>
      <c r="D927" s="27">
        <v>1651</v>
      </c>
      <c r="E927" s="27">
        <v>25.1</v>
      </c>
      <c r="H927" s="27">
        <v>8.1999999999999993</v>
      </c>
      <c r="I927" s="27">
        <v>1.7</v>
      </c>
      <c r="K927" s="27">
        <f t="shared" si="71"/>
        <v>8.3570314997817725</v>
      </c>
      <c r="L927" s="27">
        <f t="shared" si="72"/>
        <v>0.98120965563120421</v>
      </c>
      <c r="M927" s="27" t="b">
        <f t="shared" si="73"/>
        <v>0</v>
      </c>
      <c r="N927" s="27">
        <f t="shared" si="74"/>
        <v>8.1999999999999993</v>
      </c>
    </row>
    <row r="928" spans="1:14" x14ac:dyDescent="0.25">
      <c r="A928" s="5">
        <v>39611</v>
      </c>
      <c r="B928" s="17">
        <f t="shared" si="70"/>
        <v>733571</v>
      </c>
      <c r="C928" s="27">
        <v>6.0960000000000001</v>
      </c>
      <c r="D928" s="27">
        <v>1643</v>
      </c>
      <c r="E928" s="27">
        <v>19.399999999999999</v>
      </c>
      <c r="H928" s="27">
        <v>5.08</v>
      </c>
      <c r="I928" s="27">
        <v>2.7</v>
      </c>
      <c r="K928" s="27">
        <f t="shared" si="71"/>
        <v>9.3661608111042209</v>
      </c>
      <c r="L928" s="27">
        <f t="shared" si="72"/>
        <v>0.54237804608023754</v>
      </c>
      <c r="M928" s="27" t="b">
        <f t="shared" si="73"/>
        <v>0</v>
      </c>
      <c r="N928" s="27">
        <f t="shared" si="74"/>
        <v>5.08</v>
      </c>
    </row>
    <row r="929" spans="1:14" x14ac:dyDescent="0.25">
      <c r="A929" s="5">
        <v>39618</v>
      </c>
      <c r="B929" s="17">
        <f t="shared" si="70"/>
        <v>733578</v>
      </c>
      <c r="C929" s="27">
        <v>0</v>
      </c>
      <c r="D929" s="27">
        <v>1663</v>
      </c>
      <c r="E929" s="27">
        <v>24.5</v>
      </c>
      <c r="F929" s="27">
        <v>0.43099999999999999</v>
      </c>
      <c r="G929" s="27">
        <v>2.9000000000000001E-2</v>
      </c>
      <c r="H929" s="27">
        <v>8.17</v>
      </c>
      <c r="I929" s="27">
        <v>1.73</v>
      </c>
      <c r="K929" s="27">
        <f t="shared" si="71"/>
        <v>8.4579199981100484</v>
      </c>
      <c r="L929" s="27">
        <f t="shared" si="72"/>
        <v>0.96595853375600793</v>
      </c>
      <c r="M929" s="27" t="b">
        <f t="shared" si="73"/>
        <v>0</v>
      </c>
      <c r="N929" s="27">
        <f t="shared" si="74"/>
        <v>8.17</v>
      </c>
    </row>
    <row r="930" spans="1:14" x14ac:dyDescent="0.25">
      <c r="A930" s="5">
        <v>39618</v>
      </c>
      <c r="B930" s="17">
        <f t="shared" si="70"/>
        <v>733578</v>
      </c>
      <c r="C930" s="27">
        <v>1.524</v>
      </c>
      <c r="D930" s="27">
        <v>1658</v>
      </c>
      <c r="E930" s="27">
        <v>24.6</v>
      </c>
      <c r="F930" s="27">
        <v>0.41</v>
      </c>
      <c r="G930" s="27">
        <v>2.8000000000000001E-2</v>
      </c>
      <c r="H930" s="27">
        <v>8.1199999999999992</v>
      </c>
      <c r="I930" s="27">
        <v>1.97</v>
      </c>
      <c r="K930" s="27">
        <f t="shared" si="71"/>
        <v>8.441021062682232</v>
      </c>
      <c r="L930" s="27">
        <f t="shared" si="72"/>
        <v>0.96196893002655004</v>
      </c>
      <c r="M930" s="27" t="b">
        <f t="shared" si="73"/>
        <v>0</v>
      </c>
      <c r="N930" s="27">
        <f t="shared" si="74"/>
        <v>8.1199999999999992</v>
      </c>
    </row>
    <row r="931" spans="1:14" x14ac:dyDescent="0.25">
      <c r="A931" s="5">
        <v>39618</v>
      </c>
      <c r="B931" s="17">
        <f t="shared" si="70"/>
        <v>733578</v>
      </c>
      <c r="C931" s="27">
        <v>3.6576000000000004</v>
      </c>
      <c r="D931" s="27">
        <v>1651</v>
      </c>
      <c r="E931" s="27">
        <v>24.3</v>
      </c>
      <c r="F931" s="27">
        <v>0.40899999999999997</v>
      </c>
      <c r="G931" s="27">
        <v>2.7E-2</v>
      </c>
      <c r="H931" s="27">
        <v>8.11</v>
      </c>
      <c r="I931" s="27">
        <v>2</v>
      </c>
      <c r="K931" s="27">
        <f t="shared" si="71"/>
        <v>8.4918194317705762</v>
      </c>
      <c r="L931" s="27">
        <f t="shared" si="72"/>
        <v>0.95503679337056202</v>
      </c>
      <c r="M931" s="27" t="b">
        <f t="shared" si="73"/>
        <v>0</v>
      </c>
      <c r="N931" s="27">
        <f t="shared" si="74"/>
        <v>8.11</v>
      </c>
    </row>
    <row r="932" spans="1:14" x14ac:dyDescent="0.25">
      <c r="A932" s="5">
        <v>39618</v>
      </c>
      <c r="B932" s="17">
        <f t="shared" si="70"/>
        <v>733578</v>
      </c>
      <c r="C932" s="27">
        <v>6.0960000000000001</v>
      </c>
      <c r="D932" s="27">
        <v>1643</v>
      </c>
      <c r="E932" s="27">
        <v>23.1</v>
      </c>
      <c r="F932" s="27">
        <v>0.63100000000000001</v>
      </c>
      <c r="G932" s="27">
        <v>7.1999999999999995E-2</v>
      </c>
      <c r="H932" s="27">
        <v>6.09</v>
      </c>
      <c r="I932" s="27">
        <v>2.04</v>
      </c>
      <c r="K932" s="27">
        <f t="shared" si="71"/>
        <v>8.6980884252380406</v>
      </c>
      <c r="L932" s="27">
        <f t="shared" si="72"/>
        <v>0.70015383866752712</v>
      </c>
      <c r="M932" s="27" t="b">
        <f t="shared" si="73"/>
        <v>0</v>
      </c>
      <c r="N932" s="27">
        <f t="shared" si="74"/>
        <v>6.09</v>
      </c>
    </row>
    <row r="933" spans="1:14" x14ac:dyDescent="0.25">
      <c r="A933" s="5">
        <v>39626</v>
      </c>
      <c r="B933" s="17">
        <f t="shared" si="70"/>
        <v>733586</v>
      </c>
      <c r="C933" s="27">
        <v>0</v>
      </c>
      <c r="D933" s="27">
        <v>1663</v>
      </c>
      <c r="E933" s="27">
        <v>24.9</v>
      </c>
      <c r="H933" s="27">
        <v>7.93</v>
      </c>
      <c r="I933" s="27">
        <v>1.48</v>
      </c>
      <c r="K933" s="27">
        <f t="shared" si="71"/>
        <v>8.3905265712637789</v>
      </c>
      <c r="L933" s="27">
        <f t="shared" si="72"/>
        <v>0.94511350779329995</v>
      </c>
      <c r="M933" s="27" t="b">
        <f t="shared" si="73"/>
        <v>0</v>
      </c>
      <c r="N933" s="27">
        <f t="shared" si="74"/>
        <v>7.93</v>
      </c>
    </row>
    <row r="934" spans="1:14" x14ac:dyDescent="0.25">
      <c r="A934" s="5">
        <v>39626</v>
      </c>
      <c r="B934" s="17">
        <f t="shared" si="70"/>
        <v>733586</v>
      </c>
      <c r="C934" s="27">
        <v>1.524</v>
      </c>
      <c r="D934" s="27">
        <v>1658</v>
      </c>
      <c r="E934" s="27">
        <v>24.9</v>
      </c>
      <c r="H934" s="27">
        <v>7.88</v>
      </c>
      <c r="I934" s="27">
        <v>1.76</v>
      </c>
      <c r="K934" s="27">
        <f t="shared" si="71"/>
        <v>8.3905265712637789</v>
      </c>
      <c r="L934" s="27">
        <f t="shared" si="72"/>
        <v>0.93915440623092106</v>
      </c>
      <c r="M934" s="27" t="b">
        <f t="shared" si="73"/>
        <v>0</v>
      </c>
      <c r="N934" s="27">
        <f t="shared" si="74"/>
        <v>7.88</v>
      </c>
    </row>
    <row r="935" spans="1:14" x14ac:dyDescent="0.25">
      <c r="A935" s="5">
        <v>39626</v>
      </c>
      <c r="B935" s="17">
        <f t="shared" si="70"/>
        <v>733586</v>
      </c>
      <c r="C935" s="27">
        <v>3.6576000000000004</v>
      </c>
      <c r="D935" s="27">
        <v>1651</v>
      </c>
      <c r="E935" s="27">
        <v>24.1</v>
      </c>
      <c r="H935" s="27">
        <v>7.54</v>
      </c>
      <c r="I935" s="27">
        <v>1.77</v>
      </c>
      <c r="K935" s="27">
        <f t="shared" si="71"/>
        <v>8.5258547347231719</v>
      </c>
      <c r="L935" s="27">
        <f t="shared" si="72"/>
        <v>0.8843688092986044</v>
      </c>
      <c r="M935" s="27" t="b">
        <f t="shared" si="73"/>
        <v>0</v>
      </c>
      <c r="N935" s="27">
        <f t="shared" si="74"/>
        <v>7.54</v>
      </c>
    </row>
    <row r="936" spans="1:14" x14ac:dyDescent="0.25">
      <c r="A936" s="5">
        <v>39626</v>
      </c>
      <c r="B936" s="17">
        <f t="shared" si="70"/>
        <v>733586</v>
      </c>
      <c r="C936" s="27">
        <v>6.0960000000000001</v>
      </c>
      <c r="D936" s="27">
        <v>1643</v>
      </c>
      <c r="E936" s="27">
        <v>23.7</v>
      </c>
      <c r="H936" s="27">
        <v>6.67</v>
      </c>
      <c r="I936" s="27">
        <v>1.86</v>
      </c>
      <c r="K936" s="27">
        <f t="shared" si="71"/>
        <v>8.5943351289494831</v>
      </c>
      <c r="L936" s="27">
        <f t="shared" si="72"/>
        <v>0.77609261215943515</v>
      </c>
      <c r="M936" s="27" t="b">
        <f t="shared" si="73"/>
        <v>0</v>
      </c>
      <c r="N936" s="27">
        <f t="shared" si="74"/>
        <v>6.67</v>
      </c>
    </row>
    <row r="937" spans="1:14" x14ac:dyDescent="0.25">
      <c r="A937" s="5">
        <v>39632</v>
      </c>
      <c r="B937" s="17">
        <f t="shared" si="70"/>
        <v>733592</v>
      </c>
      <c r="C937" s="27">
        <v>0</v>
      </c>
      <c r="D937" s="27">
        <v>1663</v>
      </c>
      <c r="E937" s="27">
        <v>24</v>
      </c>
      <c r="F937" s="27">
        <v>0.313</v>
      </c>
      <c r="G937" s="27">
        <v>1.6E-2</v>
      </c>
      <c r="H937" s="27">
        <v>8.09</v>
      </c>
      <c r="I937" s="27">
        <v>1.46</v>
      </c>
      <c r="K937" s="27">
        <f t="shared" si="71"/>
        <v>8.5429235072755798</v>
      </c>
      <c r="L937" s="27">
        <f t="shared" si="72"/>
        <v>0.94698261000583139</v>
      </c>
      <c r="M937" s="27" t="b">
        <f t="shared" si="73"/>
        <v>0</v>
      </c>
      <c r="N937" s="27">
        <f t="shared" si="74"/>
        <v>8.09</v>
      </c>
    </row>
    <row r="938" spans="1:14" x14ac:dyDescent="0.25">
      <c r="A938" s="5">
        <v>39632</v>
      </c>
      <c r="B938" s="17">
        <f t="shared" si="70"/>
        <v>733592</v>
      </c>
      <c r="C938" s="27">
        <v>1.524</v>
      </c>
      <c r="D938" s="27">
        <v>1658</v>
      </c>
      <c r="E938" s="27">
        <v>24.1</v>
      </c>
      <c r="F938" s="27">
        <v>0.32</v>
      </c>
      <c r="G938" s="27">
        <v>1.6E-2</v>
      </c>
      <c r="H938" s="27">
        <v>8.14</v>
      </c>
      <c r="I938" s="27">
        <v>1.31</v>
      </c>
      <c r="K938" s="27">
        <f t="shared" si="71"/>
        <v>8.5258547347231719</v>
      </c>
      <c r="L938" s="27">
        <f t="shared" si="72"/>
        <v>0.95474298510485944</v>
      </c>
      <c r="M938" s="27" t="b">
        <f t="shared" si="73"/>
        <v>0</v>
      </c>
      <c r="N938" s="27">
        <f t="shared" si="74"/>
        <v>8.14</v>
      </c>
    </row>
    <row r="939" spans="1:14" x14ac:dyDescent="0.25">
      <c r="A939" s="5">
        <v>39632</v>
      </c>
      <c r="B939" s="17">
        <f t="shared" si="70"/>
        <v>733592</v>
      </c>
      <c r="C939" s="27">
        <v>3.6576000000000004</v>
      </c>
      <c r="D939" s="27">
        <v>1651</v>
      </c>
      <c r="E939" s="27">
        <v>23.5</v>
      </c>
      <c r="F939" s="27">
        <v>0.40500000000000003</v>
      </c>
      <c r="G939" s="27">
        <v>2.9000000000000001E-2</v>
      </c>
      <c r="H939" s="27">
        <v>6.81</v>
      </c>
      <c r="I939" s="27">
        <v>1.72</v>
      </c>
      <c r="K939" s="27">
        <f t="shared" si="71"/>
        <v>8.6287813159109668</v>
      </c>
      <c r="L939" s="27">
        <f t="shared" si="72"/>
        <v>0.78921921308200949</v>
      </c>
      <c r="M939" s="27" t="b">
        <f t="shared" si="73"/>
        <v>0</v>
      </c>
      <c r="N939" s="27">
        <f t="shared" si="74"/>
        <v>6.81</v>
      </c>
    </row>
    <row r="940" spans="1:14" x14ac:dyDescent="0.25">
      <c r="A940" s="5">
        <v>39632</v>
      </c>
      <c r="B940" s="17">
        <f t="shared" si="70"/>
        <v>733592</v>
      </c>
      <c r="C940" s="27">
        <v>6.0960000000000001</v>
      </c>
      <c r="D940" s="27">
        <v>1643</v>
      </c>
      <c r="E940" s="27">
        <v>23.4</v>
      </c>
      <c r="F940" s="27">
        <v>0.43</v>
      </c>
      <c r="G940" s="27">
        <v>3.4000000000000002E-2</v>
      </c>
      <c r="H940" s="27">
        <v>6.6</v>
      </c>
      <c r="I940" s="27">
        <v>1.95</v>
      </c>
      <c r="K940" s="27">
        <f t="shared" si="71"/>
        <v>8.6460561476162159</v>
      </c>
      <c r="L940" s="27">
        <f t="shared" si="72"/>
        <v>0.76335382136278063</v>
      </c>
      <c r="M940" s="27" t="b">
        <f t="shared" si="73"/>
        <v>0</v>
      </c>
      <c r="N940" s="27">
        <f t="shared" si="74"/>
        <v>6.6</v>
      </c>
    </row>
    <row r="941" spans="1:14" x14ac:dyDescent="0.25">
      <c r="A941" s="5">
        <v>39643</v>
      </c>
      <c r="B941" s="17">
        <f t="shared" si="70"/>
        <v>733603</v>
      </c>
      <c r="C941" s="27">
        <v>0</v>
      </c>
      <c r="D941" s="27">
        <v>1663</v>
      </c>
      <c r="E941" s="27">
        <v>25.6</v>
      </c>
      <c r="F941" s="27">
        <v>0.32400000000000001</v>
      </c>
      <c r="G941" s="27">
        <v>2.1999999999999999E-2</v>
      </c>
      <c r="H941" s="27">
        <v>8.1999999999999993</v>
      </c>
      <c r="I941" s="27">
        <v>2.14</v>
      </c>
      <c r="K941" s="27">
        <f t="shared" si="71"/>
        <v>8.2738776469955031</v>
      </c>
      <c r="L941" s="27">
        <f t="shared" si="72"/>
        <v>0.99107097661489696</v>
      </c>
      <c r="M941" s="27" t="b">
        <f t="shared" si="73"/>
        <v>0</v>
      </c>
      <c r="N941" s="27">
        <f t="shared" si="74"/>
        <v>8.1999999999999993</v>
      </c>
    </row>
    <row r="942" spans="1:14" x14ac:dyDescent="0.25">
      <c r="A942" s="5">
        <v>39643</v>
      </c>
      <c r="B942" s="17">
        <f t="shared" si="70"/>
        <v>733603</v>
      </c>
      <c r="C942" s="27">
        <v>1.524</v>
      </c>
      <c r="D942" s="27">
        <v>1658</v>
      </c>
      <c r="E942" s="27">
        <v>25.7</v>
      </c>
      <c r="F942" s="27">
        <v>0.34599999999999997</v>
      </c>
      <c r="G942" s="27">
        <v>2.5000000000000001E-2</v>
      </c>
      <c r="H942" s="27">
        <v>8.31</v>
      </c>
      <c r="I942" s="27">
        <v>2.37</v>
      </c>
      <c r="K942" s="27">
        <f t="shared" si="71"/>
        <v>8.2573464284304823</v>
      </c>
      <c r="L942" s="27">
        <f t="shared" si="72"/>
        <v>1.0063765729130885</v>
      </c>
      <c r="M942" s="27" t="b">
        <f t="shared" si="73"/>
        <v>0</v>
      </c>
      <c r="N942" s="27">
        <f t="shared" si="74"/>
        <v>8.31</v>
      </c>
    </row>
    <row r="943" spans="1:14" x14ac:dyDescent="0.25">
      <c r="A943" s="5">
        <v>39643</v>
      </c>
      <c r="B943" s="17">
        <f t="shared" si="70"/>
        <v>733603</v>
      </c>
      <c r="C943" s="27">
        <v>3.6576000000000004</v>
      </c>
      <c r="D943" s="27">
        <v>1651</v>
      </c>
      <c r="E943" s="27">
        <v>25.5</v>
      </c>
      <c r="F943" s="27">
        <v>0.35699999999999998</v>
      </c>
      <c r="G943" s="27">
        <v>2.5000000000000001E-2</v>
      </c>
      <c r="H943" s="27">
        <v>8.43</v>
      </c>
      <c r="I943" s="27">
        <v>2.46</v>
      </c>
      <c r="K943" s="27">
        <f t="shared" si="71"/>
        <v>8.2904419610821432</v>
      </c>
      <c r="L943" s="27">
        <f t="shared" si="72"/>
        <v>1.0168336066488355</v>
      </c>
      <c r="M943" s="27" t="b">
        <f t="shared" si="73"/>
        <v>0</v>
      </c>
      <c r="N943" s="27">
        <f t="shared" si="74"/>
        <v>8.43</v>
      </c>
    </row>
    <row r="944" spans="1:14" x14ac:dyDescent="0.25">
      <c r="A944" s="5">
        <v>39643</v>
      </c>
      <c r="B944" s="17">
        <f t="shared" si="70"/>
        <v>733603</v>
      </c>
      <c r="C944" s="27">
        <v>6.0960000000000001</v>
      </c>
      <c r="D944" s="27">
        <v>1643</v>
      </c>
      <c r="E944" s="27">
        <v>25.2</v>
      </c>
      <c r="F944" s="27">
        <v>0.44700000000000001</v>
      </c>
      <c r="G944" s="27">
        <v>4.1000000000000002E-2</v>
      </c>
      <c r="H944" s="27">
        <v>7.56</v>
      </c>
      <c r="I944" s="27">
        <v>3.15</v>
      </c>
      <c r="K944" s="27">
        <f t="shared" si="71"/>
        <v>8.3403341397080677</v>
      </c>
      <c r="L944" s="27">
        <f t="shared" si="72"/>
        <v>0.9064385039451931</v>
      </c>
      <c r="M944" s="27" t="b">
        <f t="shared" si="73"/>
        <v>0</v>
      </c>
      <c r="N944" s="27">
        <f t="shared" si="74"/>
        <v>7.56</v>
      </c>
    </row>
    <row r="945" spans="1:14" x14ac:dyDescent="0.25">
      <c r="A945" s="5">
        <v>39654</v>
      </c>
      <c r="B945" s="17">
        <f t="shared" si="70"/>
        <v>733614</v>
      </c>
      <c r="C945" s="27">
        <v>0</v>
      </c>
      <c r="D945" s="27">
        <v>1663</v>
      </c>
      <c r="E945" s="27">
        <v>25.2</v>
      </c>
      <c r="F945" s="27">
        <v>0.51</v>
      </c>
      <c r="G945" s="27">
        <v>4.4999999999999998E-2</v>
      </c>
      <c r="H945" s="27">
        <v>7.7</v>
      </c>
      <c r="I945" s="27">
        <v>2.29</v>
      </c>
      <c r="K945" s="27">
        <f t="shared" si="71"/>
        <v>8.3403341397080677</v>
      </c>
      <c r="L945" s="27">
        <f t="shared" si="72"/>
        <v>0.92322440216640045</v>
      </c>
      <c r="M945" s="27" t="b">
        <f t="shared" si="73"/>
        <v>0</v>
      </c>
      <c r="N945" s="27">
        <f t="shared" si="74"/>
        <v>7.7</v>
      </c>
    </row>
    <row r="946" spans="1:14" x14ac:dyDescent="0.25">
      <c r="A946" s="5">
        <v>39654</v>
      </c>
      <c r="B946" s="17">
        <f t="shared" si="70"/>
        <v>733614</v>
      </c>
      <c r="C946" s="27">
        <v>1.524</v>
      </c>
      <c r="D946" s="27">
        <v>1658</v>
      </c>
      <c r="E946" s="27">
        <v>25.5</v>
      </c>
      <c r="F946" s="27">
        <v>0.66100000000000003</v>
      </c>
      <c r="G946" s="27">
        <v>4.4999999999999998E-2</v>
      </c>
      <c r="H946" s="27">
        <v>7.67</v>
      </c>
      <c r="I946" s="27">
        <v>2.29</v>
      </c>
      <c r="K946" s="27">
        <f t="shared" si="71"/>
        <v>8.2904419610821432</v>
      </c>
      <c r="L946" s="27">
        <f t="shared" si="72"/>
        <v>0.9251617749699369</v>
      </c>
      <c r="M946" s="27" t="b">
        <f t="shared" si="73"/>
        <v>0</v>
      </c>
      <c r="N946" s="27">
        <f t="shared" si="74"/>
        <v>7.67</v>
      </c>
    </row>
    <row r="947" spans="1:14" x14ac:dyDescent="0.25">
      <c r="A947" s="5">
        <v>39654</v>
      </c>
      <c r="B947" s="17">
        <f t="shared" si="70"/>
        <v>733614</v>
      </c>
      <c r="C947" s="27">
        <v>3.6576000000000004</v>
      </c>
      <c r="D947" s="27">
        <v>1651</v>
      </c>
      <c r="E947" s="27">
        <v>24.1</v>
      </c>
      <c r="F947" s="27">
        <v>1.056</v>
      </c>
      <c r="G947" s="27">
        <v>0.28100000000000003</v>
      </c>
      <c r="H947" s="27">
        <v>3.5</v>
      </c>
      <c r="I947" s="27">
        <v>3.24</v>
      </c>
      <c r="K947" s="27">
        <f t="shared" si="71"/>
        <v>8.5258547347231719</v>
      </c>
      <c r="L947" s="27">
        <f t="shared" si="72"/>
        <v>0.41051602553648742</v>
      </c>
      <c r="M947" s="27" t="b">
        <f t="shared" si="73"/>
        <v>0</v>
      </c>
      <c r="N947" s="27">
        <f t="shared" si="74"/>
        <v>3.5</v>
      </c>
    </row>
    <row r="948" spans="1:14" x14ac:dyDescent="0.25">
      <c r="A948" s="5">
        <v>39654</v>
      </c>
      <c r="B948" s="17">
        <f t="shared" si="70"/>
        <v>733614</v>
      </c>
      <c r="C948" s="27">
        <v>6.0960000000000001</v>
      </c>
      <c r="D948" s="27">
        <v>1643</v>
      </c>
      <c r="E948" s="27">
        <v>22.6</v>
      </c>
      <c r="F948" s="27">
        <v>3.0289999999999999</v>
      </c>
      <c r="G948" s="27">
        <v>0.76700000000000002</v>
      </c>
      <c r="H948" s="27">
        <v>1.32</v>
      </c>
      <c r="I948" s="27">
        <v>5.08</v>
      </c>
      <c r="K948" s="27">
        <f t="shared" si="71"/>
        <v>8.7855056672245517</v>
      </c>
      <c r="L948" s="27">
        <f t="shared" si="72"/>
        <v>0.15024747009434281</v>
      </c>
      <c r="M948" s="27" t="b">
        <f t="shared" si="73"/>
        <v>0</v>
      </c>
      <c r="N948" s="27">
        <f t="shared" si="74"/>
        <v>1.32</v>
      </c>
    </row>
    <row r="949" spans="1:14" x14ac:dyDescent="0.25">
      <c r="A949" s="5">
        <v>39661</v>
      </c>
      <c r="B949" s="17">
        <f t="shared" si="70"/>
        <v>733621</v>
      </c>
      <c r="C949" s="27">
        <v>0</v>
      </c>
      <c r="D949" s="27">
        <v>1663</v>
      </c>
      <c r="E949" s="27">
        <v>26.1</v>
      </c>
      <c r="F949" s="27">
        <v>0.53700000000000003</v>
      </c>
      <c r="G949" s="27">
        <v>0.04</v>
      </c>
      <c r="H949" s="27">
        <v>9.01</v>
      </c>
      <c r="I949" s="27">
        <v>3.03</v>
      </c>
      <c r="K949" s="27">
        <f t="shared" si="71"/>
        <v>8.1915511888688552</v>
      </c>
      <c r="L949" s="27">
        <f t="shared" si="72"/>
        <v>1.0999137760676267</v>
      </c>
      <c r="M949" s="27" t="b">
        <f t="shared" si="73"/>
        <v>0</v>
      </c>
      <c r="N949" s="27">
        <f t="shared" si="74"/>
        <v>9.01</v>
      </c>
    </row>
    <row r="950" spans="1:14" x14ac:dyDescent="0.25">
      <c r="A950" s="5">
        <v>39661</v>
      </c>
      <c r="B950" s="17">
        <f t="shared" si="70"/>
        <v>733621</v>
      </c>
      <c r="C950" s="27">
        <v>1.524</v>
      </c>
      <c r="D950" s="27">
        <v>1658</v>
      </c>
      <c r="E950" s="27">
        <v>26</v>
      </c>
      <c r="F950" s="27">
        <v>0.45400000000000001</v>
      </c>
      <c r="G950" s="27">
        <v>3.9E-2</v>
      </c>
      <c r="H950" s="27">
        <v>9.2200000000000006</v>
      </c>
      <c r="I950" s="27">
        <v>2.73</v>
      </c>
      <c r="K950" s="27">
        <f t="shared" si="71"/>
        <v>8.2079506852765025</v>
      </c>
      <c r="L950" s="27">
        <f t="shared" si="72"/>
        <v>1.1233010959165388</v>
      </c>
      <c r="M950" s="27" t="b">
        <f t="shared" si="73"/>
        <v>0</v>
      </c>
      <c r="N950" s="27">
        <f t="shared" si="74"/>
        <v>9.2200000000000006</v>
      </c>
    </row>
    <row r="951" spans="1:14" x14ac:dyDescent="0.25">
      <c r="A951" s="5">
        <v>39661</v>
      </c>
      <c r="B951" s="17">
        <f t="shared" si="70"/>
        <v>733621</v>
      </c>
      <c r="C951" s="27">
        <v>3.6576000000000004</v>
      </c>
      <c r="D951" s="27">
        <v>1651</v>
      </c>
      <c r="E951" s="27">
        <v>24.7</v>
      </c>
      <c r="F951" s="27">
        <v>1.2789999999999999</v>
      </c>
      <c r="G951" s="27">
        <v>0.42</v>
      </c>
      <c r="H951" s="27">
        <v>1.71</v>
      </c>
      <c r="I951" s="27">
        <v>5.04</v>
      </c>
      <c r="K951" s="27">
        <f t="shared" si="71"/>
        <v>8.4241558913499244</v>
      </c>
      <c r="L951" s="27">
        <f t="shared" si="72"/>
        <v>0.2029876965781057</v>
      </c>
      <c r="M951" s="27" t="b">
        <f t="shared" si="73"/>
        <v>0</v>
      </c>
      <c r="N951" s="27">
        <f t="shared" si="74"/>
        <v>1.71</v>
      </c>
    </row>
    <row r="952" spans="1:14" x14ac:dyDescent="0.25">
      <c r="A952" s="5">
        <v>39661</v>
      </c>
      <c r="B952" s="17">
        <f t="shared" si="70"/>
        <v>733621</v>
      </c>
      <c r="C952" s="27">
        <v>6.0960000000000001</v>
      </c>
      <c r="D952" s="27">
        <v>1643</v>
      </c>
      <c r="E952" s="27">
        <v>23</v>
      </c>
      <c r="F952" s="27">
        <v>3.637</v>
      </c>
      <c r="G952" s="27">
        <v>0.67900000000000005</v>
      </c>
      <c r="H952" s="27">
        <v>0.97</v>
      </c>
      <c r="I952" s="27">
        <v>6.17</v>
      </c>
      <c r="K952" s="27">
        <f t="shared" si="71"/>
        <v>8.7155020098686187</v>
      </c>
      <c r="L952" s="27">
        <f t="shared" si="72"/>
        <v>0.11129594128963113</v>
      </c>
      <c r="M952" s="27" t="b">
        <f t="shared" si="73"/>
        <v>0</v>
      </c>
      <c r="N952" s="27">
        <f t="shared" si="74"/>
        <v>0.97</v>
      </c>
    </row>
    <row r="953" spans="1:14" x14ac:dyDescent="0.25">
      <c r="A953" s="5">
        <v>39668</v>
      </c>
      <c r="B953" s="17">
        <f t="shared" si="70"/>
        <v>733628</v>
      </c>
      <c r="C953" s="27">
        <v>0</v>
      </c>
      <c r="D953" s="27">
        <v>1663</v>
      </c>
      <c r="E953" s="27">
        <v>25.8</v>
      </c>
      <c r="H953" s="27">
        <v>6.44</v>
      </c>
      <c r="I953" s="27">
        <v>3.79</v>
      </c>
      <c r="K953" s="27">
        <f t="shared" si="71"/>
        <v>8.2408482392621867</v>
      </c>
      <c r="L953" s="27">
        <f t="shared" si="72"/>
        <v>0.78147295193687261</v>
      </c>
      <c r="M953" s="27" t="b">
        <f t="shared" si="73"/>
        <v>0</v>
      </c>
      <c r="N953" s="27">
        <f t="shared" si="74"/>
        <v>6.44</v>
      </c>
    </row>
    <row r="954" spans="1:14" x14ac:dyDescent="0.25">
      <c r="A954" s="5">
        <v>39668</v>
      </c>
      <c r="B954" s="17">
        <f t="shared" si="70"/>
        <v>733628</v>
      </c>
      <c r="C954" s="27">
        <v>1.524</v>
      </c>
      <c r="D954" s="27">
        <v>1658</v>
      </c>
      <c r="E954" s="27">
        <v>26</v>
      </c>
      <c r="H954" s="27">
        <v>6.54</v>
      </c>
      <c r="I954" s="27">
        <v>3.95</v>
      </c>
      <c r="K954" s="27">
        <f t="shared" si="71"/>
        <v>8.2079506852765025</v>
      </c>
      <c r="L954" s="27">
        <f t="shared" si="72"/>
        <v>0.79678841293862945</v>
      </c>
      <c r="M954" s="27" t="b">
        <f t="shared" si="73"/>
        <v>0</v>
      </c>
      <c r="N954" s="27">
        <f t="shared" si="74"/>
        <v>6.54</v>
      </c>
    </row>
    <row r="955" spans="1:14" x14ac:dyDescent="0.25">
      <c r="A955" s="5">
        <v>39668</v>
      </c>
      <c r="B955" s="17">
        <f t="shared" si="70"/>
        <v>733628</v>
      </c>
      <c r="C955" s="27">
        <v>3.6576000000000004</v>
      </c>
      <c r="D955" s="27">
        <v>1651</v>
      </c>
      <c r="E955" s="27">
        <v>26</v>
      </c>
      <c r="H955" s="27">
        <v>6.78</v>
      </c>
      <c r="I955" s="27">
        <v>3.8</v>
      </c>
      <c r="K955" s="27">
        <f t="shared" si="71"/>
        <v>8.2079506852765025</v>
      </c>
      <c r="L955" s="27">
        <f t="shared" si="72"/>
        <v>0.82602835469784519</v>
      </c>
      <c r="M955" s="27" t="b">
        <f t="shared" si="73"/>
        <v>0</v>
      </c>
      <c r="N955" s="27">
        <f t="shared" si="74"/>
        <v>6.78</v>
      </c>
    </row>
    <row r="956" spans="1:14" x14ac:dyDescent="0.25">
      <c r="A956" s="5">
        <v>39668</v>
      </c>
      <c r="B956" s="17">
        <f t="shared" si="70"/>
        <v>733628</v>
      </c>
      <c r="C956" s="27">
        <v>6.0960000000000001</v>
      </c>
      <c r="D956" s="27">
        <v>1643</v>
      </c>
      <c r="E956" s="27">
        <v>24.6</v>
      </c>
      <c r="H956" s="27">
        <v>0.41</v>
      </c>
      <c r="I956" s="27">
        <v>5.76</v>
      </c>
      <c r="K956" s="27">
        <f t="shared" si="71"/>
        <v>8.441021062682232</v>
      </c>
      <c r="L956" s="27">
        <f t="shared" si="72"/>
        <v>4.8572322821537631E-2</v>
      </c>
      <c r="M956" s="27" t="b">
        <f t="shared" si="73"/>
        <v>0</v>
      </c>
      <c r="N956" s="27">
        <f t="shared" si="74"/>
        <v>0.41</v>
      </c>
    </row>
    <row r="957" spans="1:14" x14ac:dyDescent="0.25">
      <c r="A957" s="5">
        <v>39675</v>
      </c>
      <c r="B957" s="17">
        <f t="shared" si="70"/>
        <v>733635</v>
      </c>
      <c r="C957" s="27">
        <v>0</v>
      </c>
      <c r="D957" s="27">
        <v>1663</v>
      </c>
      <c r="E957" s="27">
        <v>23.8</v>
      </c>
      <c r="H957" s="27">
        <v>7.94</v>
      </c>
      <c r="I957" s="27">
        <v>5.88</v>
      </c>
      <c r="K957" s="27">
        <f t="shared" si="71"/>
        <v>8.5771636359084553</v>
      </c>
      <c r="L957" s="27">
        <f t="shared" si="72"/>
        <v>0.9257139465964066</v>
      </c>
      <c r="M957" s="27" t="b">
        <f t="shared" si="73"/>
        <v>0</v>
      </c>
      <c r="N957" s="27">
        <f t="shared" si="74"/>
        <v>7.94</v>
      </c>
    </row>
    <row r="958" spans="1:14" x14ac:dyDescent="0.25">
      <c r="A958" s="5">
        <v>39675</v>
      </c>
      <c r="B958" s="17">
        <f t="shared" si="70"/>
        <v>733635</v>
      </c>
      <c r="C958" s="27">
        <v>1.524</v>
      </c>
      <c r="D958" s="27">
        <v>1658</v>
      </c>
      <c r="E958" s="27">
        <v>23.8</v>
      </c>
      <c r="H958" s="27">
        <v>7.79</v>
      </c>
      <c r="I958" s="27">
        <v>5.35</v>
      </c>
      <c r="K958" s="27">
        <f t="shared" si="71"/>
        <v>8.5771636359084553</v>
      </c>
      <c r="L958" s="27">
        <f t="shared" si="72"/>
        <v>0.90822564785717974</v>
      </c>
      <c r="M958" s="27" t="b">
        <f t="shared" si="73"/>
        <v>0</v>
      </c>
      <c r="N958" s="27">
        <f t="shared" si="74"/>
        <v>7.79</v>
      </c>
    </row>
    <row r="959" spans="1:14" x14ac:dyDescent="0.25">
      <c r="A959" s="5">
        <v>39675</v>
      </c>
      <c r="B959" s="17">
        <f t="shared" si="70"/>
        <v>733635</v>
      </c>
      <c r="C959" s="27">
        <v>3.6576000000000004</v>
      </c>
      <c r="D959" s="27">
        <v>1651</v>
      </c>
      <c r="E959" s="27">
        <v>23.4</v>
      </c>
      <c r="H959" s="27">
        <v>6.78</v>
      </c>
      <c r="I959" s="27">
        <v>5.1100000000000003</v>
      </c>
      <c r="K959" s="27">
        <f t="shared" si="71"/>
        <v>8.6460561476162159</v>
      </c>
      <c r="L959" s="27">
        <f t="shared" si="72"/>
        <v>0.78417256194540197</v>
      </c>
      <c r="M959" s="27" t="b">
        <f t="shared" si="73"/>
        <v>0</v>
      </c>
      <c r="N959" s="27">
        <f t="shared" si="74"/>
        <v>6.78</v>
      </c>
    </row>
    <row r="960" spans="1:14" x14ac:dyDescent="0.25">
      <c r="A960" s="5">
        <v>39675</v>
      </c>
      <c r="B960" s="17">
        <f t="shared" si="70"/>
        <v>733635</v>
      </c>
      <c r="C960" s="27">
        <v>6.0960000000000001</v>
      </c>
      <c r="D960" s="27">
        <v>1643</v>
      </c>
      <c r="E960" s="27">
        <v>23.2</v>
      </c>
      <c r="H960" s="27">
        <v>6.47</v>
      </c>
      <c r="I960" s="27">
        <v>5.23</v>
      </c>
      <c r="K960" s="27">
        <f t="shared" si="71"/>
        <v>8.6807096329727607</v>
      </c>
      <c r="L960" s="27">
        <f t="shared" si="72"/>
        <v>0.74533077058866093</v>
      </c>
      <c r="M960" s="27" t="b">
        <f t="shared" si="73"/>
        <v>0</v>
      </c>
      <c r="N960" s="27">
        <f t="shared" si="74"/>
        <v>6.47</v>
      </c>
    </row>
    <row r="961" spans="1:14" x14ac:dyDescent="0.25">
      <c r="A961" s="5">
        <v>39679</v>
      </c>
      <c r="B961" s="17">
        <f t="shared" si="70"/>
        <v>733639</v>
      </c>
      <c r="C961" s="27">
        <v>0</v>
      </c>
      <c r="D961" s="27">
        <v>1663</v>
      </c>
      <c r="E961" s="27">
        <v>23.8</v>
      </c>
      <c r="H961" s="27">
        <v>8.58</v>
      </c>
      <c r="I961" s="27">
        <v>7</v>
      </c>
      <c r="K961" s="27">
        <f t="shared" si="71"/>
        <v>8.5771636359084553</v>
      </c>
      <c r="L961" s="27">
        <f t="shared" si="72"/>
        <v>1.0003306878837743</v>
      </c>
      <c r="M961" s="27" t="b">
        <f t="shared" si="73"/>
        <v>0</v>
      </c>
      <c r="N961" s="27">
        <f t="shared" si="74"/>
        <v>8.58</v>
      </c>
    </row>
    <row r="962" spans="1:14" x14ac:dyDescent="0.25">
      <c r="A962" s="5">
        <v>39679</v>
      </c>
      <c r="B962" s="17">
        <f t="shared" ref="B962:B1025" si="75">A962+693960</f>
        <v>733639</v>
      </c>
      <c r="C962" s="27">
        <v>1.524</v>
      </c>
      <c r="D962" s="27">
        <v>1658</v>
      </c>
      <c r="E962" s="27">
        <v>23.9</v>
      </c>
      <c r="H962" s="27">
        <v>8.4</v>
      </c>
      <c r="I962" s="27">
        <v>7.15</v>
      </c>
      <c r="K962" s="27">
        <f t="shared" ref="K962:K1025" si="76">13.806*EXP(-0.02*E962)</f>
        <v>8.5600264515334086</v>
      </c>
      <c r="L962" s="27">
        <f t="shared" ref="L962:L1020" si="77">H962/K962</f>
        <v>0.98130537885140046</v>
      </c>
      <c r="M962" s="27" t="b">
        <f t="shared" ref="M962:M1020" si="78">IF(L962&gt;1.2, K962)</f>
        <v>0</v>
      </c>
      <c r="N962" s="27">
        <f t="shared" ref="N962:N1020" si="79">IF(M962=FALSE, H962,K962)</f>
        <v>8.4</v>
      </c>
    </row>
    <row r="963" spans="1:14" x14ac:dyDescent="0.25">
      <c r="A963" s="5">
        <v>39679</v>
      </c>
      <c r="B963" s="17">
        <f t="shared" si="75"/>
        <v>733639</v>
      </c>
      <c r="C963" s="27">
        <v>3.6576000000000004</v>
      </c>
      <c r="D963" s="27">
        <v>1651</v>
      </c>
      <c r="E963" s="27">
        <v>23.7</v>
      </c>
      <c r="H963" s="27">
        <v>7.17</v>
      </c>
      <c r="I963" s="27">
        <v>6.32</v>
      </c>
      <c r="K963" s="27">
        <f t="shared" si="76"/>
        <v>8.5943351289494831</v>
      </c>
      <c r="L963" s="27">
        <f t="shared" si="77"/>
        <v>0.83427046914290104</v>
      </c>
      <c r="M963" s="27" t="b">
        <f t="shared" si="78"/>
        <v>0</v>
      </c>
      <c r="N963" s="27">
        <f t="shared" si="79"/>
        <v>7.17</v>
      </c>
    </row>
    <row r="964" spans="1:14" x14ac:dyDescent="0.25">
      <c r="A964" s="5">
        <v>39679</v>
      </c>
      <c r="B964" s="17">
        <f t="shared" si="75"/>
        <v>733639</v>
      </c>
      <c r="C964" s="27">
        <v>6.0960000000000001</v>
      </c>
      <c r="D964" s="27">
        <v>1643</v>
      </c>
      <c r="E964" s="27">
        <v>23.1</v>
      </c>
      <c r="H964" s="27">
        <v>6.17</v>
      </c>
      <c r="I964" s="27">
        <v>5.95</v>
      </c>
      <c r="K964" s="27">
        <f t="shared" si="76"/>
        <v>8.6980884252380406</v>
      </c>
      <c r="L964" s="27">
        <f t="shared" si="77"/>
        <v>0.7093512618355734</v>
      </c>
      <c r="M964" s="27" t="b">
        <f t="shared" si="78"/>
        <v>0</v>
      </c>
      <c r="N964" s="27">
        <f t="shared" si="79"/>
        <v>6.17</v>
      </c>
    </row>
    <row r="965" spans="1:14" x14ac:dyDescent="0.25">
      <c r="A965" s="5">
        <v>39682</v>
      </c>
      <c r="B965" s="17">
        <f t="shared" si="75"/>
        <v>733642</v>
      </c>
      <c r="C965" s="27">
        <v>0</v>
      </c>
      <c r="D965" s="27">
        <v>1663</v>
      </c>
      <c r="E965" s="27">
        <v>23.6</v>
      </c>
      <c r="H965" s="27">
        <v>8.23</v>
      </c>
      <c r="I965" s="27">
        <v>7</v>
      </c>
      <c r="K965" s="27">
        <f t="shared" si="76"/>
        <v>8.6115409993424841</v>
      </c>
      <c r="L965" s="27">
        <f t="shared" si="77"/>
        <v>0.95569422483483324</v>
      </c>
      <c r="M965" s="27" t="b">
        <f t="shared" si="78"/>
        <v>0</v>
      </c>
      <c r="N965" s="27">
        <f t="shared" si="79"/>
        <v>8.23</v>
      </c>
    </row>
    <row r="966" spans="1:14" x14ac:dyDescent="0.25">
      <c r="A966" s="5">
        <v>39682</v>
      </c>
      <c r="B966" s="17">
        <f t="shared" si="75"/>
        <v>733642</v>
      </c>
      <c r="C966" s="27">
        <v>1.524</v>
      </c>
      <c r="D966" s="27">
        <v>1658</v>
      </c>
      <c r="E966" s="27">
        <v>23.6</v>
      </c>
      <c r="H966" s="27">
        <v>8.5500000000000007</v>
      </c>
      <c r="I966" s="27">
        <v>6.82</v>
      </c>
      <c r="K966" s="27">
        <f t="shared" si="76"/>
        <v>8.6115409993424841</v>
      </c>
      <c r="L966" s="27">
        <f t="shared" si="77"/>
        <v>0.99285366006534925</v>
      </c>
      <c r="M966" s="27" t="b">
        <f t="shared" si="78"/>
        <v>0</v>
      </c>
      <c r="N966" s="27">
        <f t="shared" si="79"/>
        <v>8.5500000000000007</v>
      </c>
    </row>
    <row r="967" spans="1:14" x14ac:dyDescent="0.25">
      <c r="A967" s="5">
        <v>39682</v>
      </c>
      <c r="B967" s="17">
        <f t="shared" si="75"/>
        <v>733642</v>
      </c>
      <c r="C967" s="27">
        <v>3.6576000000000004</v>
      </c>
      <c r="D967" s="27">
        <v>1651</v>
      </c>
      <c r="E967" s="27">
        <v>22.7</v>
      </c>
      <c r="H967" s="27">
        <v>8.14</v>
      </c>
      <c r="I967" s="27">
        <v>7.1</v>
      </c>
      <c r="K967" s="27">
        <f t="shared" si="76"/>
        <v>8.7679522151932829</v>
      </c>
      <c r="L967" s="27">
        <f t="shared" si="77"/>
        <v>0.92838097200106151</v>
      </c>
      <c r="M967" s="27" t="b">
        <f t="shared" si="78"/>
        <v>0</v>
      </c>
      <c r="N967" s="27">
        <f t="shared" si="79"/>
        <v>8.14</v>
      </c>
    </row>
    <row r="968" spans="1:14" x14ac:dyDescent="0.25">
      <c r="A968" s="5">
        <v>39682</v>
      </c>
      <c r="B968" s="17">
        <f t="shared" si="75"/>
        <v>733642</v>
      </c>
      <c r="C968" s="27">
        <v>6.0960000000000001</v>
      </c>
      <c r="D968" s="27">
        <v>1643</v>
      </c>
      <c r="E968" s="27">
        <v>22.6</v>
      </c>
      <c r="H968" s="27">
        <v>8.61</v>
      </c>
      <c r="I968" s="27">
        <v>7.1</v>
      </c>
      <c r="K968" s="27">
        <f t="shared" si="76"/>
        <v>8.7855056672245517</v>
      </c>
      <c r="L968" s="27">
        <f t="shared" si="77"/>
        <v>0.98002327084264496</v>
      </c>
      <c r="M968" s="27" t="b">
        <f t="shared" si="78"/>
        <v>0</v>
      </c>
      <c r="N968" s="27">
        <f t="shared" si="79"/>
        <v>8.61</v>
      </c>
    </row>
    <row r="969" spans="1:14" x14ac:dyDescent="0.25">
      <c r="A969" s="5">
        <v>39688</v>
      </c>
      <c r="B969" s="17">
        <f t="shared" si="75"/>
        <v>733648</v>
      </c>
      <c r="C969" s="27">
        <v>0</v>
      </c>
      <c r="D969" s="27">
        <v>1663</v>
      </c>
      <c r="E969" s="27">
        <v>20.3</v>
      </c>
      <c r="H969" s="27">
        <v>6.71</v>
      </c>
      <c r="I969" s="27">
        <v>9.57</v>
      </c>
      <c r="K969" s="27">
        <f t="shared" si="76"/>
        <v>9.1990781714679812</v>
      </c>
      <c r="L969" s="27">
        <f t="shared" si="77"/>
        <v>0.72942091315321689</v>
      </c>
      <c r="M969" s="27" t="b">
        <f t="shared" si="78"/>
        <v>0</v>
      </c>
      <c r="N969" s="27">
        <f t="shared" si="79"/>
        <v>6.71</v>
      </c>
    </row>
    <row r="970" spans="1:14" x14ac:dyDescent="0.25">
      <c r="A970" s="5">
        <v>39688</v>
      </c>
      <c r="B970" s="17">
        <f t="shared" si="75"/>
        <v>733648</v>
      </c>
      <c r="C970" s="27">
        <v>1.524</v>
      </c>
      <c r="D970" s="27">
        <v>1658</v>
      </c>
      <c r="E970" s="27">
        <v>20.5</v>
      </c>
      <c r="H970" s="27">
        <v>6.85</v>
      </c>
      <c r="I970" s="27">
        <v>4.55</v>
      </c>
      <c r="K970" s="27">
        <f t="shared" si="76"/>
        <v>9.1623553533820257</v>
      </c>
      <c r="L970" s="27">
        <f t="shared" si="77"/>
        <v>0.74762435376090441</v>
      </c>
      <c r="M970" s="27" t="b">
        <f t="shared" si="78"/>
        <v>0</v>
      </c>
      <c r="N970" s="27">
        <f t="shared" si="79"/>
        <v>6.85</v>
      </c>
    </row>
    <row r="971" spans="1:14" x14ac:dyDescent="0.25">
      <c r="A971" s="5">
        <v>39688</v>
      </c>
      <c r="B971" s="17">
        <f t="shared" si="75"/>
        <v>733648</v>
      </c>
      <c r="C971" s="27">
        <v>3.6576000000000004</v>
      </c>
      <c r="D971" s="27">
        <v>1651</v>
      </c>
      <c r="E971" s="27">
        <v>20.399999999999999</v>
      </c>
      <c r="H971" s="27">
        <v>7.16</v>
      </c>
      <c r="I971" s="27">
        <v>5.76</v>
      </c>
      <c r="K971" s="27">
        <f t="shared" si="76"/>
        <v>9.1806984010220809</v>
      </c>
      <c r="L971" s="27">
        <f t="shared" si="77"/>
        <v>0.77989709358090686</v>
      </c>
      <c r="M971" s="27" t="b">
        <f t="shared" si="78"/>
        <v>0</v>
      </c>
      <c r="N971" s="27">
        <f t="shared" si="79"/>
        <v>7.16</v>
      </c>
    </row>
    <row r="972" spans="1:14" x14ac:dyDescent="0.25">
      <c r="A972" s="5">
        <v>39688</v>
      </c>
      <c r="B972" s="17">
        <f t="shared" si="75"/>
        <v>733648</v>
      </c>
      <c r="C972" s="27">
        <v>6.0960000000000001</v>
      </c>
      <c r="D972" s="27">
        <v>1643</v>
      </c>
      <c r="E972" s="27">
        <v>20.2</v>
      </c>
      <c r="H972" s="27">
        <v>7.26</v>
      </c>
      <c r="I972" s="27">
        <v>7.32</v>
      </c>
      <c r="K972" s="27">
        <f t="shared" si="76"/>
        <v>9.2174947382388321</v>
      </c>
      <c r="L972" s="27">
        <f t="shared" si="77"/>
        <v>0.78763267093409295</v>
      </c>
      <c r="M972" s="27" t="b">
        <f t="shared" si="78"/>
        <v>0</v>
      </c>
      <c r="N972" s="27">
        <f t="shared" si="79"/>
        <v>7.26</v>
      </c>
    </row>
    <row r="973" spans="1:14" x14ac:dyDescent="0.25">
      <c r="A973" s="5">
        <v>39693</v>
      </c>
      <c r="B973" s="17">
        <f t="shared" si="75"/>
        <v>733653</v>
      </c>
      <c r="C973" s="27">
        <v>0</v>
      </c>
      <c r="D973" s="27">
        <v>1663</v>
      </c>
      <c r="E973" s="27">
        <v>22.9</v>
      </c>
      <c r="K973" s="27">
        <f t="shared" si="76"/>
        <v>8.7329504565188589</v>
      </c>
      <c r="L973" s="27"/>
      <c r="M973" s="27"/>
      <c r="N973" s="27"/>
    </row>
    <row r="974" spans="1:14" x14ac:dyDescent="0.25">
      <c r="A974" s="5">
        <v>39693</v>
      </c>
      <c r="B974" s="17">
        <f t="shared" si="75"/>
        <v>733653</v>
      </c>
      <c r="C974" s="27">
        <v>1.524</v>
      </c>
      <c r="D974" s="27">
        <v>1658</v>
      </c>
      <c r="E974" s="27">
        <v>22.2</v>
      </c>
      <c r="K974" s="27">
        <f t="shared" si="76"/>
        <v>8.856071599941977</v>
      </c>
      <c r="L974" s="27"/>
      <c r="M974" s="27"/>
      <c r="N974" s="27"/>
    </row>
    <row r="975" spans="1:14" x14ac:dyDescent="0.25">
      <c r="A975" s="5">
        <v>39693</v>
      </c>
      <c r="B975" s="17">
        <f t="shared" si="75"/>
        <v>733653</v>
      </c>
      <c r="C975" s="27">
        <v>3.6576000000000004</v>
      </c>
      <c r="D975" s="27">
        <v>1651</v>
      </c>
      <c r="E975" s="27">
        <v>21</v>
      </c>
      <c r="K975" s="27">
        <f t="shared" si="76"/>
        <v>9.0711883943666738</v>
      </c>
      <c r="L975" s="27"/>
      <c r="M975" s="27"/>
      <c r="N975" s="27"/>
    </row>
    <row r="976" spans="1:14" x14ac:dyDescent="0.25">
      <c r="A976" s="5">
        <v>39693</v>
      </c>
      <c r="B976" s="17">
        <f t="shared" si="75"/>
        <v>733653</v>
      </c>
      <c r="C976" s="27">
        <v>6.0960000000000001</v>
      </c>
      <c r="D976" s="27">
        <v>1643</v>
      </c>
      <c r="E976" s="27">
        <v>20.9</v>
      </c>
      <c r="K976" s="27">
        <f t="shared" si="76"/>
        <v>9.0893489256331641</v>
      </c>
      <c r="L976" s="27"/>
      <c r="M976" s="27"/>
      <c r="N976" s="27"/>
    </row>
    <row r="977" spans="1:14" x14ac:dyDescent="0.25">
      <c r="A977" s="5">
        <v>39696</v>
      </c>
      <c r="B977" s="17">
        <f t="shared" si="75"/>
        <v>733656</v>
      </c>
      <c r="C977" s="27">
        <v>9.1440000000000001</v>
      </c>
      <c r="D977" s="27">
        <v>1633</v>
      </c>
      <c r="E977" s="27">
        <v>23.3</v>
      </c>
      <c r="F977" s="27">
        <v>0.20300000000000001</v>
      </c>
      <c r="G977" s="27">
        <v>3.1E-2</v>
      </c>
      <c r="H977" s="27">
        <v>7.82</v>
      </c>
      <c r="I977" s="27">
        <v>1.78</v>
      </c>
      <c r="K977" s="27">
        <f t="shared" si="76"/>
        <v>8.6633655635575852</v>
      </c>
      <c r="L977" s="27">
        <f t="shared" si="77"/>
        <v>0.9026515091195968</v>
      </c>
      <c r="M977" s="27" t="b">
        <f t="shared" si="78"/>
        <v>0</v>
      </c>
      <c r="N977" s="27">
        <f t="shared" si="79"/>
        <v>7.82</v>
      </c>
    </row>
    <row r="978" spans="1:14" x14ac:dyDescent="0.25">
      <c r="A978" s="5">
        <v>39696</v>
      </c>
      <c r="B978" s="17">
        <f t="shared" si="75"/>
        <v>733656</v>
      </c>
      <c r="C978" s="27">
        <v>1.524</v>
      </c>
      <c r="D978" s="27">
        <v>1658</v>
      </c>
      <c r="E978" s="27">
        <v>22.2</v>
      </c>
      <c r="F978" s="27">
        <v>0.245</v>
      </c>
      <c r="G978" s="27">
        <v>3.5000000000000003E-2</v>
      </c>
      <c r="H978" s="27">
        <v>6.9</v>
      </c>
      <c r="I978" s="27">
        <v>1.82</v>
      </c>
      <c r="K978" s="27">
        <f t="shared" si="76"/>
        <v>8.856071599941977</v>
      </c>
      <c r="L978" s="27">
        <f t="shared" si="77"/>
        <v>0.77912649216219165</v>
      </c>
      <c r="M978" s="27" t="b">
        <f t="shared" si="78"/>
        <v>0</v>
      </c>
      <c r="N978" s="27">
        <f t="shared" si="79"/>
        <v>6.9</v>
      </c>
    </row>
    <row r="979" spans="1:14" x14ac:dyDescent="0.25">
      <c r="A979" s="5">
        <v>39696</v>
      </c>
      <c r="B979" s="17">
        <f t="shared" si="75"/>
        <v>733656</v>
      </c>
      <c r="C979" s="27">
        <v>3.6576000000000004</v>
      </c>
      <c r="D979" s="27">
        <v>1651</v>
      </c>
      <c r="E979" s="27">
        <v>21.1</v>
      </c>
      <c r="F979" s="27">
        <v>0.38500000000000001</v>
      </c>
      <c r="G979" s="27">
        <v>6.0999999999999999E-2</v>
      </c>
      <c r="H979" s="27">
        <v>4.78</v>
      </c>
      <c r="I979" s="27">
        <v>2.65</v>
      </c>
      <c r="K979" s="27">
        <f t="shared" si="76"/>
        <v>9.0530641478658556</v>
      </c>
      <c r="L979" s="27">
        <f t="shared" si="77"/>
        <v>0.52799802607461077</v>
      </c>
      <c r="M979" s="27" t="b">
        <f t="shared" si="78"/>
        <v>0</v>
      </c>
      <c r="N979" s="27">
        <f t="shared" si="79"/>
        <v>4.78</v>
      </c>
    </row>
    <row r="980" spans="1:14" x14ac:dyDescent="0.25">
      <c r="A980" s="5">
        <v>39696</v>
      </c>
      <c r="B980" s="17">
        <f t="shared" si="75"/>
        <v>733656</v>
      </c>
      <c r="C980" s="27">
        <v>6.0960000000000001</v>
      </c>
      <c r="D980" s="27">
        <v>1643</v>
      </c>
      <c r="E980" s="27">
        <v>21</v>
      </c>
      <c r="F980" s="27">
        <v>0.51100000000000001</v>
      </c>
      <c r="G980" s="27">
        <v>0.114</v>
      </c>
      <c r="H980" s="27">
        <v>3.79</v>
      </c>
      <c r="I980" s="27">
        <v>3.88</v>
      </c>
      <c r="K980" s="27">
        <f t="shared" si="76"/>
        <v>9.0711883943666738</v>
      </c>
      <c r="L980" s="27">
        <f t="shared" si="77"/>
        <v>0.41780633751952934</v>
      </c>
      <c r="M980" s="27" t="b">
        <f t="shared" si="78"/>
        <v>0</v>
      </c>
      <c r="N980" s="27">
        <f t="shared" si="79"/>
        <v>3.79</v>
      </c>
    </row>
    <row r="981" spans="1:14" x14ac:dyDescent="0.25">
      <c r="A981" s="5">
        <v>39703</v>
      </c>
      <c r="B981" s="17">
        <f t="shared" si="75"/>
        <v>733663</v>
      </c>
      <c r="C981" s="27">
        <v>0</v>
      </c>
      <c r="D981" s="27">
        <v>1663</v>
      </c>
      <c r="E981" s="27">
        <v>21.7</v>
      </c>
      <c r="F981" s="27">
        <v>0.28499999999999998</v>
      </c>
      <c r="G981" s="27">
        <v>3.3000000000000002E-2</v>
      </c>
      <c r="H981" s="27">
        <v>7.32</v>
      </c>
      <c r="I981" s="27">
        <v>1.99</v>
      </c>
      <c r="K981" s="27">
        <f t="shared" si="76"/>
        <v>8.9450765992307488</v>
      </c>
      <c r="L981" s="27">
        <f t="shared" si="77"/>
        <v>0.81832725732382205</v>
      </c>
      <c r="M981" s="27" t="b">
        <f t="shared" si="78"/>
        <v>0</v>
      </c>
      <c r="N981" s="27">
        <f t="shared" si="79"/>
        <v>7.32</v>
      </c>
    </row>
    <row r="982" spans="1:14" x14ac:dyDescent="0.25">
      <c r="A982" s="5">
        <v>39703</v>
      </c>
      <c r="B982" s="17">
        <f t="shared" si="75"/>
        <v>733663</v>
      </c>
      <c r="C982" s="27">
        <v>1.524</v>
      </c>
      <c r="D982" s="27">
        <v>1658</v>
      </c>
      <c r="E982" s="27">
        <v>21.8</v>
      </c>
      <c r="F982" s="27">
        <v>0.33300000000000002</v>
      </c>
      <c r="G982" s="27">
        <v>3.1E-2</v>
      </c>
      <c r="H982" s="27">
        <v>7.23</v>
      </c>
      <c r="I982" s="27">
        <v>2.25</v>
      </c>
      <c r="K982" s="27">
        <f t="shared" si="76"/>
        <v>8.9272043242646788</v>
      </c>
      <c r="L982" s="27">
        <f t="shared" si="77"/>
        <v>0.80988400594219911</v>
      </c>
      <c r="M982" s="27" t="b">
        <f t="shared" si="78"/>
        <v>0</v>
      </c>
      <c r="N982" s="27">
        <f t="shared" si="79"/>
        <v>7.23</v>
      </c>
    </row>
    <row r="983" spans="1:14" x14ac:dyDescent="0.25">
      <c r="A983" s="5">
        <v>39703</v>
      </c>
      <c r="B983" s="17">
        <f t="shared" si="75"/>
        <v>733663</v>
      </c>
      <c r="C983" s="27">
        <v>3.6576000000000004</v>
      </c>
      <c r="D983" s="27">
        <v>1651</v>
      </c>
      <c r="E983" s="27">
        <v>21.4</v>
      </c>
      <c r="F983" s="27">
        <v>0.47799999999999998</v>
      </c>
      <c r="G983" s="27">
        <v>6.9000000000000006E-2</v>
      </c>
      <c r="H983" s="27">
        <v>6.31</v>
      </c>
      <c r="I983" s="27">
        <v>2.64</v>
      </c>
      <c r="K983" s="27">
        <f t="shared" si="76"/>
        <v>8.9989083927112929</v>
      </c>
      <c r="L983" s="27">
        <f t="shared" si="77"/>
        <v>0.70119615898199528</v>
      </c>
      <c r="M983" s="27" t="b">
        <f t="shared" si="78"/>
        <v>0</v>
      </c>
      <c r="N983" s="27">
        <f t="shared" si="79"/>
        <v>6.31</v>
      </c>
    </row>
    <row r="984" spans="1:14" x14ac:dyDescent="0.25">
      <c r="A984" s="5">
        <v>39703</v>
      </c>
      <c r="B984" s="17">
        <f t="shared" si="75"/>
        <v>733663</v>
      </c>
      <c r="C984" s="27">
        <v>6.0960000000000001</v>
      </c>
      <c r="D984" s="27">
        <v>1643</v>
      </c>
      <c r="E984" s="27">
        <v>21.5</v>
      </c>
      <c r="F984" s="27">
        <v>0.67600000000000005</v>
      </c>
      <c r="G984" s="27">
        <v>0.11600000000000001</v>
      </c>
      <c r="H984" s="27">
        <v>6.72</v>
      </c>
      <c r="I984" s="27">
        <v>3.56</v>
      </c>
      <c r="K984" s="27">
        <f t="shared" si="76"/>
        <v>8.9809285617501082</v>
      </c>
      <c r="L984" s="27">
        <f t="shared" si="77"/>
        <v>0.74825224961932857</v>
      </c>
      <c r="M984" s="27" t="b">
        <f t="shared" si="78"/>
        <v>0</v>
      </c>
      <c r="N984" s="27">
        <f t="shared" si="79"/>
        <v>6.72</v>
      </c>
    </row>
    <row r="985" spans="1:14" x14ac:dyDescent="0.25">
      <c r="A985" s="5">
        <v>39709</v>
      </c>
      <c r="B985" s="17">
        <f t="shared" si="75"/>
        <v>733669</v>
      </c>
      <c r="C985" s="27">
        <v>0</v>
      </c>
      <c r="D985" s="27">
        <v>1663</v>
      </c>
      <c r="E985" s="27">
        <v>21.6</v>
      </c>
      <c r="F985" s="27">
        <v>0.317</v>
      </c>
      <c r="G985" s="27">
        <v>3.2000000000000001E-2</v>
      </c>
      <c r="H985" s="27">
        <v>8.27</v>
      </c>
      <c r="I985" s="27">
        <v>2.2000000000000002</v>
      </c>
      <c r="K985" s="27">
        <f t="shared" si="76"/>
        <v>8.962984654515143</v>
      </c>
      <c r="L985" s="27">
        <f t="shared" si="77"/>
        <v>0.92268371739696675</v>
      </c>
      <c r="M985" s="27" t="b">
        <f t="shared" si="78"/>
        <v>0</v>
      </c>
      <c r="N985" s="27">
        <f t="shared" si="79"/>
        <v>8.27</v>
      </c>
    </row>
    <row r="986" spans="1:14" x14ac:dyDescent="0.25">
      <c r="A986" s="5">
        <v>39709</v>
      </c>
      <c r="B986" s="17">
        <f t="shared" si="75"/>
        <v>733669</v>
      </c>
      <c r="C986" s="27">
        <v>1.524</v>
      </c>
      <c r="D986" s="27">
        <v>1658</v>
      </c>
      <c r="E986" s="27">
        <v>21.7</v>
      </c>
      <c r="F986" s="27">
        <v>0.316</v>
      </c>
      <c r="G986" s="27">
        <v>3.1E-2</v>
      </c>
      <c r="H986" s="27">
        <v>8.23</v>
      </c>
      <c r="I986" s="27">
        <v>2.31</v>
      </c>
      <c r="K986" s="27">
        <f t="shared" si="76"/>
        <v>8.9450765992307488</v>
      </c>
      <c r="L986" s="27">
        <f t="shared" si="77"/>
        <v>0.92005919778347756</v>
      </c>
      <c r="M986" s="27" t="b">
        <f t="shared" si="78"/>
        <v>0</v>
      </c>
      <c r="N986" s="27">
        <f t="shared" si="79"/>
        <v>8.23</v>
      </c>
    </row>
    <row r="987" spans="1:14" x14ac:dyDescent="0.25">
      <c r="A987" s="5">
        <v>39709</v>
      </c>
      <c r="B987" s="17">
        <f t="shared" si="75"/>
        <v>733669</v>
      </c>
      <c r="C987" s="27">
        <v>3.6576000000000004</v>
      </c>
      <c r="D987" s="27">
        <v>1651</v>
      </c>
      <c r="E987" s="27">
        <v>21.5</v>
      </c>
      <c r="F987" s="27">
        <v>0.36199999999999999</v>
      </c>
      <c r="G987" s="27">
        <v>3.6999999999999998E-2</v>
      </c>
      <c r="H987" s="27">
        <v>7.81</v>
      </c>
      <c r="I987" s="27">
        <v>2.4700000000000002</v>
      </c>
      <c r="K987" s="27">
        <f t="shared" si="76"/>
        <v>8.9809285617501082</v>
      </c>
      <c r="L987" s="27">
        <f t="shared" si="77"/>
        <v>0.86962054606055894</v>
      </c>
      <c r="M987" s="27" t="b">
        <f t="shared" si="78"/>
        <v>0</v>
      </c>
      <c r="N987" s="27">
        <f t="shared" si="79"/>
        <v>7.81</v>
      </c>
    </row>
    <row r="988" spans="1:14" x14ac:dyDescent="0.25">
      <c r="A988" s="5">
        <v>39709</v>
      </c>
      <c r="B988" s="17">
        <f t="shared" si="75"/>
        <v>733669</v>
      </c>
      <c r="C988" s="27">
        <v>6.0960000000000001</v>
      </c>
      <c r="D988" s="27">
        <v>1643</v>
      </c>
      <c r="E988" s="27">
        <v>21.3</v>
      </c>
      <c r="F988" s="27">
        <v>0.56000000000000005</v>
      </c>
      <c r="G988" s="27">
        <v>6.0999999999999999E-2</v>
      </c>
      <c r="H988" s="27">
        <v>4.76</v>
      </c>
      <c r="I988" s="27">
        <v>3.07</v>
      </c>
      <c r="K988" s="27">
        <f t="shared" si="76"/>
        <v>9.0169242193180459</v>
      </c>
      <c r="L988" s="27">
        <f t="shared" si="77"/>
        <v>0.5278961965547051</v>
      </c>
      <c r="M988" s="27" t="b">
        <f t="shared" si="78"/>
        <v>0</v>
      </c>
      <c r="N988" s="27">
        <f t="shared" si="79"/>
        <v>4.76</v>
      </c>
    </row>
    <row r="989" spans="1:14" x14ac:dyDescent="0.25">
      <c r="A989" s="5">
        <v>39716</v>
      </c>
      <c r="B989" s="17">
        <f t="shared" si="75"/>
        <v>733676</v>
      </c>
      <c r="C989" s="27">
        <v>0</v>
      </c>
      <c r="D989" s="27">
        <v>1663</v>
      </c>
      <c r="E989" s="27">
        <v>19.2</v>
      </c>
      <c r="F989" s="27">
        <v>0.49</v>
      </c>
      <c r="G989" s="27">
        <v>6.6000000000000003E-2</v>
      </c>
      <c r="H989" s="27">
        <v>7.58</v>
      </c>
      <c r="I989" s="27">
        <v>3.06</v>
      </c>
      <c r="K989" s="27">
        <f t="shared" si="76"/>
        <v>9.4037004836408276</v>
      </c>
      <c r="L989" s="27">
        <f t="shared" si="77"/>
        <v>0.80606565608789504</v>
      </c>
      <c r="M989" s="27" t="b">
        <f t="shared" si="78"/>
        <v>0</v>
      </c>
      <c r="N989" s="27">
        <f t="shared" si="79"/>
        <v>7.58</v>
      </c>
    </row>
    <row r="990" spans="1:14" x14ac:dyDescent="0.25">
      <c r="A990" s="5">
        <v>39716</v>
      </c>
      <c r="B990" s="17">
        <f t="shared" si="75"/>
        <v>733676</v>
      </c>
      <c r="C990" s="27">
        <v>1.524</v>
      </c>
      <c r="D990" s="27">
        <v>1658</v>
      </c>
      <c r="E990" s="27">
        <v>19.5</v>
      </c>
      <c r="F990" s="27">
        <v>0.498</v>
      </c>
      <c r="G990" s="27">
        <v>6.7000000000000004E-2</v>
      </c>
      <c r="H990" s="27">
        <v>7.33</v>
      </c>
      <c r="I990" s="27">
        <v>3.01</v>
      </c>
      <c r="K990" s="27">
        <f t="shared" si="76"/>
        <v>9.3474472093216612</v>
      </c>
      <c r="L990" s="27">
        <f t="shared" si="77"/>
        <v>0.78417131820656027</v>
      </c>
      <c r="M990" s="27" t="b">
        <f t="shared" si="78"/>
        <v>0</v>
      </c>
      <c r="N990" s="27">
        <f t="shared" si="79"/>
        <v>7.33</v>
      </c>
    </row>
    <row r="991" spans="1:14" x14ac:dyDescent="0.25">
      <c r="A991" s="5">
        <v>39716</v>
      </c>
      <c r="B991" s="17">
        <f t="shared" si="75"/>
        <v>733676</v>
      </c>
      <c r="C991" s="27">
        <v>3.6576000000000004</v>
      </c>
      <c r="D991" s="27">
        <v>1651</v>
      </c>
      <c r="E991" s="27">
        <v>19.5</v>
      </c>
      <c r="F991" s="27">
        <v>0.53</v>
      </c>
      <c r="G991" s="27">
        <v>6.7000000000000004E-2</v>
      </c>
      <c r="H991" s="27">
        <v>7.29</v>
      </c>
      <c r="I991" s="27">
        <v>3.12</v>
      </c>
      <c r="K991" s="27">
        <f t="shared" si="76"/>
        <v>9.3474472093216612</v>
      </c>
      <c r="L991" s="27">
        <f t="shared" si="77"/>
        <v>0.77989207499670177</v>
      </c>
      <c r="M991" s="27" t="b">
        <f t="shared" si="78"/>
        <v>0</v>
      </c>
      <c r="N991" s="27">
        <f t="shared" si="79"/>
        <v>7.29</v>
      </c>
    </row>
    <row r="992" spans="1:14" x14ac:dyDescent="0.25">
      <c r="A992" s="5">
        <v>39716</v>
      </c>
      <c r="B992" s="17">
        <f t="shared" si="75"/>
        <v>733676</v>
      </c>
      <c r="C992" s="27">
        <v>6.0960000000000001</v>
      </c>
      <c r="D992" s="27">
        <v>1643</v>
      </c>
      <c r="E992" s="27">
        <v>19.7</v>
      </c>
      <c r="F992" s="27">
        <v>0.47</v>
      </c>
      <c r="G992" s="27">
        <v>6.2E-2</v>
      </c>
      <c r="H992" s="27">
        <v>7.32</v>
      </c>
      <c r="I992" s="27">
        <v>3.03</v>
      </c>
      <c r="K992" s="27">
        <f t="shared" si="76"/>
        <v>9.3101321004555722</v>
      </c>
      <c r="L992" s="27">
        <f t="shared" si="77"/>
        <v>0.78624018660721373</v>
      </c>
      <c r="M992" s="27" t="b">
        <f t="shared" si="78"/>
        <v>0</v>
      </c>
      <c r="N992" s="27">
        <f t="shared" si="79"/>
        <v>7.32</v>
      </c>
    </row>
    <row r="993" spans="1:14" x14ac:dyDescent="0.25">
      <c r="A993" s="5">
        <v>39721</v>
      </c>
      <c r="B993" s="17">
        <f t="shared" si="75"/>
        <v>733681</v>
      </c>
      <c r="C993" s="27">
        <v>0</v>
      </c>
      <c r="D993" s="27">
        <v>1663</v>
      </c>
      <c r="E993" s="27">
        <v>18.899999999999999</v>
      </c>
      <c r="F993" s="27">
        <v>0.47399999999999998</v>
      </c>
      <c r="G993" s="27">
        <v>5.3999999999999999E-2</v>
      </c>
      <c r="H993" s="27">
        <v>8.75</v>
      </c>
      <c r="I993" s="27">
        <v>2.79</v>
      </c>
      <c r="K993" s="27">
        <f t="shared" si="76"/>
        <v>9.4602922921930048</v>
      </c>
      <c r="L993" s="27">
        <f t="shared" si="77"/>
        <v>0.92491856802572947</v>
      </c>
      <c r="M993" s="27" t="b">
        <f t="shared" si="78"/>
        <v>0</v>
      </c>
      <c r="N993" s="27">
        <f t="shared" si="79"/>
        <v>8.75</v>
      </c>
    </row>
    <row r="994" spans="1:14" x14ac:dyDescent="0.25">
      <c r="A994" s="5">
        <v>39721</v>
      </c>
      <c r="B994" s="17">
        <f t="shared" si="75"/>
        <v>733681</v>
      </c>
      <c r="C994" s="27">
        <v>1.524</v>
      </c>
      <c r="D994" s="27">
        <v>1658</v>
      </c>
      <c r="E994" s="27">
        <v>18.5</v>
      </c>
      <c r="F994" s="27">
        <v>0.5</v>
      </c>
      <c r="G994" s="27">
        <v>5.6000000000000001E-2</v>
      </c>
      <c r="H994" s="27">
        <v>8.68</v>
      </c>
      <c r="I994" s="27">
        <v>2.86</v>
      </c>
      <c r="K994" s="27">
        <f t="shared" si="76"/>
        <v>9.5362781687793188</v>
      </c>
      <c r="L994" s="27">
        <f t="shared" si="77"/>
        <v>0.91020834820206109</v>
      </c>
      <c r="M994" s="27" t="b">
        <f t="shared" si="78"/>
        <v>0</v>
      </c>
      <c r="N994" s="27">
        <f t="shared" si="79"/>
        <v>8.68</v>
      </c>
    </row>
    <row r="995" spans="1:14" x14ac:dyDescent="0.25">
      <c r="A995" s="5">
        <v>39721</v>
      </c>
      <c r="B995" s="17">
        <f t="shared" si="75"/>
        <v>733681</v>
      </c>
      <c r="C995" s="27">
        <v>3.6576000000000004</v>
      </c>
      <c r="D995" s="27">
        <v>1651</v>
      </c>
      <c r="E995" s="27">
        <v>19.100000000000001</v>
      </c>
      <c r="F995" s="27">
        <v>0.53900000000000003</v>
      </c>
      <c r="G995" s="27">
        <v>6.6000000000000003E-2</v>
      </c>
      <c r="H995" s="27">
        <v>7.89</v>
      </c>
      <c r="I995" s="27">
        <v>3.22</v>
      </c>
      <c r="K995" s="27">
        <f t="shared" si="76"/>
        <v>9.422526704553615</v>
      </c>
      <c r="L995" s="27">
        <f t="shared" si="77"/>
        <v>0.83735501605816698</v>
      </c>
      <c r="M995" s="27" t="b">
        <f t="shared" si="78"/>
        <v>0</v>
      </c>
      <c r="N995" s="27">
        <f t="shared" si="79"/>
        <v>7.89</v>
      </c>
    </row>
    <row r="996" spans="1:14" x14ac:dyDescent="0.25">
      <c r="A996" s="5">
        <v>39721</v>
      </c>
      <c r="B996" s="17">
        <f t="shared" si="75"/>
        <v>733681</v>
      </c>
      <c r="C996" s="27">
        <v>6.0960000000000001</v>
      </c>
      <c r="D996" s="27">
        <v>1643</v>
      </c>
      <c r="E996" s="27">
        <v>19.100000000000001</v>
      </c>
      <c r="F996" s="27">
        <v>0.59899999999999998</v>
      </c>
      <c r="G996" s="27">
        <v>8.2000000000000003E-2</v>
      </c>
      <c r="H996" s="27">
        <v>7.18</v>
      </c>
      <c r="I996" s="27">
        <v>3.66</v>
      </c>
      <c r="K996" s="27">
        <f t="shared" si="76"/>
        <v>9.422526704553615</v>
      </c>
      <c r="L996" s="27">
        <f t="shared" si="77"/>
        <v>0.76200367747752085</v>
      </c>
      <c r="M996" s="27" t="b">
        <f t="shared" si="78"/>
        <v>0</v>
      </c>
      <c r="N996" s="27">
        <f t="shared" si="79"/>
        <v>7.18</v>
      </c>
    </row>
    <row r="997" spans="1:14" x14ac:dyDescent="0.25">
      <c r="A997" s="5">
        <v>39729</v>
      </c>
      <c r="B997" s="17">
        <f t="shared" si="75"/>
        <v>733689</v>
      </c>
      <c r="C997" s="27">
        <v>0</v>
      </c>
      <c r="D997" s="27">
        <v>1663</v>
      </c>
      <c r="E997" s="27">
        <v>17.600000000000001</v>
      </c>
      <c r="F997" s="27">
        <v>0.30599999999999999</v>
      </c>
      <c r="G997" s="27">
        <v>3.2000000000000001E-2</v>
      </c>
      <c r="H997" s="27">
        <v>10.09</v>
      </c>
      <c r="I997" s="27">
        <v>2.2999999999999998</v>
      </c>
      <c r="K997" s="27">
        <f t="shared" si="76"/>
        <v>9.7094853640053618</v>
      </c>
      <c r="L997" s="27">
        <f t="shared" si="77"/>
        <v>1.0391899901724213</v>
      </c>
      <c r="M997" s="27" t="b">
        <f t="shared" si="78"/>
        <v>0</v>
      </c>
      <c r="N997" s="27">
        <f t="shared" si="79"/>
        <v>10.09</v>
      </c>
    </row>
    <row r="998" spans="1:14" x14ac:dyDescent="0.25">
      <c r="A998" s="5">
        <v>39729</v>
      </c>
      <c r="B998" s="17">
        <f t="shared" si="75"/>
        <v>733689</v>
      </c>
      <c r="C998" s="27">
        <v>1.524</v>
      </c>
      <c r="D998" s="27">
        <v>1658</v>
      </c>
      <c r="E998" s="27">
        <v>17.600000000000001</v>
      </c>
      <c r="F998" s="27">
        <v>0.315</v>
      </c>
      <c r="G998" s="27">
        <v>3.1E-2</v>
      </c>
      <c r="H998" s="27">
        <v>10.45</v>
      </c>
      <c r="I998" s="27">
        <v>2.54</v>
      </c>
      <c r="K998" s="27">
        <f t="shared" si="76"/>
        <v>9.7094853640053618</v>
      </c>
      <c r="L998" s="27">
        <f t="shared" si="77"/>
        <v>1.0762671355105848</v>
      </c>
      <c r="M998" s="27" t="b">
        <f t="shared" si="78"/>
        <v>0</v>
      </c>
      <c r="N998" s="27">
        <f t="shared" si="79"/>
        <v>10.45</v>
      </c>
    </row>
    <row r="999" spans="1:14" x14ac:dyDescent="0.25">
      <c r="A999" s="5">
        <v>39729</v>
      </c>
      <c r="B999" s="17">
        <f t="shared" si="75"/>
        <v>733689</v>
      </c>
      <c r="C999" s="27">
        <v>3.6576000000000004</v>
      </c>
      <c r="D999" s="27">
        <v>1651</v>
      </c>
      <c r="E999" s="27">
        <v>17.7</v>
      </c>
      <c r="F999" s="27">
        <v>0.33400000000000002</v>
      </c>
      <c r="G999" s="27">
        <v>3.6999999999999998E-2</v>
      </c>
      <c r="H999" s="27">
        <v>9.1199999999999992</v>
      </c>
      <c r="I999" s="27">
        <v>2.59</v>
      </c>
      <c r="K999" s="27">
        <f t="shared" si="76"/>
        <v>9.6900857993085694</v>
      </c>
      <c r="L999" s="27">
        <f t="shared" si="77"/>
        <v>0.94116813709232083</v>
      </c>
      <c r="M999" s="27" t="b">
        <f t="shared" si="78"/>
        <v>0</v>
      </c>
      <c r="N999" s="27">
        <f t="shared" si="79"/>
        <v>9.1199999999999992</v>
      </c>
    </row>
    <row r="1000" spans="1:14" x14ac:dyDescent="0.25">
      <c r="A1000" s="5">
        <v>39729</v>
      </c>
      <c r="B1000" s="17">
        <f t="shared" si="75"/>
        <v>733689</v>
      </c>
      <c r="C1000" s="27">
        <v>6.0960000000000001</v>
      </c>
      <c r="D1000" s="27">
        <v>1643</v>
      </c>
      <c r="E1000" s="27">
        <v>17.7</v>
      </c>
      <c r="F1000" s="27">
        <v>0.45300000000000001</v>
      </c>
      <c r="G1000" s="27">
        <v>4.5999999999999999E-2</v>
      </c>
      <c r="H1000" s="27">
        <v>8.44</v>
      </c>
      <c r="I1000" s="27">
        <v>2.98</v>
      </c>
      <c r="K1000" s="27">
        <f t="shared" si="76"/>
        <v>9.6900857993085694</v>
      </c>
      <c r="L1000" s="27">
        <f t="shared" si="77"/>
        <v>0.87099331985298112</v>
      </c>
      <c r="M1000" s="27" t="b">
        <f t="shared" si="78"/>
        <v>0</v>
      </c>
      <c r="N1000" s="27">
        <f t="shared" si="79"/>
        <v>8.44</v>
      </c>
    </row>
    <row r="1001" spans="1:14" x14ac:dyDescent="0.25">
      <c r="A1001" s="5">
        <v>39738</v>
      </c>
      <c r="B1001" s="17">
        <f t="shared" si="75"/>
        <v>733698</v>
      </c>
      <c r="C1001" s="27">
        <v>0</v>
      </c>
      <c r="D1001" s="27">
        <v>1663</v>
      </c>
      <c r="E1001" s="27">
        <v>18.2</v>
      </c>
      <c r="F1001" s="27">
        <v>0.29299999999999998</v>
      </c>
      <c r="G1001" s="27">
        <v>3.5999999999999997E-2</v>
      </c>
      <c r="H1001" s="27">
        <v>9.84</v>
      </c>
      <c r="I1001" s="27">
        <v>1.88</v>
      </c>
      <c r="K1001" s="27">
        <f t="shared" si="76"/>
        <v>9.5936678346206232</v>
      </c>
      <c r="L1001" s="27">
        <f t="shared" si="77"/>
        <v>1.0256765368184251</v>
      </c>
      <c r="M1001" s="27" t="b">
        <f t="shared" si="78"/>
        <v>0</v>
      </c>
      <c r="N1001" s="27">
        <f t="shared" si="79"/>
        <v>9.84</v>
      </c>
    </row>
    <row r="1002" spans="1:14" x14ac:dyDescent="0.25">
      <c r="A1002" s="5">
        <v>39738</v>
      </c>
      <c r="B1002" s="17">
        <f t="shared" si="75"/>
        <v>733698</v>
      </c>
      <c r="C1002" s="27">
        <v>1.524</v>
      </c>
      <c r="D1002" s="27">
        <v>1658</v>
      </c>
      <c r="E1002" s="27">
        <v>18.3</v>
      </c>
      <c r="F1002" s="27">
        <v>0.29699999999999999</v>
      </c>
      <c r="G1002" s="27">
        <v>3.5000000000000003E-2</v>
      </c>
      <c r="H1002" s="27">
        <v>10.15</v>
      </c>
      <c r="I1002" s="27">
        <v>1.75</v>
      </c>
      <c r="K1002" s="27">
        <f t="shared" si="76"/>
        <v>9.5744996735018866</v>
      </c>
      <c r="L1002" s="27">
        <f t="shared" si="77"/>
        <v>1.0601076135697045</v>
      </c>
      <c r="M1002" s="27" t="b">
        <f t="shared" si="78"/>
        <v>0</v>
      </c>
      <c r="N1002" s="27">
        <f t="shared" si="79"/>
        <v>10.15</v>
      </c>
    </row>
    <row r="1003" spans="1:14" x14ac:dyDescent="0.25">
      <c r="A1003" s="5">
        <v>39738</v>
      </c>
      <c r="B1003" s="17">
        <f t="shared" si="75"/>
        <v>733698</v>
      </c>
      <c r="C1003" s="27">
        <v>3.6576000000000004</v>
      </c>
      <c r="D1003" s="27">
        <v>1651</v>
      </c>
      <c r="E1003" s="27">
        <v>17.3</v>
      </c>
      <c r="F1003" s="27">
        <v>0.38200000000000001</v>
      </c>
      <c r="G1003" s="27">
        <v>5.2999999999999999E-2</v>
      </c>
      <c r="H1003" s="27">
        <v>8.43</v>
      </c>
      <c r="I1003" s="27">
        <v>2.83</v>
      </c>
      <c r="K1003" s="27">
        <f t="shared" si="76"/>
        <v>9.7679173969923614</v>
      </c>
      <c r="L1003" s="27">
        <f t="shared" si="77"/>
        <v>0.86302941122287546</v>
      </c>
      <c r="M1003" s="27" t="b">
        <f t="shared" si="78"/>
        <v>0</v>
      </c>
      <c r="N1003" s="27">
        <f t="shared" si="79"/>
        <v>8.43</v>
      </c>
    </row>
    <row r="1004" spans="1:14" x14ac:dyDescent="0.25">
      <c r="A1004" s="5">
        <v>39738</v>
      </c>
      <c r="B1004" s="17">
        <f t="shared" si="75"/>
        <v>733698</v>
      </c>
      <c r="C1004" s="27">
        <v>6.0960000000000001</v>
      </c>
      <c r="D1004" s="27">
        <v>1643</v>
      </c>
      <c r="E1004" s="27">
        <v>16.899999999999999</v>
      </c>
      <c r="F1004" s="27">
        <v>0.52</v>
      </c>
      <c r="G1004" s="27">
        <v>0.106</v>
      </c>
      <c r="H1004" s="27">
        <v>6.61</v>
      </c>
      <c r="I1004" s="27">
        <v>3.49</v>
      </c>
      <c r="K1004" s="27">
        <f t="shared" si="76"/>
        <v>9.8463741447236846</v>
      </c>
      <c r="L1004" s="27">
        <f t="shared" si="77"/>
        <v>0.67131310499124797</v>
      </c>
      <c r="M1004" s="27" t="b">
        <f t="shared" si="78"/>
        <v>0</v>
      </c>
      <c r="N1004" s="27">
        <f t="shared" si="79"/>
        <v>6.61</v>
      </c>
    </row>
    <row r="1005" spans="1:14" x14ac:dyDescent="0.25">
      <c r="A1005" s="5">
        <v>39745</v>
      </c>
      <c r="B1005" s="17">
        <f t="shared" si="75"/>
        <v>733705</v>
      </c>
      <c r="C1005" s="27">
        <v>0</v>
      </c>
      <c r="D1005" s="27">
        <v>1663</v>
      </c>
      <c r="E1005" s="27">
        <v>12.5</v>
      </c>
      <c r="F1005" s="27">
        <v>0.441</v>
      </c>
      <c r="G1005" s="27">
        <v>5.7000000000000002E-2</v>
      </c>
      <c r="H1005" s="27">
        <v>9.4600000000000009</v>
      </c>
      <c r="I1005" s="27">
        <v>3.27</v>
      </c>
      <c r="K1005" s="27">
        <f t="shared" si="76"/>
        <v>10.752123611083816</v>
      </c>
      <c r="L1005" s="27">
        <f t="shared" si="77"/>
        <v>0.87982619454338951</v>
      </c>
      <c r="M1005" s="27" t="b">
        <f t="shared" si="78"/>
        <v>0</v>
      </c>
      <c r="N1005" s="27">
        <f t="shared" si="79"/>
        <v>9.4600000000000009</v>
      </c>
    </row>
    <row r="1006" spans="1:14" x14ac:dyDescent="0.25">
      <c r="A1006" s="5">
        <v>39745</v>
      </c>
      <c r="B1006" s="17">
        <f t="shared" si="75"/>
        <v>733705</v>
      </c>
      <c r="C1006" s="27">
        <v>1.524</v>
      </c>
      <c r="D1006" s="27">
        <v>1658</v>
      </c>
      <c r="E1006" s="27">
        <v>12.2</v>
      </c>
      <c r="F1006" s="27">
        <v>0.442</v>
      </c>
      <c r="G1006" s="27">
        <v>5.7000000000000002E-2</v>
      </c>
      <c r="H1006" s="27">
        <v>9.4700000000000006</v>
      </c>
      <c r="I1006" s="27">
        <v>3.26</v>
      </c>
      <c r="K1006" s="27">
        <f t="shared" si="76"/>
        <v>10.816830278633079</v>
      </c>
      <c r="L1006" s="27">
        <f t="shared" si="77"/>
        <v>0.8754875278672416</v>
      </c>
      <c r="M1006" s="27" t="b">
        <f t="shared" si="78"/>
        <v>0</v>
      </c>
      <c r="N1006" s="27">
        <f t="shared" si="79"/>
        <v>9.4700000000000006</v>
      </c>
    </row>
    <row r="1007" spans="1:14" x14ac:dyDescent="0.25">
      <c r="A1007" s="5">
        <v>39745</v>
      </c>
      <c r="B1007" s="17">
        <f t="shared" si="75"/>
        <v>733705</v>
      </c>
      <c r="C1007" s="27">
        <v>3.6576000000000004</v>
      </c>
      <c r="D1007" s="27">
        <v>1651</v>
      </c>
      <c r="E1007" s="27">
        <v>12.7</v>
      </c>
      <c r="F1007" s="27">
        <v>0.42699999999999999</v>
      </c>
      <c r="G1007" s="27">
        <v>5.5E-2</v>
      </c>
      <c r="H1007" s="27">
        <v>9.52</v>
      </c>
      <c r="I1007" s="27">
        <v>3.33</v>
      </c>
      <c r="K1007" s="27">
        <f t="shared" si="76"/>
        <v>10.709201019053648</v>
      </c>
      <c r="L1007" s="27">
        <f t="shared" si="77"/>
        <v>0.88895520618785284</v>
      </c>
      <c r="M1007" s="27" t="b">
        <f t="shared" si="78"/>
        <v>0</v>
      </c>
      <c r="N1007" s="27">
        <f t="shared" si="79"/>
        <v>9.52</v>
      </c>
    </row>
    <row r="1008" spans="1:14" x14ac:dyDescent="0.25">
      <c r="A1008" s="5">
        <v>39745</v>
      </c>
      <c r="B1008" s="17">
        <f t="shared" si="75"/>
        <v>733705</v>
      </c>
      <c r="C1008" s="27">
        <v>6.0960000000000001</v>
      </c>
      <c r="D1008" s="27">
        <v>1643</v>
      </c>
      <c r="E1008" s="27">
        <v>12.7</v>
      </c>
      <c r="F1008" s="27">
        <v>0.52300000000000002</v>
      </c>
      <c r="G1008" s="27">
        <v>7.1999999999999995E-2</v>
      </c>
      <c r="H1008" s="27">
        <v>9.4700000000000006</v>
      </c>
      <c r="I1008" s="27">
        <v>3.8</v>
      </c>
      <c r="K1008" s="27">
        <f t="shared" si="76"/>
        <v>10.709201019053648</v>
      </c>
      <c r="L1008" s="27">
        <f t="shared" si="77"/>
        <v>0.88428632380241257</v>
      </c>
      <c r="M1008" s="27" t="b">
        <f t="shared" si="78"/>
        <v>0</v>
      </c>
      <c r="N1008" s="27">
        <f t="shared" si="79"/>
        <v>9.4700000000000006</v>
      </c>
    </row>
    <row r="1009" spans="1:14" x14ac:dyDescent="0.25">
      <c r="A1009" s="5">
        <v>39759</v>
      </c>
      <c r="B1009" s="17">
        <f t="shared" si="75"/>
        <v>733719</v>
      </c>
      <c r="C1009" s="27">
        <v>0</v>
      </c>
      <c r="D1009" s="27">
        <v>1663</v>
      </c>
      <c r="K1009" s="27">
        <f t="shared" si="76"/>
        <v>13.805999999999999</v>
      </c>
      <c r="L1009" s="27"/>
      <c r="M1009" s="27"/>
      <c r="N1009" s="27"/>
    </row>
    <row r="1010" spans="1:14" x14ac:dyDescent="0.25">
      <c r="A1010" s="5">
        <v>39759</v>
      </c>
      <c r="B1010" s="17">
        <f t="shared" si="75"/>
        <v>733719</v>
      </c>
      <c r="C1010" s="27">
        <v>1.524</v>
      </c>
      <c r="D1010" s="27">
        <v>1658</v>
      </c>
      <c r="E1010" s="27">
        <v>15.4</v>
      </c>
      <c r="F1010" s="27">
        <v>0.41599999999999998</v>
      </c>
      <c r="G1010" s="27">
        <v>3.3000000000000002E-2</v>
      </c>
      <c r="H1010" s="27">
        <v>10.32</v>
      </c>
      <c r="I1010" s="27">
        <v>3.04</v>
      </c>
      <c r="K1010" s="27">
        <f t="shared" si="76"/>
        <v>10.146240880433202</v>
      </c>
      <c r="L1010" s="27">
        <f t="shared" si="77"/>
        <v>1.0171254676105599</v>
      </c>
      <c r="M1010" s="27" t="b">
        <f t="shared" si="78"/>
        <v>0</v>
      </c>
      <c r="N1010" s="27">
        <f t="shared" si="79"/>
        <v>10.32</v>
      </c>
    </row>
    <row r="1011" spans="1:14" x14ac:dyDescent="0.25">
      <c r="A1011" s="5">
        <v>39759</v>
      </c>
      <c r="B1011" s="17">
        <f t="shared" si="75"/>
        <v>733719</v>
      </c>
      <c r="C1011" s="27">
        <v>3.6576000000000004</v>
      </c>
      <c r="D1011" s="27">
        <v>1651</v>
      </c>
      <c r="E1011" s="27">
        <v>13.6</v>
      </c>
      <c r="F1011" s="27">
        <v>0.39700000000000002</v>
      </c>
      <c r="G1011" s="27">
        <v>3.5000000000000003E-2</v>
      </c>
      <c r="H1011" s="27">
        <v>10.29</v>
      </c>
      <c r="I1011" s="27">
        <v>3.15</v>
      </c>
      <c r="K1011" s="27">
        <f t="shared" si="76"/>
        <v>10.518159928606297</v>
      </c>
      <c r="L1011" s="27">
        <f t="shared" si="77"/>
        <v>0.97830799967342486</v>
      </c>
      <c r="M1011" s="27" t="b">
        <f t="shared" si="78"/>
        <v>0</v>
      </c>
      <c r="N1011" s="27">
        <f t="shared" si="79"/>
        <v>10.29</v>
      </c>
    </row>
    <row r="1012" spans="1:14" x14ac:dyDescent="0.25">
      <c r="A1012" s="5">
        <v>39759</v>
      </c>
      <c r="B1012" s="17">
        <f t="shared" si="75"/>
        <v>733719</v>
      </c>
      <c r="C1012" s="27">
        <v>6.0960000000000001</v>
      </c>
      <c r="D1012" s="27">
        <v>1643</v>
      </c>
      <c r="E1012" s="27">
        <v>12.9</v>
      </c>
      <c r="F1012" s="27">
        <v>0.45900000000000002</v>
      </c>
      <c r="G1012" s="27">
        <v>4.1000000000000002E-2</v>
      </c>
      <c r="H1012" s="27">
        <v>9.09</v>
      </c>
      <c r="I1012" s="27">
        <v>3.59</v>
      </c>
      <c r="K1012" s="27">
        <f t="shared" si="76"/>
        <v>10.666449774468248</v>
      </c>
      <c r="L1012" s="27">
        <f t="shared" si="77"/>
        <v>0.85220482842925693</v>
      </c>
      <c r="M1012" s="27" t="b">
        <f t="shared" si="78"/>
        <v>0</v>
      </c>
      <c r="N1012" s="27">
        <f t="shared" si="79"/>
        <v>9.09</v>
      </c>
    </row>
    <row r="1013" spans="1:14" x14ac:dyDescent="0.25">
      <c r="A1013" s="5">
        <v>39766</v>
      </c>
      <c r="B1013" s="17">
        <f t="shared" si="75"/>
        <v>733726</v>
      </c>
      <c r="C1013" s="27">
        <v>0</v>
      </c>
      <c r="D1013" s="27">
        <v>1663</v>
      </c>
      <c r="K1013" s="27">
        <f t="shared" si="76"/>
        <v>13.805999999999999</v>
      </c>
      <c r="L1013" s="27"/>
      <c r="M1013" s="27"/>
      <c r="N1013" s="27"/>
    </row>
    <row r="1014" spans="1:14" x14ac:dyDescent="0.25">
      <c r="A1014" s="5">
        <v>39766</v>
      </c>
      <c r="B1014" s="17">
        <f t="shared" si="75"/>
        <v>733726</v>
      </c>
      <c r="C1014" s="27">
        <v>1.524</v>
      </c>
      <c r="D1014" s="27">
        <v>1658</v>
      </c>
      <c r="E1014" s="27">
        <v>10.8</v>
      </c>
      <c r="F1014" s="27">
        <v>0.44</v>
      </c>
      <c r="G1014" s="27">
        <v>4.3999999999999997E-2</v>
      </c>
      <c r="H1014" s="27">
        <v>9.4499999999999993</v>
      </c>
      <c r="I1014" s="27">
        <v>3.16</v>
      </c>
      <c r="K1014" s="27">
        <f t="shared" si="76"/>
        <v>11.123981577665258</v>
      </c>
      <c r="L1014" s="27">
        <f t="shared" si="77"/>
        <v>0.84951596998090317</v>
      </c>
      <c r="M1014" s="27" t="b">
        <f t="shared" si="78"/>
        <v>0</v>
      </c>
      <c r="N1014" s="27">
        <f t="shared" si="79"/>
        <v>9.4499999999999993</v>
      </c>
    </row>
    <row r="1015" spans="1:14" x14ac:dyDescent="0.25">
      <c r="A1015" s="5">
        <v>39766</v>
      </c>
      <c r="B1015" s="17">
        <f t="shared" si="75"/>
        <v>733726</v>
      </c>
      <c r="C1015" s="27">
        <v>3.6576000000000004</v>
      </c>
      <c r="D1015" s="27">
        <v>1651</v>
      </c>
      <c r="E1015" s="27">
        <v>10.6</v>
      </c>
      <c r="F1015" s="27">
        <v>0.55100000000000005</v>
      </c>
      <c r="G1015" s="27">
        <v>5.3999999999999999E-2</v>
      </c>
      <c r="H1015" s="27">
        <v>9.59</v>
      </c>
      <c r="I1015" s="27">
        <v>3.18</v>
      </c>
      <c r="K1015" s="27">
        <f t="shared" si="76"/>
        <v>11.168566614603096</v>
      </c>
      <c r="L1015" s="27">
        <f t="shared" si="77"/>
        <v>0.85865987381593867</v>
      </c>
      <c r="M1015" s="27" t="b">
        <f t="shared" si="78"/>
        <v>0</v>
      </c>
      <c r="N1015" s="27">
        <f t="shared" si="79"/>
        <v>9.59</v>
      </c>
    </row>
    <row r="1016" spans="1:14" x14ac:dyDescent="0.25">
      <c r="A1016" s="5">
        <v>39766</v>
      </c>
      <c r="B1016" s="17">
        <f t="shared" si="75"/>
        <v>733726</v>
      </c>
      <c r="C1016" s="27">
        <v>6.0960000000000001</v>
      </c>
      <c r="D1016" s="27">
        <v>1643</v>
      </c>
      <c r="E1016" s="27">
        <v>11.1</v>
      </c>
      <c r="F1016" s="27">
        <v>0.438</v>
      </c>
      <c r="G1016" s="27">
        <v>4.2999999999999997E-2</v>
      </c>
      <c r="H1016" s="27">
        <v>9.39</v>
      </c>
      <c r="I1016" s="27">
        <v>3.76</v>
      </c>
      <c r="K1016" s="27">
        <f t="shared" si="76"/>
        <v>11.057437520004303</v>
      </c>
      <c r="L1016" s="27">
        <f t="shared" si="77"/>
        <v>0.84920217573124901</v>
      </c>
      <c r="M1016" s="27" t="b">
        <f t="shared" si="78"/>
        <v>0</v>
      </c>
      <c r="N1016" s="27">
        <f t="shared" si="79"/>
        <v>9.39</v>
      </c>
    </row>
    <row r="1017" spans="1:14" x14ac:dyDescent="0.25">
      <c r="A1017" s="5">
        <v>39773</v>
      </c>
      <c r="B1017" s="17">
        <f t="shared" si="75"/>
        <v>733733</v>
      </c>
      <c r="C1017" s="27">
        <v>0</v>
      </c>
      <c r="D1017" s="27">
        <v>1663</v>
      </c>
      <c r="K1017" s="27">
        <f t="shared" si="76"/>
        <v>13.805999999999999</v>
      </c>
      <c r="L1017" s="27"/>
      <c r="M1017" s="27"/>
      <c r="N1017" s="27"/>
    </row>
    <row r="1018" spans="1:14" x14ac:dyDescent="0.25">
      <c r="A1018" s="5">
        <v>39773</v>
      </c>
      <c r="B1018" s="17">
        <f t="shared" si="75"/>
        <v>733733</v>
      </c>
      <c r="C1018" s="27">
        <v>1.524</v>
      </c>
      <c r="D1018" s="27">
        <v>1658</v>
      </c>
      <c r="E1018" s="27">
        <v>5.7</v>
      </c>
      <c r="F1018" s="27">
        <v>0.54600000000000004</v>
      </c>
      <c r="G1018" s="27">
        <v>0.03</v>
      </c>
      <c r="H1018" s="27">
        <v>11.16</v>
      </c>
      <c r="I1018" s="27">
        <v>3.65</v>
      </c>
      <c r="K1018" s="27">
        <f t="shared" si="76"/>
        <v>12.318513338912528</v>
      </c>
      <c r="L1018" s="27">
        <f t="shared" si="77"/>
        <v>0.90595347774207946</v>
      </c>
      <c r="M1018" s="27" t="b">
        <f t="shared" si="78"/>
        <v>0</v>
      </c>
      <c r="N1018" s="27">
        <f t="shared" si="79"/>
        <v>11.16</v>
      </c>
    </row>
    <row r="1019" spans="1:14" x14ac:dyDescent="0.25">
      <c r="A1019" s="5">
        <v>39773</v>
      </c>
      <c r="B1019" s="17">
        <f t="shared" si="75"/>
        <v>733733</v>
      </c>
      <c r="C1019" s="27">
        <v>3.6576000000000004</v>
      </c>
      <c r="D1019" s="27">
        <v>1651</v>
      </c>
      <c r="E1019" s="27">
        <v>5.9</v>
      </c>
      <c r="F1019" s="27">
        <v>0.51100000000000001</v>
      </c>
      <c r="G1019" s="27">
        <v>2.7E-2</v>
      </c>
      <c r="H1019" s="27">
        <v>11.12</v>
      </c>
      <c r="I1019" s="27">
        <v>3.73</v>
      </c>
      <c r="K1019" s="27">
        <f t="shared" si="76"/>
        <v>12.269337702397406</v>
      </c>
      <c r="L1019" s="27">
        <f t="shared" si="77"/>
        <v>0.90632438928037429</v>
      </c>
      <c r="M1019" s="27" t="b">
        <f t="shared" si="78"/>
        <v>0</v>
      </c>
      <c r="N1019" s="27">
        <f t="shared" si="79"/>
        <v>11.12</v>
      </c>
    </row>
    <row r="1020" spans="1:14" x14ac:dyDescent="0.25">
      <c r="A1020" s="5">
        <v>39773</v>
      </c>
      <c r="B1020" s="17">
        <f t="shared" si="75"/>
        <v>733733</v>
      </c>
      <c r="C1020" s="27">
        <v>6.0960000000000001</v>
      </c>
      <c r="D1020" s="27">
        <v>1643</v>
      </c>
      <c r="E1020" s="27">
        <v>6.2</v>
      </c>
      <c r="F1020" s="27">
        <v>0.57699999999999996</v>
      </c>
      <c r="G1020" s="27">
        <v>3.5000000000000003E-2</v>
      </c>
      <c r="H1020" s="27">
        <v>11.29</v>
      </c>
      <c r="I1020" s="27">
        <v>3.71</v>
      </c>
      <c r="K1020" s="27">
        <f t="shared" si="76"/>
        <v>12.195942083227258</v>
      </c>
      <c r="L1020" s="27">
        <f t="shared" si="77"/>
        <v>0.92571774471828816</v>
      </c>
      <c r="M1020" s="27" t="b">
        <f t="shared" si="78"/>
        <v>0</v>
      </c>
      <c r="N1020" s="27">
        <f t="shared" si="79"/>
        <v>11.29</v>
      </c>
    </row>
    <row r="1021" spans="1:14" x14ac:dyDescent="0.25">
      <c r="A1021" s="5">
        <v>39785</v>
      </c>
      <c r="B1021" s="17">
        <f t="shared" si="75"/>
        <v>733745</v>
      </c>
      <c r="C1021" s="27">
        <v>0</v>
      </c>
      <c r="D1021" s="27">
        <v>1663</v>
      </c>
      <c r="K1021" s="27">
        <f t="shared" si="76"/>
        <v>13.805999999999999</v>
      </c>
      <c r="L1021" s="27"/>
      <c r="M1021" s="27"/>
      <c r="N1021" s="27"/>
    </row>
    <row r="1022" spans="1:14" x14ac:dyDescent="0.25">
      <c r="A1022" s="5">
        <v>39785</v>
      </c>
      <c r="B1022" s="17">
        <f t="shared" si="75"/>
        <v>733745</v>
      </c>
      <c r="C1022" s="27">
        <v>1.524</v>
      </c>
      <c r="D1022" s="27">
        <v>1658</v>
      </c>
      <c r="E1022" s="27">
        <v>3.1</v>
      </c>
      <c r="F1022" s="27">
        <v>0.42799999999999999</v>
      </c>
      <c r="G1022" s="27">
        <v>0.02</v>
      </c>
      <c r="I1022" s="27">
        <v>2.57</v>
      </c>
      <c r="K1022" s="27">
        <f t="shared" si="76"/>
        <v>12.976023135037773</v>
      </c>
      <c r="L1022" s="27"/>
      <c r="M1022" s="27"/>
      <c r="N1022" s="27"/>
    </row>
    <row r="1023" spans="1:14" x14ac:dyDescent="0.25">
      <c r="A1023" s="5">
        <v>39785</v>
      </c>
      <c r="B1023" s="17">
        <f t="shared" si="75"/>
        <v>733745</v>
      </c>
      <c r="C1023" s="27">
        <v>3.6576000000000004</v>
      </c>
      <c r="D1023" s="27">
        <v>1651</v>
      </c>
      <c r="E1023" s="27">
        <v>3.5</v>
      </c>
      <c r="F1023" s="27">
        <v>0.505</v>
      </c>
      <c r="G1023" s="27">
        <v>2.3E-2</v>
      </c>
      <c r="I1023" s="27">
        <v>2.69</v>
      </c>
      <c r="K1023" s="27">
        <f t="shared" si="76"/>
        <v>12.872629077621522</v>
      </c>
      <c r="L1023" s="27"/>
      <c r="M1023" s="27"/>
      <c r="N1023" s="27"/>
    </row>
    <row r="1024" spans="1:14" x14ac:dyDescent="0.25">
      <c r="A1024" s="5">
        <v>39785</v>
      </c>
      <c r="B1024" s="17">
        <f t="shared" si="75"/>
        <v>733745</v>
      </c>
      <c r="C1024" s="27">
        <v>6.0960000000000001</v>
      </c>
      <c r="D1024" s="27">
        <v>1643</v>
      </c>
      <c r="E1024" s="27">
        <v>3.8</v>
      </c>
      <c r="F1024" s="27">
        <v>0.437</v>
      </c>
      <c r="G1024" s="27">
        <v>0.02</v>
      </c>
      <c r="I1024" s="27">
        <v>2.72</v>
      </c>
      <c r="K1024" s="27">
        <f t="shared" si="76"/>
        <v>12.79562454775883</v>
      </c>
      <c r="L1024" s="27"/>
      <c r="M1024" s="27"/>
      <c r="N1024" s="27"/>
    </row>
    <row r="1025" spans="1:14" x14ac:dyDescent="0.25">
      <c r="A1025" s="5">
        <v>39793</v>
      </c>
      <c r="B1025" s="17">
        <f t="shared" si="75"/>
        <v>733753</v>
      </c>
      <c r="C1025" s="27">
        <v>0</v>
      </c>
      <c r="D1025" s="27">
        <v>1663</v>
      </c>
      <c r="K1025" s="27">
        <f t="shared" si="76"/>
        <v>13.805999999999999</v>
      </c>
      <c r="L1025" s="27"/>
      <c r="M1025" s="27"/>
      <c r="N1025" s="27"/>
    </row>
    <row r="1026" spans="1:14" x14ac:dyDescent="0.25">
      <c r="A1026" s="5">
        <v>39793</v>
      </c>
      <c r="B1026" s="17">
        <f t="shared" ref="B1026:B1089" si="80">A1026+693960</f>
        <v>733753</v>
      </c>
      <c r="C1026" s="27">
        <v>1.524</v>
      </c>
      <c r="D1026" s="27">
        <v>1658</v>
      </c>
      <c r="E1026" s="27">
        <v>5</v>
      </c>
      <c r="F1026" s="27">
        <v>16.884</v>
      </c>
      <c r="G1026" s="27">
        <v>4.1000000000000002E-2</v>
      </c>
      <c r="H1026" s="27">
        <v>7.34</v>
      </c>
      <c r="I1026" s="27">
        <v>2.0299999999999998</v>
      </c>
      <c r="K1026" s="27">
        <f t="shared" ref="K1026:K1089" si="81">13.806*EXP(-0.02*E1026)</f>
        <v>12.492185393404457</v>
      </c>
      <c r="L1026" s="27">
        <f t="shared" ref="L1026:L1084" si="82">H1026/K1026</f>
        <v>0.58756732860171335</v>
      </c>
      <c r="M1026" s="27" t="b">
        <f t="shared" ref="M1026:M1084" si="83">IF(L1026&gt;1.2, K1026)</f>
        <v>0</v>
      </c>
      <c r="N1026" s="27">
        <f t="shared" ref="N1026:N1084" si="84">IF(M1026=FALSE, H1026,K1026)</f>
        <v>7.34</v>
      </c>
    </row>
    <row r="1027" spans="1:14" x14ac:dyDescent="0.25">
      <c r="A1027" s="5">
        <v>39793</v>
      </c>
      <c r="B1027" s="17">
        <f t="shared" si="80"/>
        <v>733753</v>
      </c>
      <c r="C1027" s="27">
        <v>3.6576000000000004</v>
      </c>
      <c r="D1027" s="27">
        <v>1651</v>
      </c>
      <c r="E1027" s="27">
        <v>5.9</v>
      </c>
      <c r="F1027" s="27">
        <v>12.987</v>
      </c>
      <c r="G1027" s="27">
        <v>3.5999999999999997E-2</v>
      </c>
      <c r="H1027" s="27">
        <v>7.08</v>
      </c>
      <c r="I1027" s="27">
        <v>2.11</v>
      </c>
      <c r="K1027" s="27">
        <f t="shared" si="81"/>
        <v>12.269337702397406</v>
      </c>
      <c r="L1027" s="27">
        <f t="shared" si="82"/>
        <v>0.57704826223966277</v>
      </c>
      <c r="M1027" s="27" t="b">
        <f t="shared" si="83"/>
        <v>0</v>
      </c>
      <c r="N1027" s="27">
        <f t="shared" si="84"/>
        <v>7.08</v>
      </c>
    </row>
    <row r="1028" spans="1:14" x14ac:dyDescent="0.25">
      <c r="A1028" s="5">
        <v>39793</v>
      </c>
      <c r="B1028" s="17">
        <f t="shared" si="80"/>
        <v>733753</v>
      </c>
      <c r="C1028" s="27">
        <v>6.0960000000000001</v>
      </c>
      <c r="D1028" s="27">
        <v>1643</v>
      </c>
      <c r="E1028" s="27">
        <v>6.3</v>
      </c>
      <c r="F1028" s="27">
        <v>0.40200000000000002</v>
      </c>
      <c r="G1028" s="27">
        <v>0.02</v>
      </c>
      <c r="H1028" s="27">
        <v>6.7</v>
      </c>
      <c r="I1028" s="27">
        <v>2.23</v>
      </c>
      <c r="K1028" s="27">
        <f t="shared" si="81"/>
        <v>12.171574574691842</v>
      </c>
      <c r="L1028" s="27">
        <f t="shared" si="82"/>
        <v>0.55046288045025837</v>
      </c>
      <c r="M1028" s="27" t="b">
        <f t="shared" si="83"/>
        <v>0</v>
      </c>
      <c r="N1028" s="27">
        <f t="shared" si="84"/>
        <v>6.7</v>
      </c>
    </row>
    <row r="1029" spans="1:14" x14ac:dyDescent="0.25">
      <c r="A1029" s="5">
        <v>39801</v>
      </c>
      <c r="B1029" s="17">
        <f t="shared" si="80"/>
        <v>733761</v>
      </c>
      <c r="C1029" s="27">
        <v>0</v>
      </c>
      <c r="D1029" s="27">
        <v>1663</v>
      </c>
      <c r="K1029" s="27">
        <f t="shared" si="81"/>
        <v>13.805999999999999</v>
      </c>
      <c r="L1029" s="27"/>
      <c r="M1029" s="27"/>
      <c r="N1029" s="27"/>
    </row>
    <row r="1030" spans="1:14" x14ac:dyDescent="0.25">
      <c r="A1030" s="5">
        <v>39801</v>
      </c>
      <c r="B1030" s="17">
        <f t="shared" si="80"/>
        <v>733761</v>
      </c>
      <c r="C1030" s="27">
        <v>1.524</v>
      </c>
      <c r="D1030" s="27">
        <v>1658</v>
      </c>
      <c r="E1030" s="27">
        <v>6.7</v>
      </c>
      <c r="F1030" s="27">
        <v>0.41099999999999998</v>
      </c>
      <c r="G1030" s="27">
        <v>2.4E-2</v>
      </c>
      <c r="H1030" s="27">
        <v>12.5</v>
      </c>
      <c r="I1030" s="27">
        <v>2.6</v>
      </c>
      <c r="K1030" s="27">
        <f t="shared" si="81"/>
        <v>12.074590431913629</v>
      </c>
      <c r="L1030" s="27">
        <f t="shared" si="82"/>
        <v>1.0352318010689618</v>
      </c>
      <c r="M1030" s="27" t="b">
        <f t="shared" si="83"/>
        <v>0</v>
      </c>
      <c r="N1030" s="27">
        <f t="shared" si="84"/>
        <v>12.5</v>
      </c>
    </row>
    <row r="1031" spans="1:14" x14ac:dyDescent="0.25">
      <c r="A1031" s="5">
        <v>39801</v>
      </c>
      <c r="B1031" s="17">
        <f t="shared" si="80"/>
        <v>733761</v>
      </c>
      <c r="C1031" s="27">
        <v>3.6576000000000004</v>
      </c>
      <c r="D1031" s="27">
        <v>1651</v>
      </c>
      <c r="E1031" s="27">
        <v>6.8</v>
      </c>
      <c r="F1031" s="27">
        <v>0.56399999999999995</v>
      </c>
      <c r="G1031" s="27">
        <v>2.5000000000000001E-2</v>
      </c>
      <c r="H1031" s="27">
        <v>12.16</v>
      </c>
      <c r="I1031" s="27">
        <v>2.8</v>
      </c>
      <c r="K1031" s="27">
        <f t="shared" si="81"/>
        <v>12.050465384139258</v>
      </c>
      <c r="L1031" s="27">
        <f t="shared" si="82"/>
        <v>1.0090896585624742</v>
      </c>
      <c r="M1031" s="27" t="b">
        <f t="shared" si="83"/>
        <v>0</v>
      </c>
      <c r="N1031" s="27">
        <f t="shared" si="84"/>
        <v>12.16</v>
      </c>
    </row>
    <row r="1032" spans="1:14" x14ac:dyDescent="0.25">
      <c r="A1032" s="5">
        <v>39801</v>
      </c>
      <c r="B1032" s="17">
        <f t="shared" si="80"/>
        <v>733761</v>
      </c>
      <c r="C1032" s="27">
        <v>6.0960000000000001</v>
      </c>
      <c r="D1032" s="27">
        <v>1643</v>
      </c>
      <c r="E1032" s="27">
        <v>6.4</v>
      </c>
      <c r="F1032" s="27">
        <v>0.433</v>
      </c>
      <c r="G1032" s="27">
        <v>2.4E-2</v>
      </c>
      <c r="H1032" s="27">
        <v>12.22</v>
      </c>
      <c r="I1032" s="27">
        <v>2.5</v>
      </c>
      <c r="K1032" s="27">
        <f t="shared" si="81"/>
        <v>12.147255752470951</v>
      </c>
      <c r="L1032" s="27">
        <f t="shared" si="82"/>
        <v>1.0059885334606751</v>
      </c>
      <c r="M1032" s="27" t="b">
        <f t="shared" si="83"/>
        <v>0</v>
      </c>
      <c r="N1032" s="27">
        <f t="shared" si="84"/>
        <v>12.22</v>
      </c>
    </row>
    <row r="1033" spans="1:14" x14ac:dyDescent="0.25">
      <c r="A1033" s="5">
        <v>39818</v>
      </c>
      <c r="B1033" s="17">
        <f t="shared" si="80"/>
        <v>733778</v>
      </c>
      <c r="C1033" s="27">
        <v>0</v>
      </c>
      <c r="D1033" s="27">
        <v>1663</v>
      </c>
      <c r="E1033" s="27">
        <v>5.6</v>
      </c>
      <c r="H1033" s="27">
        <v>10.119999999999999</v>
      </c>
      <c r="I1033" s="27">
        <v>2.91</v>
      </c>
      <c r="K1033" s="27">
        <f t="shared" si="81"/>
        <v>12.343175019049932</v>
      </c>
      <c r="L1033" s="27">
        <f t="shared" si="82"/>
        <v>0.81988629217208875</v>
      </c>
      <c r="M1033" s="27" t="b">
        <f t="shared" si="83"/>
        <v>0</v>
      </c>
      <c r="N1033" s="27">
        <f t="shared" si="84"/>
        <v>10.119999999999999</v>
      </c>
    </row>
    <row r="1034" spans="1:14" x14ac:dyDescent="0.25">
      <c r="A1034" s="5">
        <v>39818</v>
      </c>
      <c r="B1034" s="17">
        <f t="shared" si="80"/>
        <v>733778</v>
      </c>
      <c r="C1034" s="27">
        <v>1.524</v>
      </c>
      <c r="D1034" s="27">
        <v>1658</v>
      </c>
      <c r="E1034" s="27">
        <v>5.6</v>
      </c>
      <c r="H1034" s="27">
        <v>7.73</v>
      </c>
      <c r="I1034" s="27">
        <v>3.01</v>
      </c>
      <c r="K1034" s="27">
        <f t="shared" si="81"/>
        <v>12.343175019049932</v>
      </c>
      <c r="L1034" s="27">
        <f t="shared" si="82"/>
        <v>0.62625701961366076</v>
      </c>
      <c r="M1034" s="27" t="b">
        <f t="shared" si="83"/>
        <v>0</v>
      </c>
      <c r="N1034" s="27">
        <f t="shared" si="84"/>
        <v>7.73</v>
      </c>
    </row>
    <row r="1035" spans="1:14" x14ac:dyDescent="0.25">
      <c r="A1035" s="5">
        <v>39818</v>
      </c>
      <c r="B1035" s="17">
        <f t="shared" si="80"/>
        <v>733778</v>
      </c>
      <c r="C1035" s="27">
        <v>3.6576000000000004</v>
      </c>
      <c r="D1035" s="27">
        <v>1651</v>
      </c>
      <c r="E1035" s="27">
        <v>5.7</v>
      </c>
      <c r="H1035" s="27">
        <v>8.6</v>
      </c>
      <c r="I1035" s="27">
        <v>3.04</v>
      </c>
      <c r="K1035" s="27">
        <f t="shared" si="81"/>
        <v>12.318513338912528</v>
      </c>
      <c r="L1035" s="27">
        <f t="shared" si="82"/>
        <v>0.69813619252525838</v>
      </c>
      <c r="M1035" s="27" t="b">
        <f t="shared" si="83"/>
        <v>0</v>
      </c>
      <c r="N1035" s="27">
        <f t="shared" si="84"/>
        <v>8.6</v>
      </c>
    </row>
    <row r="1036" spans="1:14" x14ac:dyDescent="0.25">
      <c r="A1036" s="5">
        <v>39818</v>
      </c>
      <c r="B1036" s="17">
        <f t="shared" si="80"/>
        <v>733778</v>
      </c>
      <c r="C1036" s="27">
        <v>6.0960000000000001</v>
      </c>
      <c r="D1036" s="27">
        <v>1643</v>
      </c>
      <c r="E1036" s="27">
        <v>5.7</v>
      </c>
      <c r="H1036" s="27">
        <v>7.69</v>
      </c>
      <c r="I1036" s="27">
        <v>3.07</v>
      </c>
      <c r="K1036" s="27">
        <f t="shared" si="81"/>
        <v>12.318513338912528</v>
      </c>
      <c r="L1036" s="27">
        <f t="shared" si="82"/>
        <v>0.62426364192084149</v>
      </c>
      <c r="M1036" s="27" t="b">
        <f t="shared" si="83"/>
        <v>0</v>
      </c>
      <c r="N1036" s="27">
        <f t="shared" si="84"/>
        <v>7.69</v>
      </c>
    </row>
    <row r="1037" spans="1:14" x14ac:dyDescent="0.25">
      <c r="A1037" s="5">
        <v>39857</v>
      </c>
      <c r="B1037" s="17">
        <f t="shared" si="80"/>
        <v>733817</v>
      </c>
      <c r="C1037" s="27">
        <v>0</v>
      </c>
      <c r="D1037" s="27">
        <v>1663</v>
      </c>
      <c r="E1037" s="27">
        <v>6.7</v>
      </c>
      <c r="H1037" s="27">
        <v>9.0399999999999991</v>
      </c>
      <c r="I1037" s="27">
        <v>3.06</v>
      </c>
      <c r="K1037" s="27">
        <f t="shared" si="81"/>
        <v>12.074590431913629</v>
      </c>
      <c r="L1037" s="27">
        <f t="shared" si="82"/>
        <v>0.74867963853307318</v>
      </c>
      <c r="M1037" s="27" t="b">
        <f t="shared" si="83"/>
        <v>0</v>
      </c>
      <c r="N1037" s="27">
        <f t="shared" si="84"/>
        <v>9.0399999999999991</v>
      </c>
    </row>
    <row r="1038" spans="1:14" x14ac:dyDescent="0.25">
      <c r="A1038" s="5">
        <v>39857</v>
      </c>
      <c r="B1038" s="17">
        <f t="shared" si="80"/>
        <v>733817</v>
      </c>
      <c r="C1038" s="27">
        <v>1.524</v>
      </c>
      <c r="D1038" s="27">
        <v>1658</v>
      </c>
      <c r="E1038" s="27">
        <v>6.6</v>
      </c>
      <c r="H1038" s="27">
        <v>9.0399999999999991</v>
      </c>
      <c r="I1038" s="27">
        <v>3.03</v>
      </c>
      <c r="K1038" s="27">
        <f t="shared" si="81"/>
        <v>12.098763778065827</v>
      </c>
      <c r="L1038" s="27">
        <f t="shared" si="82"/>
        <v>0.74718377561754346</v>
      </c>
      <c r="M1038" s="27" t="b">
        <f t="shared" si="83"/>
        <v>0</v>
      </c>
      <c r="N1038" s="27">
        <f t="shared" si="84"/>
        <v>9.0399999999999991</v>
      </c>
    </row>
    <row r="1039" spans="1:14" x14ac:dyDescent="0.25">
      <c r="A1039" s="5">
        <v>39857</v>
      </c>
      <c r="B1039" s="17">
        <f t="shared" si="80"/>
        <v>733817</v>
      </c>
      <c r="C1039" s="27">
        <v>3.6576000000000004</v>
      </c>
      <c r="D1039" s="27">
        <v>1651</v>
      </c>
      <c r="E1039" s="27">
        <v>6.8</v>
      </c>
      <c r="H1039" s="27">
        <v>8.56</v>
      </c>
      <c r="I1039" s="27">
        <v>3.08</v>
      </c>
      <c r="K1039" s="27">
        <f t="shared" si="81"/>
        <v>12.050465384139258</v>
      </c>
      <c r="L1039" s="27">
        <f t="shared" si="82"/>
        <v>0.7103460096459524</v>
      </c>
      <c r="M1039" s="27" t="b">
        <f t="shared" si="83"/>
        <v>0</v>
      </c>
      <c r="N1039" s="27">
        <f t="shared" si="84"/>
        <v>8.56</v>
      </c>
    </row>
    <row r="1040" spans="1:14" x14ac:dyDescent="0.25">
      <c r="A1040" s="5">
        <v>39857</v>
      </c>
      <c r="B1040" s="17">
        <f t="shared" si="80"/>
        <v>733817</v>
      </c>
      <c r="C1040" s="27">
        <v>6.0960000000000001</v>
      </c>
      <c r="D1040" s="27">
        <v>1643</v>
      </c>
      <c r="E1040" s="27">
        <v>6.8</v>
      </c>
      <c r="H1040" s="27">
        <v>8.69</v>
      </c>
      <c r="I1040" s="27">
        <v>3.06</v>
      </c>
      <c r="K1040" s="27">
        <f t="shared" si="81"/>
        <v>12.050465384139258</v>
      </c>
      <c r="L1040" s="27">
        <f t="shared" si="82"/>
        <v>0.72113397474571561</v>
      </c>
      <c r="M1040" s="27" t="b">
        <f t="shared" si="83"/>
        <v>0</v>
      </c>
      <c r="N1040" s="27">
        <f t="shared" si="84"/>
        <v>8.69</v>
      </c>
    </row>
    <row r="1041" spans="1:14" x14ac:dyDescent="0.25">
      <c r="A1041" s="5">
        <v>39869</v>
      </c>
      <c r="B1041" s="17">
        <f t="shared" si="80"/>
        <v>733829</v>
      </c>
      <c r="C1041" s="27">
        <v>0</v>
      </c>
      <c r="D1041" s="27">
        <v>1663</v>
      </c>
      <c r="E1041" s="27">
        <v>4.5</v>
      </c>
      <c r="F1041" s="27">
        <v>0.41099999999999998</v>
      </c>
      <c r="G1041" s="27">
        <v>1.7000000000000001E-2</v>
      </c>
      <c r="H1041" s="27">
        <v>12.617733943854576</v>
      </c>
      <c r="I1041" s="27">
        <v>2.56</v>
      </c>
      <c r="K1041" s="27">
        <f t="shared" si="81"/>
        <v>12.617733943854576</v>
      </c>
      <c r="L1041" s="27">
        <f t="shared" si="82"/>
        <v>1</v>
      </c>
      <c r="M1041" s="27" t="b">
        <f t="shared" si="83"/>
        <v>0</v>
      </c>
      <c r="N1041" s="27">
        <f t="shared" si="84"/>
        <v>12.617733943854576</v>
      </c>
    </row>
    <row r="1042" spans="1:14" x14ac:dyDescent="0.25">
      <c r="A1042" s="5">
        <v>39869</v>
      </c>
      <c r="B1042" s="17">
        <f t="shared" si="80"/>
        <v>733829</v>
      </c>
      <c r="C1042" s="27">
        <v>1.524</v>
      </c>
      <c r="D1042" s="27">
        <v>1658</v>
      </c>
      <c r="E1042" s="27">
        <v>5.0999999999999996</v>
      </c>
      <c r="F1042" s="27">
        <v>0.434</v>
      </c>
      <c r="G1042" s="27">
        <v>1.7000000000000001E-2</v>
      </c>
      <c r="H1042" s="27">
        <v>12.467225990340513</v>
      </c>
      <c r="I1042" s="27">
        <v>2.78</v>
      </c>
      <c r="K1042" s="27">
        <f t="shared" si="81"/>
        <v>12.467225990340513</v>
      </c>
      <c r="L1042" s="27">
        <f t="shared" si="82"/>
        <v>1</v>
      </c>
      <c r="M1042" s="27" t="b">
        <f t="shared" si="83"/>
        <v>0</v>
      </c>
      <c r="N1042" s="27">
        <f t="shared" si="84"/>
        <v>12.467225990340513</v>
      </c>
    </row>
    <row r="1043" spans="1:14" x14ac:dyDescent="0.25">
      <c r="A1043" s="5">
        <v>39869</v>
      </c>
      <c r="B1043" s="17">
        <f t="shared" si="80"/>
        <v>733829</v>
      </c>
      <c r="C1043" s="27">
        <v>3.6576000000000004</v>
      </c>
      <c r="D1043" s="27">
        <v>1651</v>
      </c>
      <c r="E1043" s="27">
        <v>5</v>
      </c>
      <c r="F1043" s="27">
        <v>0.42499999999999999</v>
      </c>
      <c r="G1043" s="27">
        <v>1.7000000000000001E-2</v>
      </c>
      <c r="H1043" s="27">
        <v>12.64</v>
      </c>
      <c r="I1043" s="27">
        <v>2.48</v>
      </c>
      <c r="K1043" s="27">
        <f t="shared" si="81"/>
        <v>12.492185393404457</v>
      </c>
      <c r="L1043" s="27">
        <f t="shared" si="82"/>
        <v>1.0118325658754301</v>
      </c>
      <c r="M1043" s="27" t="b">
        <f t="shared" si="83"/>
        <v>0</v>
      </c>
      <c r="N1043" s="27">
        <f t="shared" si="84"/>
        <v>12.64</v>
      </c>
    </row>
    <row r="1044" spans="1:14" x14ac:dyDescent="0.25">
      <c r="A1044" s="5">
        <v>39869</v>
      </c>
      <c r="B1044" s="17">
        <f t="shared" si="80"/>
        <v>733829</v>
      </c>
      <c r="C1044" s="27">
        <v>6.0960000000000001</v>
      </c>
      <c r="D1044" s="27">
        <v>1643</v>
      </c>
      <c r="E1044" s="27">
        <v>4.8</v>
      </c>
      <c r="F1044" s="27">
        <v>0.42699999999999999</v>
      </c>
      <c r="G1044" s="27">
        <v>1.7000000000000001E-2</v>
      </c>
      <c r="H1044" s="27">
        <v>15.05</v>
      </c>
      <c r="I1044" s="27">
        <v>2.48</v>
      </c>
      <c r="K1044" s="27">
        <f t="shared" si="81"/>
        <v>12.542254205844557</v>
      </c>
      <c r="L1044" s="27">
        <f t="shared" si="82"/>
        <v>1.1999437862602769</v>
      </c>
      <c r="M1044" s="27" t="b">
        <f t="shared" si="83"/>
        <v>0</v>
      </c>
      <c r="N1044" s="27">
        <f t="shared" si="84"/>
        <v>15.05</v>
      </c>
    </row>
    <row r="1045" spans="1:14" x14ac:dyDescent="0.25">
      <c r="A1045" s="5">
        <v>39878</v>
      </c>
      <c r="B1045" s="17">
        <f t="shared" si="80"/>
        <v>733838</v>
      </c>
      <c r="C1045" s="27">
        <v>0</v>
      </c>
      <c r="D1045" s="27">
        <v>1663</v>
      </c>
      <c r="E1045" s="27">
        <v>5.8</v>
      </c>
      <c r="F1045" s="27">
        <v>0.441</v>
      </c>
      <c r="G1045" s="27">
        <v>1.6E-2</v>
      </c>
      <c r="H1045" s="27">
        <v>3.13</v>
      </c>
      <c r="I1045" s="27">
        <v>3.13</v>
      </c>
      <c r="K1045" s="27">
        <f t="shared" si="81"/>
        <v>12.293900932844906</v>
      </c>
      <c r="L1045" s="27">
        <f t="shared" si="82"/>
        <v>0.25459778935079586</v>
      </c>
      <c r="M1045" s="27" t="b">
        <f t="shared" si="83"/>
        <v>0</v>
      </c>
      <c r="N1045" s="27">
        <f t="shared" si="84"/>
        <v>3.13</v>
      </c>
    </row>
    <row r="1046" spans="1:14" x14ac:dyDescent="0.25">
      <c r="A1046" s="5">
        <v>39878</v>
      </c>
      <c r="B1046" s="17">
        <f t="shared" si="80"/>
        <v>733838</v>
      </c>
      <c r="C1046" s="27">
        <v>1.524</v>
      </c>
      <c r="D1046" s="27">
        <v>1658</v>
      </c>
      <c r="E1046" s="27">
        <v>4.3</v>
      </c>
      <c r="F1046" s="27">
        <v>0.49199999999999999</v>
      </c>
      <c r="G1046" s="27">
        <v>1.7000000000000001E-2</v>
      </c>
      <c r="H1046" s="27">
        <v>2.68</v>
      </c>
      <c r="I1046" s="27">
        <v>2.68</v>
      </c>
      <c r="K1046" s="27">
        <f t="shared" si="81"/>
        <v>12.668305956225403</v>
      </c>
      <c r="L1046" s="27">
        <f t="shared" si="82"/>
        <v>0.21155156887279047</v>
      </c>
      <c r="M1046" s="27" t="b">
        <f t="shared" si="83"/>
        <v>0</v>
      </c>
      <c r="N1046" s="27">
        <f t="shared" si="84"/>
        <v>2.68</v>
      </c>
    </row>
    <row r="1047" spans="1:14" x14ac:dyDescent="0.25">
      <c r="A1047" s="5">
        <v>39878</v>
      </c>
      <c r="B1047" s="17">
        <f t="shared" si="80"/>
        <v>733838</v>
      </c>
      <c r="C1047" s="27">
        <v>3.6576000000000004</v>
      </c>
      <c r="D1047" s="27">
        <v>1651</v>
      </c>
      <c r="E1047" s="27">
        <v>4.2</v>
      </c>
      <c r="F1047" s="27">
        <v>0.435</v>
      </c>
      <c r="G1047" s="27">
        <v>1.7000000000000001E-2</v>
      </c>
      <c r="H1047" s="27">
        <v>2.4900000000000002</v>
      </c>
      <c r="I1047" s="27">
        <v>2.4900000000000002</v>
      </c>
      <c r="K1047" s="27">
        <f t="shared" si="81"/>
        <v>12.69366792164929</v>
      </c>
      <c r="L1047" s="27">
        <f t="shared" si="82"/>
        <v>0.19616079571084874</v>
      </c>
      <c r="M1047" s="27" t="b">
        <f t="shared" si="83"/>
        <v>0</v>
      </c>
      <c r="N1047" s="27">
        <f t="shared" si="84"/>
        <v>2.4900000000000002</v>
      </c>
    </row>
    <row r="1048" spans="1:14" x14ac:dyDescent="0.25">
      <c r="A1048" s="5">
        <v>39878</v>
      </c>
      <c r="B1048" s="17">
        <f t="shared" si="80"/>
        <v>733838</v>
      </c>
      <c r="C1048" s="27">
        <v>6.0960000000000001</v>
      </c>
      <c r="D1048" s="27">
        <v>1643</v>
      </c>
      <c r="E1048" s="27">
        <v>5.2</v>
      </c>
      <c r="F1048" s="27">
        <v>0.436</v>
      </c>
      <c r="G1048" s="27">
        <v>1.7000000000000001E-2</v>
      </c>
      <c r="H1048" s="27">
        <v>2.57</v>
      </c>
      <c r="I1048" s="27">
        <v>2.57</v>
      </c>
      <c r="K1048" s="27">
        <f t="shared" si="81"/>
        <v>12.442316456197151</v>
      </c>
      <c r="L1048" s="27">
        <f t="shared" si="82"/>
        <v>0.20655317754114497</v>
      </c>
      <c r="M1048" s="27" t="b">
        <f t="shared" si="83"/>
        <v>0</v>
      </c>
      <c r="N1048" s="27">
        <f t="shared" si="84"/>
        <v>2.57</v>
      </c>
    </row>
    <row r="1049" spans="1:14" x14ac:dyDescent="0.25">
      <c r="A1049" s="5">
        <v>39892</v>
      </c>
      <c r="B1049" s="17">
        <f t="shared" si="80"/>
        <v>733852</v>
      </c>
      <c r="C1049" s="27">
        <v>0</v>
      </c>
      <c r="D1049" s="27">
        <v>1663</v>
      </c>
      <c r="E1049" s="27">
        <v>9.4</v>
      </c>
      <c r="F1049" s="27">
        <v>0.55300000000000005</v>
      </c>
      <c r="G1049" s="27">
        <v>3.4000000000000002E-2</v>
      </c>
      <c r="H1049" s="27">
        <v>7.43</v>
      </c>
      <c r="I1049" s="27">
        <v>4.25</v>
      </c>
      <c r="K1049" s="27">
        <f t="shared" si="81"/>
        <v>11.439854648054387</v>
      </c>
      <c r="L1049" s="27">
        <f t="shared" si="82"/>
        <v>0.64948377654987455</v>
      </c>
      <c r="M1049" s="27" t="b">
        <f t="shared" si="83"/>
        <v>0</v>
      </c>
      <c r="N1049" s="27">
        <f t="shared" si="84"/>
        <v>7.43</v>
      </c>
    </row>
    <row r="1050" spans="1:14" x14ac:dyDescent="0.25">
      <c r="A1050" s="5">
        <v>39892</v>
      </c>
      <c r="B1050" s="17">
        <f t="shared" si="80"/>
        <v>733852</v>
      </c>
      <c r="C1050" s="27">
        <v>1.524</v>
      </c>
      <c r="D1050" s="27">
        <v>1658</v>
      </c>
      <c r="E1050" s="27">
        <v>8.9</v>
      </c>
      <c r="F1050" s="27">
        <v>0.54800000000000004</v>
      </c>
      <c r="G1050" s="27">
        <v>3.4000000000000002E-2</v>
      </c>
      <c r="H1050" s="27">
        <v>7.37</v>
      </c>
      <c r="I1050" s="27">
        <v>4.1500000000000004</v>
      </c>
      <c r="K1050" s="27">
        <f t="shared" si="81"/>
        <v>11.55482709868593</v>
      </c>
      <c r="L1050" s="27">
        <f t="shared" si="82"/>
        <v>0.6378286699623702</v>
      </c>
      <c r="M1050" s="27" t="b">
        <f t="shared" si="83"/>
        <v>0</v>
      </c>
      <c r="N1050" s="27">
        <f t="shared" si="84"/>
        <v>7.37</v>
      </c>
    </row>
    <row r="1051" spans="1:14" x14ac:dyDescent="0.25">
      <c r="A1051" s="5">
        <v>39892</v>
      </c>
      <c r="B1051" s="17">
        <f t="shared" si="80"/>
        <v>733852</v>
      </c>
      <c r="C1051" s="27">
        <v>3.6576000000000004</v>
      </c>
      <c r="D1051" s="27">
        <v>1651</v>
      </c>
      <c r="E1051" s="27">
        <v>8</v>
      </c>
      <c r="F1051" s="27">
        <v>0.53600000000000003</v>
      </c>
      <c r="G1051" s="27">
        <v>2.5000000000000001E-2</v>
      </c>
      <c r="H1051" s="27">
        <v>7.46</v>
      </c>
      <c r="I1051" s="27">
        <v>3.71</v>
      </c>
      <c r="K1051" s="27">
        <f t="shared" si="81"/>
        <v>11.764697150467514</v>
      </c>
      <c r="L1051" s="27">
        <f t="shared" si="82"/>
        <v>0.63410047063587605</v>
      </c>
      <c r="M1051" s="27" t="b">
        <f t="shared" si="83"/>
        <v>0</v>
      </c>
      <c r="N1051" s="27">
        <f t="shared" si="84"/>
        <v>7.46</v>
      </c>
    </row>
    <row r="1052" spans="1:14" x14ac:dyDescent="0.25">
      <c r="A1052" s="5">
        <v>39892</v>
      </c>
      <c r="B1052" s="17">
        <f t="shared" si="80"/>
        <v>733852</v>
      </c>
      <c r="C1052" s="27">
        <v>6.0960000000000001</v>
      </c>
      <c r="D1052" s="27">
        <v>1643</v>
      </c>
      <c r="E1052" s="27">
        <v>7</v>
      </c>
      <c r="F1052" s="27">
        <v>0.55800000000000005</v>
      </c>
      <c r="G1052" s="27">
        <v>2.5999999999999999E-2</v>
      </c>
      <c r="H1052" s="27">
        <v>7.12</v>
      </c>
      <c r="I1052" s="27">
        <v>3.31</v>
      </c>
      <c r="K1052" s="27">
        <f t="shared" si="81"/>
        <v>12.002359797915913</v>
      </c>
      <c r="L1052" s="27">
        <f t="shared" si="82"/>
        <v>0.59321667737675343</v>
      </c>
      <c r="M1052" s="27" t="b">
        <f t="shared" si="83"/>
        <v>0</v>
      </c>
      <c r="N1052" s="27">
        <f t="shared" si="84"/>
        <v>7.12</v>
      </c>
    </row>
    <row r="1053" spans="1:14" x14ac:dyDescent="0.25">
      <c r="A1053" s="5">
        <v>39899</v>
      </c>
      <c r="B1053" s="17">
        <f t="shared" si="80"/>
        <v>733859</v>
      </c>
      <c r="C1053" s="27">
        <v>0</v>
      </c>
      <c r="D1053" s="27">
        <v>1663</v>
      </c>
      <c r="E1053" s="27">
        <v>9.1999999999999993</v>
      </c>
      <c r="K1053" s="27">
        <f t="shared" si="81"/>
        <v>11.48570570763103</v>
      </c>
      <c r="L1053" s="27"/>
      <c r="M1053" s="27"/>
      <c r="N1053" s="27"/>
    </row>
    <row r="1054" spans="1:14" x14ac:dyDescent="0.25">
      <c r="A1054" s="5">
        <v>39899</v>
      </c>
      <c r="B1054" s="17">
        <f t="shared" si="80"/>
        <v>733859</v>
      </c>
      <c r="C1054" s="27">
        <v>1.524</v>
      </c>
      <c r="D1054" s="27">
        <v>1658</v>
      </c>
      <c r="E1054" s="27">
        <v>9.1999999999999993</v>
      </c>
      <c r="K1054" s="27">
        <f t="shared" si="81"/>
        <v>11.48570570763103</v>
      </c>
      <c r="L1054" s="27"/>
      <c r="M1054" s="27"/>
      <c r="N1054" s="27"/>
    </row>
    <row r="1055" spans="1:14" x14ac:dyDescent="0.25">
      <c r="A1055" s="5">
        <v>39899</v>
      </c>
      <c r="B1055" s="17">
        <f t="shared" si="80"/>
        <v>733859</v>
      </c>
      <c r="C1055" s="27">
        <v>3.6576000000000004</v>
      </c>
      <c r="D1055" s="27">
        <v>1651</v>
      </c>
      <c r="E1055" s="27">
        <v>9.3000000000000007</v>
      </c>
      <c r="K1055" s="27">
        <f t="shared" si="81"/>
        <v>11.462757252320561</v>
      </c>
      <c r="L1055" s="27"/>
      <c r="M1055" s="27"/>
      <c r="N1055" s="27"/>
    </row>
    <row r="1056" spans="1:14" x14ac:dyDescent="0.25">
      <c r="A1056" s="5">
        <v>39899</v>
      </c>
      <c r="B1056" s="17">
        <f t="shared" si="80"/>
        <v>733859</v>
      </c>
      <c r="C1056" s="27">
        <v>6.0960000000000001</v>
      </c>
      <c r="D1056" s="27">
        <v>1643</v>
      </c>
      <c r="E1056" s="27">
        <v>7.8</v>
      </c>
      <c r="K1056" s="27">
        <f t="shared" si="81"/>
        <v>11.81185018226228</v>
      </c>
      <c r="L1056" s="27"/>
      <c r="M1056" s="27"/>
      <c r="N1056" s="27"/>
    </row>
    <row r="1057" spans="1:14" x14ac:dyDescent="0.25">
      <c r="A1057" s="5">
        <v>39927</v>
      </c>
      <c r="B1057" s="17">
        <f t="shared" si="80"/>
        <v>733887</v>
      </c>
      <c r="C1057" s="27">
        <v>0</v>
      </c>
      <c r="D1057" s="27">
        <v>1663</v>
      </c>
      <c r="E1057" s="27">
        <v>17.7</v>
      </c>
      <c r="F1057" s="27">
        <v>0.34599999999999997</v>
      </c>
      <c r="G1057" s="27">
        <v>2.7E-2</v>
      </c>
      <c r="H1057" s="27">
        <v>8.92</v>
      </c>
      <c r="I1057" s="27">
        <v>1.79</v>
      </c>
      <c r="K1057" s="27">
        <f t="shared" si="81"/>
        <v>9.6900857993085694</v>
      </c>
      <c r="L1057" s="27">
        <f t="shared" si="82"/>
        <v>0.92052848496310336</v>
      </c>
      <c r="M1057" s="27" t="b">
        <f t="shared" si="83"/>
        <v>0</v>
      </c>
      <c r="N1057" s="27">
        <f t="shared" si="84"/>
        <v>8.92</v>
      </c>
    </row>
    <row r="1058" spans="1:14" x14ac:dyDescent="0.25">
      <c r="A1058" s="5">
        <v>39927</v>
      </c>
      <c r="B1058" s="17">
        <f t="shared" si="80"/>
        <v>733887</v>
      </c>
      <c r="C1058" s="27">
        <v>1.524</v>
      </c>
      <c r="D1058" s="27">
        <v>1658</v>
      </c>
      <c r="E1058" s="27">
        <v>16.3</v>
      </c>
      <c r="F1058" s="27">
        <v>0.33900000000000002</v>
      </c>
      <c r="G1058" s="27">
        <v>2.5999999999999999E-2</v>
      </c>
      <c r="H1058" s="27">
        <v>9.0299999999999994</v>
      </c>
      <c r="I1058" s="27">
        <v>1.71</v>
      </c>
      <c r="K1058" s="27">
        <f t="shared" si="81"/>
        <v>9.9652424176822691</v>
      </c>
      <c r="L1058" s="27">
        <f t="shared" si="82"/>
        <v>0.90614955678119968</v>
      </c>
      <c r="M1058" s="27" t="b">
        <f t="shared" si="83"/>
        <v>0</v>
      </c>
      <c r="N1058" s="27">
        <f t="shared" si="84"/>
        <v>9.0299999999999994</v>
      </c>
    </row>
    <row r="1059" spans="1:14" x14ac:dyDescent="0.25">
      <c r="A1059" s="5">
        <v>39927</v>
      </c>
      <c r="B1059" s="17">
        <f t="shared" si="80"/>
        <v>733887</v>
      </c>
      <c r="C1059" s="27">
        <v>3.6576000000000004</v>
      </c>
      <c r="D1059" s="27">
        <v>1651</v>
      </c>
      <c r="E1059" s="27">
        <v>15.2</v>
      </c>
      <c r="F1059" s="27">
        <v>0.33400000000000002</v>
      </c>
      <c r="G1059" s="27">
        <v>2.8000000000000001E-2</v>
      </c>
      <c r="H1059" s="27">
        <v>8.44</v>
      </c>
      <c r="I1059" s="27">
        <v>1.79</v>
      </c>
      <c r="K1059" s="27">
        <f t="shared" si="81"/>
        <v>10.18690712221686</v>
      </c>
      <c r="L1059" s="27">
        <f t="shared" si="82"/>
        <v>0.82851447438771764</v>
      </c>
      <c r="M1059" s="27" t="b">
        <f t="shared" si="83"/>
        <v>0</v>
      </c>
      <c r="N1059" s="27">
        <f t="shared" si="84"/>
        <v>8.44</v>
      </c>
    </row>
    <row r="1060" spans="1:14" x14ac:dyDescent="0.25">
      <c r="A1060" s="5">
        <v>39927</v>
      </c>
      <c r="B1060" s="17">
        <f t="shared" si="80"/>
        <v>733887</v>
      </c>
      <c r="C1060" s="27">
        <v>6.0960000000000001</v>
      </c>
      <c r="D1060" s="27">
        <v>1643</v>
      </c>
      <c r="E1060" s="27">
        <v>13.1</v>
      </c>
      <c r="F1060" s="27">
        <v>0.53600000000000003</v>
      </c>
      <c r="G1060" s="27">
        <v>7.2999999999999995E-2</v>
      </c>
      <c r="H1060" s="27">
        <v>7.01</v>
      </c>
      <c r="I1060" s="27">
        <v>3.04</v>
      </c>
      <c r="K1060" s="27">
        <f t="shared" si="81"/>
        <v>10.623869193306792</v>
      </c>
      <c r="L1060" s="27">
        <f t="shared" si="82"/>
        <v>0.65983493136534588</v>
      </c>
      <c r="M1060" s="27" t="b">
        <f t="shared" si="83"/>
        <v>0</v>
      </c>
      <c r="N1060" s="27">
        <f t="shared" si="84"/>
        <v>7.01</v>
      </c>
    </row>
    <row r="1061" spans="1:14" x14ac:dyDescent="0.25">
      <c r="A1061" s="5">
        <v>39941</v>
      </c>
      <c r="B1061" s="17">
        <f t="shared" si="80"/>
        <v>733901</v>
      </c>
      <c r="C1061" s="27">
        <v>0</v>
      </c>
      <c r="D1061" s="27">
        <v>1663</v>
      </c>
      <c r="E1061" s="27">
        <v>19.5</v>
      </c>
      <c r="H1061" s="27">
        <v>6.52</v>
      </c>
      <c r="I1061" s="27">
        <v>2.08</v>
      </c>
      <c r="K1061" s="27">
        <f t="shared" si="81"/>
        <v>9.3474472093216612</v>
      </c>
      <c r="L1061" s="27">
        <f t="shared" si="82"/>
        <v>0.69751664320692663</v>
      </c>
      <c r="M1061" s="27" t="b">
        <f t="shared" si="83"/>
        <v>0</v>
      </c>
      <c r="N1061" s="27">
        <f t="shared" si="84"/>
        <v>6.52</v>
      </c>
    </row>
    <row r="1062" spans="1:14" x14ac:dyDescent="0.25">
      <c r="A1062" s="5">
        <v>39941</v>
      </c>
      <c r="B1062" s="17">
        <f t="shared" si="80"/>
        <v>733901</v>
      </c>
      <c r="C1062" s="27">
        <v>1.524</v>
      </c>
      <c r="D1062" s="27">
        <v>1658</v>
      </c>
      <c r="E1062" s="27">
        <v>19.399999999999999</v>
      </c>
      <c r="H1062" s="27">
        <v>6.56</v>
      </c>
      <c r="I1062" s="27">
        <v>2.1800000000000002</v>
      </c>
      <c r="K1062" s="27">
        <f t="shared" si="81"/>
        <v>9.3661608111042209</v>
      </c>
      <c r="L1062" s="27">
        <f t="shared" si="82"/>
        <v>0.70039369730046419</v>
      </c>
      <c r="M1062" s="27" t="b">
        <f t="shared" si="83"/>
        <v>0</v>
      </c>
      <c r="N1062" s="27">
        <f t="shared" si="84"/>
        <v>6.56</v>
      </c>
    </row>
    <row r="1063" spans="1:14" x14ac:dyDescent="0.25">
      <c r="A1063" s="5">
        <v>39941</v>
      </c>
      <c r="B1063" s="17">
        <f t="shared" si="80"/>
        <v>733901</v>
      </c>
      <c r="C1063" s="27">
        <v>3.6576000000000004</v>
      </c>
      <c r="D1063" s="27">
        <v>1651</v>
      </c>
      <c r="E1063" s="27">
        <v>18.7</v>
      </c>
      <c r="H1063" s="27">
        <v>5.87</v>
      </c>
      <c r="I1063" s="27">
        <v>2.34</v>
      </c>
      <c r="K1063" s="27">
        <f t="shared" si="81"/>
        <v>9.4982092447108908</v>
      </c>
      <c r="L1063" s="27">
        <f t="shared" si="82"/>
        <v>0.61801123230347121</v>
      </c>
      <c r="M1063" s="27" t="b">
        <f t="shared" si="83"/>
        <v>0</v>
      </c>
      <c r="N1063" s="27">
        <f t="shared" si="84"/>
        <v>5.87</v>
      </c>
    </row>
    <row r="1064" spans="1:14" x14ac:dyDescent="0.25">
      <c r="A1064" s="5">
        <v>39941</v>
      </c>
      <c r="B1064" s="17">
        <f t="shared" si="80"/>
        <v>733901</v>
      </c>
      <c r="C1064" s="27">
        <v>6.0960000000000001</v>
      </c>
      <c r="D1064" s="27">
        <v>1643</v>
      </c>
      <c r="E1064" s="27">
        <v>15.9</v>
      </c>
      <c r="H1064" s="27">
        <v>5.0599999999999996</v>
      </c>
      <c r="I1064" s="27">
        <v>1.83</v>
      </c>
      <c r="K1064" s="27">
        <f t="shared" si="81"/>
        <v>10.045284096851905</v>
      </c>
      <c r="L1064" s="27">
        <f t="shared" si="82"/>
        <v>0.50371895420914525</v>
      </c>
      <c r="M1064" s="27" t="b">
        <f t="shared" si="83"/>
        <v>0</v>
      </c>
      <c r="N1064" s="27">
        <f t="shared" si="84"/>
        <v>5.0599999999999996</v>
      </c>
    </row>
    <row r="1065" spans="1:14" x14ac:dyDescent="0.25">
      <c r="A1065" s="5">
        <v>39948</v>
      </c>
      <c r="B1065" s="17">
        <f t="shared" si="80"/>
        <v>733908</v>
      </c>
      <c r="C1065" s="27">
        <v>0</v>
      </c>
      <c r="D1065" s="27">
        <v>1663</v>
      </c>
      <c r="K1065" s="27">
        <f t="shared" si="81"/>
        <v>13.805999999999999</v>
      </c>
      <c r="L1065" s="27"/>
      <c r="M1065" s="27"/>
      <c r="N1065" s="27"/>
    </row>
    <row r="1066" spans="1:14" x14ac:dyDescent="0.25">
      <c r="A1066" s="5">
        <v>39948</v>
      </c>
      <c r="B1066" s="17">
        <f t="shared" si="80"/>
        <v>733908</v>
      </c>
      <c r="C1066" s="27">
        <v>1.524</v>
      </c>
      <c r="D1066" s="27">
        <v>1658</v>
      </c>
      <c r="E1066" s="27">
        <v>19.899999999999999</v>
      </c>
      <c r="H1066" s="27">
        <v>6.45</v>
      </c>
      <c r="I1066" s="27">
        <v>2.65</v>
      </c>
      <c r="K1066" s="27">
        <f t="shared" si="81"/>
        <v>9.2729659539017071</v>
      </c>
      <c r="L1066" s="27">
        <f t="shared" si="82"/>
        <v>0.69557033122569467</v>
      </c>
      <c r="M1066" s="27" t="b">
        <f t="shared" si="83"/>
        <v>0</v>
      </c>
      <c r="N1066" s="27">
        <f t="shared" si="84"/>
        <v>6.45</v>
      </c>
    </row>
    <row r="1067" spans="1:14" x14ac:dyDescent="0.25">
      <c r="A1067" s="5">
        <v>39948</v>
      </c>
      <c r="B1067" s="17">
        <f t="shared" si="80"/>
        <v>733908</v>
      </c>
      <c r="C1067" s="27">
        <v>3.6576000000000004</v>
      </c>
      <c r="D1067" s="27">
        <v>1651</v>
      </c>
      <c r="E1067" s="27">
        <v>19.5</v>
      </c>
      <c r="H1067" s="27">
        <v>7.78</v>
      </c>
      <c r="I1067" s="27">
        <v>2.75</v>
      </c>
      <c r="K1067" s="27">
        <f t="shared" si="81"/>
        <v>9.3474472093216612</v>
      </c>
      <c r="L1067" s="27">
        <f t="shared" si="82"/>
        <v>0.83231280431746779</v>
      </c>
      <c r="M1067" s="27" t="b">
        <f t="shared" si="83"/>
        <v>0</v>
      </c>
      <c r="N1067" s="27">
        <f t="shared" si="84"/>
        <v>7.78</v>
      </c>
    </row>
    <row r="1068" spans="1:14" x14ac:dyDescent="0.25">
      <c r="A1068" s="5">
        <v>39948</v>
      </c>
      <c r="B1068" s="17">
        <f t="shared" si="80"/>
        <v>733908</v>
      </c>
      <c r="C1068" s="27">
        <v>6.0960000000000001</v>
      </c>
      <c r="D1068" s="27">
        <v>1643</v>
      </c>
      <c r="E1068" s="27">
        <v>18.5</v>
      </c>
      <c r="H1068" s="27">
        <v>6.29</v>
      </c>
      <c r="I1068" s="27">
        <v>2.65</v>
      </c>
      <c r="K1068" s="27">
        <f t="shared" si="81"/>
        <v>9.5362781687793188</v>
      </c>
      <c r="L1068" s="27">
        <f t="shared" si="82"/>
        <v>0.65958646430771484</v>
      </c>
      <c r="M1068" s="27" t="b">
        <f t="shared" si="83"/>
        <v>0</v>
      </c>
      <c r="N1068" s="27">
        <f t="shared" si="84"/>
        <v>6.29</v>
      </c>
    </row>
    <row r="1069" spans="1:14" x14ac:dyDescent="0.25">
      <c r="A1069" s="5">
        <v>39952</v>
      </c>
      <c r="B1069" s="17">
        <f t="shared" si="80"/>
        <v>733912</v>
      </c>
      <c r="C1069" s="27">
        <v>0</v>
      </c>
      <c r="D1069" s="27">
        <v>1663</v>
      </c>
      <c r="K1069" s="27">
        <f t="shared" si="81"/>
        <v>13.805999999999999</v>
      </c>
      <c r="L1069" s="27"/>
      <c r="M1069" s="27"/>
      <c r="N1069" s="27"/>
    </row>
    <row r="1070" spans="1:14" x14ac:dyDescent="0.25">
      <c r="A1070" s="5">
        <v>39952</v>
      </c>
      <c r="B1070" s="17">
        <f t="shared" si="80"/>
        <v>733912</v>
      </c>
      <c r="C1070" s="27">
        <v>1.524</v>
      </c>
      <c r="D1070" s="27">
        <v>1658</v>
      </c>
      <c r="K1070" s="27">
        <f t="shared" si="81"/>
        <v>13.805999999999999</v>
      </c>
      <c r="L1070" s="27"/>
      <c r="M1070" s="27"/>
      <c r="N1070" s="27"/>
    </row>
    <row r="1071" spans="1:14" x14ac:dyDescent="0.25">
      <c r="A1071" s="5">
        <v>39952</v>
      </c>
      <c r="B1071" s="17">
        <f t="shared" si="80"/>
        <v>733912</v>
      </c>
      <c r="C1071" s="27">
        <v>3.6576000000000004</v>
      </c>
      <c r="D1071" s="27">
        <v>1651</v>
      </c>
      <c r="E1071" s="27">
        <v>21.7</v>
      </c>
      <c r="H1071" s="27">
        <v>8.1</v>
      </c>
      <c r="I1071" s="27">
        <v>3.84</v>
      </c>
      <c r="K1071" s="27">
        <f t="shared" si="81"/>
        <v>8.9450765992307488</v>
      </c>
      <c r="L1071" s="27">
        <f t="shared" si="82"/>
        <v>0.90552606343209807</v>
      </c>
      <c r="M1071" s="27" t="b">
        <f t="shared" si="83"/>
        <v>0</v>
      </c>
      <c r="N1071" s="27">
        <f t="shared" si="84"/>
        <v>8.1</v>
      </c>
    </row>
    <row r="1072" spans="1:14" x14ac:dyDescent="0.25">
      <c r="A1072" s="5">
        <v>39952</v>
      </c>
      <c r="B1072" s="17">
        <f t="shared" si="80"/>
        <v>733912</v>
      </c>
      <c r="C1072" s="27">
        <v>6.0960000000000001</v>
      </c>
      <c r="D1072" s="27">
        <v>1643</v>
      </c>
      <c r="E1072" s="27">
        <v>20.100000000000001</v>
      </c>
      <c r="H1072" s="27">
        <v>7.31</v>
      </c>
      <c r="I1072" s="27">
        <v>3.44</v>
      </c>
      <c r="K1072" s="27">
        <f t="shared" si="81"/>
        <v>9.2359481750009262</v>
      </c>
      <c r="L1072" s="27">
        <f t="shared" si="82"/>
        <v>0.79147260914543471</v>
      </c>
      <c r="M1072" s="27" t="b">
        <f t="shared" si="83"/>
        <v>0</v>
      </c>
      <c r="N1072" s="27">
        <f t="shared" si="84"/>
        <v>7.31</v>
      </c>
    </row>
    <row r="1073" spans="1:14" x14ac:dyDescent="0.25">
      <c r="A1073" s="5">
        <v>39976</v>
      </c>
      <c r="B1073" s="17">
        <f t="shared" si="80"/>
        <v>733936</v>
      </c>
      <c r="C1073" s="27">
        <v>0</v>
      </c>
      <c r="D1073" s="27">
        <v>1663</v>
      </c>
      <c r="K1073" s="27">
        <f t="shared" si="81"/>
        <v>13.805999999999999</v>
      </c>
      <c r="L1073" s="27"/>
      <c r="M1073" s="27"/>
      <c r="N1073" s="27"/>
    </row>
    <row r="1074" spans="1:14" x14ac:dyDescent="0.25">
      <c r="A1074" s="5">
        <v>39976</v>
      </c>
      <c r="B1074" s="17">
        <f t="shared" si="80"/>
        <v>733936</v>
      </c>
      <c r="C1074" s="27">
        <v>1.524</v>
      </c>
      <c r="D1074" s="27">
        <v>1658</v>
      </c>
      <c r="E1074" s="27">
        <v>21.1</v>
      </c>
      <c r="F1074" s="27">
        <v>1.5669999999999999</v>
      </c>
      <c r="G1074" s="27">
        <v>5.6000000000000001E-2</v>
      </c>
      <c r="H1074" s="27">
        <v>7.46</v>
      </c>
      <c r="I1074" s="27">
        <v>22.3</v>
      </c>
      <c r="K1074" s="27">
        <f t="shared" si="81"/>
        <v>9.0530641478658556</v>
      </c>
      <c r="L1074" s="27">
        <f t="shared" si="82"/>
        <v>0.82403039215828378</v>
      </c>
      <c r="M1074" s="27" t="b">
        <f t="shared" si="83"/>
        <v>0</v>
      </c>
      <c r="N1074" s="27">
        <f t="shared" si="84"/>
        <v>7.46</v>
      </c>
    </row>
    <row r="1075" spans="1:14" x14ac:dyDescent="0.25">
      <c r="A1075" s="5">
        <v>39976</v>
      </c>
      <c r="B1075" s="17">
        <f t="shared" si="80"/>
        <v>733936</v>
      </c>
      <c r="C1075" s="27">
        <v>3.6576000000000004</v>
      </c>
      <c r="D1075" s="27">
        <v>1651</v>
      </c>
      <c r="E1075" s="27">
        <v>19.8</v>
      </c>
      <c r="F1075" s="27">
        <v>2.629</v>
      </c>
      <c r="G1075" s="27">
        <v>7.4999999999999997E-2</v>
      </c>
      <c r="H1075" s="27">
        <v>4.79</v>
      </c>
      <c r="I1075" s="27">
        <v>35.700000000000003</v>
      </c>
      <c r="K1075" s="27">
        <f t="shared" si="81"/>
        <v>9.2915304441115563</v>
      </c>
      <c r="L1075" s="27">
        <f t="shared" si="82"/>
        <v>0.51552325301109347</v>
      </c>
      <c r="M1075" s="27" t="b">
        <f t="shared" si="83"/>
        <v>0</v>
      </c>
      <c r="N1075" s="27">
        <f t="shared" si="84"/>
        <v>4.79</v>
      </c>
    </row>
    <row r="1076" spans="1:14" x14ac:dyDescent="0.25">
      <c r="A1076" s="5">
        <v>39976</v>
      </c>
      <c r="B1076" s="17">
        <f t="shared" si="80"/>
        <v>733936</v>
      </c>
      <c r="C1076" s="27">
        <v>6.0960000000000001</v>
      </c>
      <c r="D1076" s="27">
        <v>1643</v>
      </c>
      <c r="E1076" s="27">
        <v>20.100000000000001</v>
      </c>
      <c r="F1076" s="27">
        <v>2.6040000000000001</v>
      </c>
      <c r="G1076" s="27">
        <v>7.9000000000000001E-2</v>
      </c>
      <c r="H1076" s="27">
        <v>3.75</v>
      </c>
      <c r="I1076" s="27">
        <v>39.4</v>
      </c>
      <c r="K1076" s="27">
        <f t="shared" si="81"/>
        <v>9.2359481750009262</v>
      </c>
      <c r="L1076" s="27">
        <f t="shared" si="82"/>
        <v>0.40602220031400554</v>
      </c>
      <c r="M1076" s="27" t="b">
        <f t="shared" si="83"/>
        <v>0</v>
      </c>
      <c r="N1076" s="27">
        <f t="shared" si="84"/>
        <v>3.75</v>
      </c>
    </row>
    <row r="1077" spans="1:14" x14ac:dyDescent="0.25">
      <c r="A1077" s="5">
        <v>39990</v>
      </c>
      <c r="B1077" s="17">
        <f t="shared" si="80"/>
        <v>733950</v>
      </c>
      <c r="C1077" s="27">
        <v>0</v>
      </c>
      <c r="D1077" s="27">
        <v>1663</v>
      </c>
      <c r="K1077" s="27">
        <f t="shared" si="81"/>
        <v>13.805999999999999</v>
      </c>
      <c r="L1077" s="27"/>
      <c r="M1077" s="27"/>
      <c r="N1077" s="27"/>
    </row>
    <row r="1078" spans="1:14" x14ac:dyDescent="0.25">
      <c r="A1078" s="5">
        <v>39990</v>
      </c>
      <c r="B1078" s="17">
        <f t="shared" si="80"/>
        <v>733950</v>
      </c>
      <c r="C1078" s="27">
        <v>1.524</v>
      </c>
      <c r="D1078" s="27">
        <v>1658</v>
      </c>
      <c r="K1078" s="27">
        <f t="shared" si="81"/>
        <v>13.805999999999999</v>
      </c>
      <c r="L1078" s="27"/>
      <c r="M1078" s="27"/>
      <c r="N1078" s="27"/>
    </row>
    <row r="1079" spans="1:14" x14ac:dyDescent="0.25">
      <c r="A1079" s="5">
        <v>39990</v>
      </c>
      <c r="B1079" s="17">
        <f t="shared" si="80"/>
        <v>733950</v>
      </c>
      <c r="C1079" s="27">
        <v>3.6576000000000004</v>
      </c>
      <c r="D1079" s="27">
        <v>1651</v>
      </c>
      <c r="E1079" s="27">
        <v>23.5</v>
      </c>
      <c r="F1079" s="27">
        <v>0.98399999999999999</v>
      </c>
      <c r="G1079" s="27">
        <v>3.5999999999999997E-2</v>
      </c>
      <c r="H1079" s="27">
        <v>7.2</v>
      </c>
      <c r="I1079" s="27">
        <v>5.68</v>
      </c>
      <c r="K1079" s="27">
        <f t="shared" si="81"/>
        <v>8.6287813159109668</v>
      </c>
      <c r="L1079" s="27">
        <f t="shared" si="82"/>
        <v>0.83441678916159601</v>
      </c>
      <c r="M1079" s="27" t="b">
        <f t="shared" si="83"/>
        <v>0</v>
      </c>
      <c r="N1079" s="27">
        <f t="shared" si="84"/>
        <v>7.2</v>
      </c>
    </row>
    <row r="1080" spans="1:14" x14ac:dyDescent="0.25">
      <c r="A1080" s="5">
        <v>39990</v>
      </c>
      <c r="B1080" s="17">
        <f t="shared" si="80"/>
        <v>733950</v>
      </c>
      <c r="C1080" s="27">
        <v>6.0960000000000001</v>
      </c>
      <c r="D1080" s="27">
        <v>1643</v>
      </c>
      <c r="E1080" s="27">
        <v>22.6</v>
      </c>
      <c r="F1080" s="27">
        <v>1.077</v>
      </c>
      <c r="G1080" s="27">
        <v>5.1999999999999998E-2</v>
      </c>
      <c r="H1080" s="27">
        <v>6.47</v>
      </c>
      <c r="I1080" s="27">
        <v>6.27</v>
      </c>
      <c r="K1080" s="27">
        <f t="shared" si="81"/>
        <v>8.7855056672245517</v>
      </c>
      <c r="L1080" s="27">
        <f t="shared" si="82"/>
        <v>0.73644025114424083</v>
      </c>
      <c r="M1080" s="27" t="b">
        <f t="shared" si="83"/>
        <v>0</v>
      </c>
      <c r="N1080" s="27">
        <f t="shared" si="84"/>
        <v>6.47</v>
      </c>
    </row>
    <row r="1081" spans="1:14" x14ac:dyDescent="0.25">
      <c r="A1081" s="5">
        <v>40266</v>
      </c>
      <c r="B1081" s="17">
        <f t="shared" si="80"/>
        <v>734226</v>
      </c>
      <c r="C1081" s="27">
        <v>0</v>
      </c>
      <c r="D1081" s="27">
        <v>1663</v>
      </c>
      <c r="K1081" s="27">
        <f t="shared" si="81"/>
        <v>13.805999999999999</v>
      </c>
      <c r="L1081" s="27"/>
      <c r="M1081" s="27"/>
      <c r="N1081" s="27"/>
    </row>
    <row r="1082" spans="1:14" x14ac:dyDescent="0.25">
      <c r="A1082" s="5">
        <v>40266</v>
      </c>
      <c r="B1082" s="17">
        <f t="shared" si="80"/>
        <v>734226</v>
      </c>
      <c r="C1082" s="27">
        <v>1.524</v>
      </c>
      <c r="D1082" s="27">
        <v>1658</v>
      </c>
      <c r="K1082" s="27">
        <f t="shared" si="81"/>
        <v>13.805999999999999</v>
      </c>
      <c r="L1082" s="27"/>
      <c r="M1082" s="27"/>
      <c r="N1082" s="27"/>
    </row>
    <row r="1083" spans="1:14" x14ac:dyDescent="0.25">
      <c r="A1083" s="5">
        <v>40266</v>
      </c>
      <c r="B1083" s="17">
        <f t="shared" si="80"/>
        <v>734226</v>
      </c>
      <c r="C1083" s="27">
        <v>3.6576000000000004</v>
      </c>
      <c r="D1083" s="27">
        <v>1651</v>
      </c>
      <c r="E1083" s="27">
        <v>9.4</v>
      </c>
      <c r="H1083" s="27">
        <v>10.88</v>
      </c>
      <c r="I1083" s="27">
        <v>6.89</v>
      </c>
      <c r="K1083" s="27">
        <f t="shared" si="81"/>
        <v>11.439854648054387</v>
      </c>
      <c r="L1083" s="27">
        <f t="shared" si="82"/>
        <v>0.95106103484019333</v>
      </c>
      <c r="M1083" s="27" t="b">
        <f t="shared" si="83"/>
        <v>0</v>
      </c>
      <c r="N1083" s="27">
        <f t="shared" si="84"/>
        <v>10.88</v>
      </c>
    </row>
    <row r="1084" spans="1:14" x14ac:dyDescent="0.25">
      <c r="A1084" s="5">
        <v>40266</v>
      </c>
      <c r="B1084" s="17">
        <f t="shared" si="80"/>
        <v>734226</v>
      </c>
      <c r="C1084" s="27">
        <v>6.0960000000000001</v>
      </c>
      <c r="D1084" s="27">
        <v>1643</v>
      </c>
      <c r="E1084" s="27">
        <v>9.6999999999999993</v>
      </c>
      <c r="H1084" s="27">
        <v>10.9</v>
      </c>
      <c r="I1084" s="27">
        <v>7.72</v>
      </c>
      <c r="K1084" s="27">
        <f t="shared" si="81"/>
        <v>11.371421026331971</v>
      </c>
      <c r="L1084" s="27">
        <f t="shared" si="82"/>
        <v>0.95854334957431131</v>
      </c>
      <c r="M1084" s="27" t="b">
        <f t="shared" si="83"/>
        <v>0</v>
      </c>
      <c r="N1084" s="27">
        <f t="shared" si="84"/>
        <v>10.9</v>
      </c>
    </row>
    <row r="1085" spans="1:14" x14ac:dyDescent="0.25">
      <c r="A1085" s="5">
        <v>40269</v>
      </c>
      <c r="B1085" s="17">
        <f t="shared" si="80"/>
        <v>734229</v>
      </c>
      <c r="C1085" s="27">
        <v>0</v>
      </c>
      <c r="D1085" s="27">
        <v>1663</v>
      </c>
      <c r="K1085" s="27">
        <f t="shared" si="81"/>
        <v>13.805999999999999</v>
      </c>
      <c r="L1085" s="27"/>
      <c r="M1085" s="27"/>
      <c r="N1085" s="27"/>
    </row>
    <row r="1086" spans="1:14" x14ac:dyDescent="0.25">
      <c r="A1086" s="5">
        <v>40269</v>
      </c>
      <c r="B1086" s="17">
        <f t="shared" si="80"/>
        <v>734229</v>
      </c>
      <c r="C1086" s="27">
        <v>1.524</v>
      </c>
      <c r="D1086" s="27">
        <v>1658</v>
      </c>
      <c r="K1086" s="27">
        <f t="shared" si="81"/>
        <v>13.805999999999999</v>
      </c>
      <c r="L1086" s="27"/>
      <c r="M1086" s="27"/>
      <c r="N1086" s="27"/>
    </row>
    <row r="1087" spans="1:14" x14ac:dyDescent="0.25">
      <c r="A1087" s="5">
        <v>40269</v>
      </c>
      <c r="B1087" s="17">
        <f t="shared" si="80"/>
        <v>734229</v>
      </c>
      <c r="C1087" s="27">
        <v>3.6576000000000004</v>
      </c>
      <c r="D1087" s="27">
        <v>1651</v>
      </c>
      <c r="I1087" s="27">
        <v>8.52</v>
      </c>
      <c r="K1087" s="27">
        <f t="shared" si="81"/>
        <v>13.805999999999999</v>
      </c>
      <c r="L1087" s="27"/>
      <c r="M1087" s="27"/>
      <c r="N1087" s="27"/>
    </row>
    <row r="1088" spans="1:14" x14ac:dyDescent="0.25">
      <c r="A1088" s="5">
        <v>40269</v>
      </c>
      <c r="B1088" s="17">
        <f t="shared" si="80"/>
        <v>734229</v>
      </c>
      <c r="C1088" s="27">
        <v>6.0960000000000001</v>
      </c>
      <c r="D1088" s="27">
        <v>1643</v>
      </c>
      <c r="I1088" s="27">
        <v>10.1</v>
      </c>
      <c r="K1088" s="27">
        <f t="shared" si="81"/>
        <v>13.805999999999999</v>
      </c>
      <c r="L1088" s="27"/>
      <c r="M1088" s="27"/>
      <c r="N1088" s="27"/>
    </row>
    <row r="1089" spans="1:14" x14ac:dyDescent="0.25">
      <c r="A1089" s="5">
        <v>40284</v>
      </c>
      <c r="B1089" s="17">
        <f t="shared" si="80"/>
        <v>734244</v>
      </c>
      <c r="C1089" s="27">
        <v>0</v>
      </c>
      <c r="D1089" s="27">
        <v>1663</v>
      </c>
      <c r="K1089" s="27">
        <f t="shared" si="81"/>
        <v>13.805999999999999</v>
      </c>
      <c r="L1089" s="27"/>
      <c r="M1089" s="27"/>
      <c r="N1089" s="27"/>
    </row>
    <row r="1090" spans="1:14" x14ac:dyDescent="0.25">
      <c r="A1090" s="5">
        <v>40284</v>
      </c>
      <c r="B1090" s="17">
        <f t="shared" ref="B1090:B1153" si="85">A1090+693960</f>
        <v>734244</v>
      </c>
      <c r="C1090" s="27">
        <v>1.524</v>
      </c>
      <c r="D1090" s="27">
        <v>1658</v>
      </c>
      <c r="K1090" s="27">
        <f t="shared" ref="K1090:K1153" si="86">13.806*EXP(-0.02*E1090)</f>
        <v>13.805999999999999</v>
      </c>
      <c r="L1090" s="27"/>
      <c r="M1090" s="27"/>
      <c r="N1090" s="27"/>
    </row>
    <row r="1091" spans="1:14" x14ac:dyDescent="0.25">
      <c r="A1091" s="5">
        <v>40284</v>
      </c>
      <c r="B1091" s="17">
        <f t="shared" si="85"/>
        <v>734244</v>
      </c>
      <c r="C1091" s="27">
        <v>3.6576000000000004</v>
      </c>
      <c r="D1091" s="27">
        <v>1651</v>
      </c>
      <c r="E1091" s="27">
        <v>17.5</v>
      </c>
      <c r="F1091" s="27">
        <v>0.83</v>
      </c>
      <c r="G1091" s="27">
        <v>0.06</v>
      </c>
      <c r="H1091" s="27">
        <v>9.7100000000000009</v>
      </c>
      <c r="I1091" s="27">
        <v>7.08</v>
      </c>
      <c r="K1091" s="27">
        <f t="shared" si="86"/>
        <v>9.7289237666565569</v>
      </c>
      <c r="L1091" s="27">
        <f t="shared" ref="L1091:L1152" si="87">H1091/K1091</f>
        <v>0.99805489619299803</v>
      </c>
      <c r="M1091" s="27" t="b">
        <f t="shared" ref="M1091:M1152" si="88">IF(L1091&gt;1.2, K1091)</f>
        <v>0</v>
      </c>
      <c r="N1091" s="27">
        <f t="shared" ref="N1091:N1152" si="89">IF(M1091=FALSE, H1091,K1091)</f>
        <v>9.7100000000000009</v>
      </c>
    </row>
    <row r="1092" spans="1:14" x14ac:dyDescent="0.25">
      <c r="A1092" s="5">
        <v>40284</v>
      </c>
      <c r="B1092" s="17">
        <f t="shared" si="85"/>
        <v>734244</v>
      </c>
      <c r="C1092" s="27">
        <v>6.0960000000000001</v>
      </c>
      <c r="D1092" s="27">
        <v>1643</v>
      </c>
      <c r="E1092" s="27">
        <v>16.7</v>
      </c>
      <c r="F1092" s="27">
        <v>0.77</v>
      </c>
      <c r="G1092" s="27">
        <v>0.05</v>
      </c>
      <c r="H1092" s="27">
        <v>8.9499999999999993</v>
      </c>
      <c r="I1092" s="27">
        <v>5.71</v>
      </c>
      <c r="K1092" s="27">
        <f t="shared" si="86"/>
        <v>9.8858385174288408</v>
      </c>
      <c r="L1092" s="27">
        <f t="shared" si="87"/>
        <v>0.90533544364709706</v>
      </c>
      <c r="M1092" s="27" t="b">
        <f t="shared" si="88"/>
        <v>0</v>
      </c>
      <c r="N1092" s="27">
        <f t="shared" si="89"/>
        <v>8.9499999999999993</v>
      </c>
    </row>
    <row r="1093" spans="1:14" x14ac:dyDescent="0.25">
      <c r="A1093" s="5">
        <v>40291</v>
      </c>
      <c r="B1093" s="17">
        <f t="shared" si="85"/>
        <v>734251</v>
      </c>
      <c r="C1093" s="27">
        <v>0</v>
      </c>
      <c r="D1093" s="27">
        <v>1663</v>
      </c>
      <c r="K1093" s="27">
        <f t="shared" si="86"/>
        <v>13.805999999999999</v>
      </c>
      <c r="L1093" s="27"/>
      <c r="M1093" s="27"/>
      <c r="N1093" s="27"/>
    </row>
    <row r="1094" spans="1:14" x14ac:dyDescent="0.25">
      <c r="A1094" s="5">
        <v>40291</v>
      </c>
      <c r="B1094" s="17">
        <f t="shared" si="85"/>
        <v>734251</v>
      </c>
      <c r="C1094" s="27">
        <v>1.524</v>
      </c>
      <c r="D1094" s="27">
        <v>1658</v>
      </c>
      <c r="K1094" s="27">
        <f t="shared" si="86"/>
        <v>13.805999999999999</v>
      </c>
      <c r="L1094" s="27"/>
      <c r="M1094" s="27"/>
      <c r="N1094" s="27"/>
    </row>
    <row r="1095" spans="1:14" x14ac:dyDescent="0.25">
      <c r="A1095" s="5">
        <v>40291</v>
      </c>
      <c r="B1095" s="17">
        <f t="shared" si="85"/>
        <v>734251</v>
      </c>
      <c r="C1095" s="27">
        <v>3.6576000000000004</v>
      </c>
      <c r="D1095" s="27">
        <v>1651</v>
      </c>
      <c r="E1095" s="27">
        <v>16.600000000000001</v>
      </c>
      <c r="H1095" s="27">
        <v>9.1199999999999992</v>
      </c>
      <c r="I1095" s="27">
        <v>4.16</v>
      </c>
      <c r="K1095" s="27">
        <f t="shared" si="86"/>
        <v>9.9056299793284435</v>
      </c>
      <c r="L1095" s="27">
        <f t="shared" si="87"/>
        <v>0.92068853965190145</v>
      </c>
      <c r="M1095" s="27" t="b">
        <f t="shared" si="88"/>
        <v>0</v>
      </c>
      <c r="N1095" s="27">
        <f t="shared" si="89"/>
        <v>9.1199999999999992</v>
      </c>
    </row>
    <row r="1096" spans="1:14" x14ac:dyDescent="0.25">
      <c r="A1096" s="5">
        <v>40291</v>
      </c>
      <c r="B1096" s="17">
        <f t="shared" si="85"/>
        <v>734251</v>
      </c>
      <c r="C1096" s="27">
        <v>6.0960000000000001</v>
      </c>
      <c r="D1096" s="27">
        <v>1643</v>
      </c>
      <c r="E1096" s="27">
        <v>15.3</v>
      </c>
      <c r="H1096" s="27">
        <v>9.0399999999999991</v>
      </c>
      <c r="I1096" s="27">
        <v>4.18</v>
      </c>
      <c r="K1096" s="27">
        <f t="shared" si="86"/>
        <v>10.166553668210916</v>
      </c>
      <c r="L1096" s="27">
        <f t="shared" si="87"/>
        <v>0.8891902108643307</v>
      </c>
      <c r="M1096" s="27" t="b">
        <f t="shared" si="88"/>
        <v>0</v>
      </c>
      <c r="N1096" s="27">
        <f t="shared" si="89"/>
        <v>9.0399999999999991</v>
      </c>
    </row>
    <row r="1097" spans="1:14" x14ac:dyDescent="0.25">
      <c r="A1097" s="5">
        <v>40298</v>
      </c>
      <c r="B1097" s="17">
        <f t="shared" si="85"/>
        <v>734258</v>
      </c>
      <c r="C1097" s="27">
        <v>0</v>
      </c>
      <c r="D1097" s="27">
        <v>1663</v>
      </c>
      <c r="K1097" s="27">
        <f t="shared" si="86"/>
        <v>13.805999999999999</v>
      </c>
      <c r="L1097" s="27"/>
      <c r="M1097" s="27"/>
      <c r="N1097" s="27"/>
    </row>
    <row r="1098" spans="1:14" x14ac:dyDescent="0.25">
      <c r="A1098" s="5">
        <v>40298</v>
      </c>
      <c r="B1098" s="17">
        <f t="shared" si="85"/>
        <v>734258</v>
      </c>
      <c r="C1098" s="27">
        <v>1.524</v>
      </c>
      <c r="D1098" s="27">
        <v>1658</v>
      </c>
      <c r="K1098" s="27">
        <f t="shared" si="86"/>
        <v>13.805999999999999</v>
      </c>
      <c r="L1098" s="27"/>
      <c r="M1098" s="27"/>
      <c r="N1098" s="27"/>
    </row>
    <row r="1099" spans="1:14" x14ac:dyDescent="0.25">
      <c r="A1099" s="5">
        <v>40298</v>
      </c>
      <c r="B1099" s="17">
        <f t="shared" si="85"/>
        <v>734258</v>
      </c>
      <c r="C1099" s="27">
        <v>3.6576000000000004</v>
      </c>
      <c r="D1099" s="27">
        <v>1651</v>
      </c>
      <c r="E1099" s="27">
        <v>17.3</v>
      </c>
      <c r="H1099" s="27">
        <v>8.1999999999999993</v>
      </c>
      <c r="I1099" s="27">
        <v>3.13</v>
      </c>
      <c r="K1099" s="27">
        <f t="shared" si="86"/>
        <v>9.7679173969923614</v>
      </c>
      <c r="L1099" s="27">
        <f t="shared" si="87"/>
        <v>0.83948293855605916</v>
      </c>
      <c r="M1099" s="27" t="b">
        <f t="shared" si="88"/>
        <v>0</v>
      </c>
      <c r="N1099" s="27">
        <f t="shared" si="89"/>
        <v>8.1999999999999993</v>
      </c>
    </row>
    <row r="1100" spans="1:14" x14ac:dyDescent="0.25">
      <c r="A1100" s="5">
        <v>40298</v>
      </c>
      <c r="B1100" s="17">
        <f t="shared" si="85"/>
        <v>734258</v>
      </c>
      <c r="C1100" s="27">
        <v>6.0960000000000001</v>
      </c>
      <c r="D1100" s="27">
        <v>1643</v>
      </c>
      <c r="E1100" s="27">
        <v>16.3</v>
      </c>
      <c r="H1100" s="27">
        <v>8.24</v>
      </c>
      <c r="I1100" s="27">
        <v>4.2</v>
      </c>
      <c r="K1100" s="27">
        <f t="shared" si="86"/>
        <v>9.9652424176822691</v>
      </c>
      <c r="L1100" s="27">
        <f t="shared" si="87"/>
        <v>0.82687401416136064</v>
      </c>
      <c r="M1100" s="27" t="b">
        <f t="shared" si="88"/>
        <v>0</v>
      </c>
      <c r="N1100" s="27">
        <f t="shared" si="89"/>
        <v>8.24</v>
      </c>
    </row>
    <row r="1101" spans="1:14" x14ac:dyDescent="0.25">
      <c r="A1101" s="5">
        <v>40305</v>
      </c>
      <c r="B1101" s="17">
        <f t="shared" si="85"/>
        <v>734265</v>
      </c>
      <c r="C1101" s="27">
        <v>0</v>
      </c>
      <c r="D1101" s="27">
        <v>1663</v>
      </c>
      <c r="K1101" s="27">
        <f t="shared" si="86"/>
        <v>13.805999999999999</v>
      </c>
      <c r="L1101" s="27"/>
      <c r="M1101" s="27"/>
      <c r="N1101" s="27"/>
    </row>
    <row r="1102" spans="1:14" x14ac:dyDescent="0.25">
      <c r="A1102" s="5">
        <v>40305</v>
      </c>
      <c r="B1102" s="17">
        <f t="shared" si="85"/>
        <v>734265</v>
      </c>
      <c r="C1102" s="27">
        <v>1.524</v>
      </c>
      <c r="D1102" s="27">
        <v>1658</v>
      </c>
      <c r="K1102" s="27">
        <f t="shared" si="86"/>
        <v>13.805999999999999</v>
      </c>
      <c r="L1102" s="27"/>
      <c r="M1102" s="27"/>
      <c r="N1102" s="27"/>
    </row>
    <row r="1103" spans="1:14" x14ac:dyDescent="0.25">
      <c r="A1103" s="5">
        <v>40305</v>
      </c>
      <c r="B1103" s="17">
        <f t="shared" si="85"/>
        <v>734265</v>
      </c>
      <c r="C1103" s="27">
        <v>3.6576000000000004</v>
      </c>
      <c r="D1103" s="27">
        <v>1651</v>
      </c>
      <c r="E1103" s="27">
        <v>20.5</v>
      </c>
      <c r="H1103" s="27">
        <v>7.5</v>
      </c>
      <c r="I1103" s="27">
        <v>2.13</v>
      </c>
      <c r="K1103" s="27">
        <f t="shared" si="86"/>
        <v>9.1623553533820257</v>
      </c>
      <c r="L1103" s="27">
        <f t="shared" si="87"/>
        <v>0.81856681068712167</v>
      </c>
      <c r="M1103" s="27" t="b">
        <f t="shared" si="88"/>
        <v>0</v>
      </c>
      <c r="N1103" s="27">
        <f t="shared" si="89"/>
        <v>7.5</v>
      </c>
    </row>
    <row r="1104" spans="1:14" x14ac:dyDescent="0.25">
      <c r="A1104" s="5">
        <v>40305</v>
      </c>
      <c r="B1104" s="17">
        <f t="shared" si="85"/>
        <v>734265</v>
      </c>
      <c r="C1104" s="27">
        <v>6.0960000000000001</v>
      </c>
      <c r="D1104" s="27">
        <v>1643</v>
      </c>
      <c r="E1104" s="27">
        <v>20</v>
      </c>
      <c r="H1104" s="27">
        <v>8.5</v>
      </c>
      <c r="I1104" s="27">
        <v>2.94</v>
      </c>
      <c r="K1104" s="27">
        <f t="shared" si="86"/>
        <v>9.2544385555680364</v>
      </c>
      <c r="L1104" s="27">
        <f t="shared" si="87"/>
        <v>0.91847819281115439</v>
      </c>
      <c r="M1104" s="27" t="b">
        <f t="shared" si="88"/>
        <v>0</v>
      </c>
      <c r="N1104" s="27">
        <f t="shared" si="89"/>
        <v>8.5</v>
      </c>
    </row>
    <row r="1105" spans="1:14" x14ac:dyDescent="0.25">
      <c r="A1105" s="5">
        <v>40312</v>
      </c>
      <c r="B1105" s="17">
        <f t="shared" si="85"/>
        <v>734272</v>
      </c>
      <c r="C1105" s="27">
        <v>0</v>
      </c>
      <c r="D1105" s="27">
        <v>1663</v>
      </c>
      <c r="K1105" s="27">
        <f t="shared" si="86"/>
        <v>13.805999999999999</v>
      </c>
      <c r="L1105" s="27"/>
      <c r="M1105" s="27"/>
      <c r="N1105" s="27"/>
    </row>
    <row r="1106" spans="1:14" x14ac:dyDescent="0.25">
      <c r="A1106" s="5">
        <v>40312</v>
      </c>
      <c r="B1106" s="17">
        <f t="shared" si="85"/>
        <v>734272</v>
      </c>
      <c r="C1106" s="27">
        <v>1.524</v>
      </c>
      <c r="D1106" s="27">
        <v>1658</v>
      </c>
      <c r="K1106" s="27">
        <f t="shared" si="86"/>
        <v>13.805999999999999</v>
      </c>
      <c r="L1106" s="27"/>
      <c r="M1106" s="27"/>
      <c r="N1106" s="27"/>
    </row>
    <row r="1107" spans="1:14" x14ac:dyDescent="0.25">
      <c r="A1107" s="5">
        <v>40312</v>
      </c>
      <c r="B1107" s="17">
        <f t="shared" si="85"/>
        <v>734272</v>
      </c>
      <c r="C1107" s="27">
        <v>3.6576000000000004</v>
      </c>
      <c r="D1107" s="27">
        <v>1651</v>
      </c>
      <c r="E1107" s="27">
        <v>18.8</v>
      </c>
      <c r="H1107" s="27">
        <v>8.98</v>
      </c>
      <c r="I1107" s="27">
        <v>2.15</v>
      </c>
      <c r="K1107" s="27">
        <f t="shared" si="86"/>
        <v>9.4792318099820072</v>
      </c>
      <c r="L1107" s="27">
        <f t="shared" si="87"/>
        <v>0.94733414901233914</v>
      </c>
      <c r="M1107" s="27" t="b">
        <f t="shared" si="88"/>
        <v>0</v>
      </c>
      <c r="N1107" s="27">
        <f t="shared" si="89"/>
        <v>8.98</v>
      </c>
    </row>
    <row r="1108" spans="1:14" x14ac:dyDescent="0.25">
      <c r="A1108" s="5">
        <v>40312</v>
      </c>
      <c r="B1108" s="17">
        <f t="shared" si="85"/>
        <v>734272</v>
      </c>
      <c r="C1108" s="27">
        <v>6.0960000000000001</v>
      </c>
      <c r="D1108" s="27">
        <v>1643</v>
      </c>
      <c r="E1108" s="27">
        <v>17.8</v>
      </c>
      <c r="H1108" s="27">
        <v>9.1300000000000008</v>
      </c>
      <c r="I1108" s="27">
        <v>2.48</v>
      </c>
      <c r="K1108" s="27">
        <f t="shared" si="86"/>
        <v>9.6707249949678928</v>
      </c>
      <c r="L1108" s="27">
        <f t="shared" si="87"/>
        <v>0.9440864055953142</v>
      </c>
      <c r="M1108" s="27" t="b">
        <f t="shared" si="88"/>
        <v>0</v>
      </c>
      <c r="N1108" s="27">
        <f t="shared" si="89"/>
        <v>9.1300000000000008</v>
      </c>
    </row>
    <row r="1109" spans="1:14" x14ac:dyDescent="0.25">
      <c r="A1109" s="5">
        <v>40333</v>
      </c>
      <c r="B1109" s="17">
        <f t="shared" si="85"/>
        <v>734293</v>
      </c>
      <c r="C1109" s="27">
        <v>0</v>
      </c>
      <c r="D1109" s="27">
        <v>1663</v>
      </c>
      <c r="K1109" s="27">
        <f t="shared" si="86"/>
        <v>13.805999999999999</v>
      </c>
      <c r="L1109" s="27"/>
      <c r="M1109" s="27"/>
      <c r="N1109" s="27"/>
    </row>
    <row r="1110" spans="1:14" x14ac:dyDescent="0.25">
      <c r="A1110" s="5">
        <v>40333</v>
      </c>
      <c r="B1110" s="17">
        <f t="shared" si="85"/>
        <v>734293</v>
      </c>
      <c r="C1110" s="27">
        <v>1.524</v>
      </c>
      <c r="D1110" s="27">
        <v>1658</v>
      </c>
      <c r="K1110" s="27">
        <f t="shared" si="86"/>
        <v>13.805999999999999</v>
      </c>
      <c r="L1110" s="27"/>
      <c r="M1110" s="27"/>
      <c r="N1110" s="27"/>
    </row>
    <row r="1111" spans="1:14" x14ac:dyDescent="0.25">
      <c r="A1111" s="5">
        <v>40333</v>
      </c>
      <c r="B1111" s="17">
        <f t="shared" si="85"/>
        <v>734293</v>
      </c>
      <c r="C1111" s="27">
        <v>3.6576000000000004</v>
      </c>
      <c r="D1111" s="27">
        <v>1651</v>
      </c>
      <c r="E1111" s="27">
        <v>25.4</v>
      </c>
      <c r="H1111" s="27">
        <v>7.24</v>
      </c>
      <c r="I1111" s="27">
        <v>1.65</v>
      </c>
      <c r="K1111" s="27">
        <f t="shared" si="86"/>
        <v>8.3070394369476812</v>
      </c>
      <c r="L1111" s="27">
        <f t="shared" si="87"/>
        <v>0.87154997336334405</v>
      </c>
      <c r="M1111" s="27" t="b">
        <f t="shared" si="88"/>
        <v>0</v>
      </c>
      <c r="N1111" s="27">
        <f t="shared" si="89"/>
        <v>7.24</v>
      </c>
    </row>
    <row r="1112" spans="1:14" x14ac:dyDescent="0.25">
      <c r="A1112" s="5">
        <v>40333</v>
      </c>
      <c r="B1112" s="17">
        <f t="shared" si="85"/>
        <v>734293</v>
      </c>
      <c r="C1112" s="27">
        <v>6.0960000000000001</v>
      </c>
      <c r="D1112" s="27">
        <v>1643</v>
      </c>
      <c r="E1112" s="27">
        <v>23.3</v>
      </c>
      <c r="H1112" s="27">
        <v>6.96</v>
      </c>
      <c r="I1112" s="27">
        <v>2.39</v>
      </c>
      <c r="K1112" s="27">
        <f t="shared" si="86"/>
        <v>8.6633655635575852</v>
      </c>
      <c r="L1112" s="27">
        <f t="shared" si="87"/>
        <v>0.80338292883278684</v>
      </c>
      <c r="M1112" s="27" t="b">
        <f t="shared" si="88"/>
        <v>0</v>
      </c>
      <c r="N1112" s="27">
        <f t="shared" si="89"/>
        <v>6.96</v>
      </c>
    </row>
    <row r="1113" spans="1:14" x14ac:dyDescent="0.25">
      <c r="A1113" s="5">
        <v>40340</v>
      </c>
      <c r="B1113" s="17">
        <f t="shared" si="85"/>
        <v>734300</v>
      </c>
      <c r="C1113" s="27">
        <v>0</v>
      </c>
      <c r="D1113" s="27">
        <v>1663</v>
      </c>
      <c r="K1113" s="27">
        <f t="shared" si="86"/>
        <v>13.805999999999999</v>
      </c>
      <c r="L1113" s="27"/>
      <c r="M1113" s="27"/>
      <c r="N1113" s="27"/>
    </row>
    <row r="1114" spans="1:14" x14ac:dyDescent="0.25">
      <c r="A1114" s="5">
        <v>40340</v>
      </c>
      <c r="B1114" s="17">
        <f t="shared" si="85"/>
        <v>734300</v>
      </c>
      <c r="C1114" s="27">
        <v>1.524</v>
      </c>
      <c r="D1114" s="27">
        <v>1658</v>
      </c>
      <c r="K1114" s="27">
        <f t="shared" si="86"/>
        <v>13.805999999999999</v>
      </c>
      <c r="L1114" s="27"/>
      <c r="M1114" s="27"/>
      <c r="N1114" s="27"/>
    </row>
    <row r="1115" spans="1:14" x14ac:dyDescent="0.25">
      <c r="A1115" s="5">
        <v>40340</v>
      </c>
      <c r="B1115" s="17">
        <f t="shared" si="85"/>
        <v>734300</v>
      </c>
      <c r="C1115" s="27">
        <v>3.6576000000000004</v>
      </c>
      <c r="D1115" s="27">
        <v>1651</v>
      </c>
      <c r="E1115" s="27">
        <v>23.8</v>
      </c>
      <c r="F1115" s="27">
        <v>0.62</v>
      </c>
      <c r="G1115" s="27">
        <v>0.02</v>
      </c>
      <c r="H1115" s="27">
        <v>6.89</v>
      </c>
      <c r="I1115" s="27">
        <v>1.84</v>
      </c>
      <c r="K1115" s="27">
        <f t="shared" si="86"/>
        <v>8.5771636359084553</v>
      </c>
      <c r="L1115" s="27">
        <f t="shared" si="87"/>
        <v>0.80329585542181869</v>
      </c>
      <c r="M1115" s="27" t="b">
        <f t="shared" si="88"/>
        <v>0</v>
      </c>
      <c r="N1115" s="27">
        <f t="shared" si="89"/>
        <v>6.89</v>
      </c>
    </row>
    <row r="1116" spans="1:14" x14ac:dyDescent="0.25">
      <c r="A1116" s="5">
        <v>40340</v>
      </c>
      <c r="B1116" s="17">
        <f t="shared" si="85"/>
        <v>734300</v>
      </c>
      <c r="C1116" s="27">
        <v>6.0960000000000001</v>
      </c>
      <c r="D1116" s="27">
        <v>1643</v>
      </c>
      <c r="E1116" s="27">
        <v>22.7</v>
      </c>
      <c r="F1116" s="27">
        <v>0.7</v>
      </c>
      <c r="G1116" s="27">
        <v>0.03</v>
      </c>
      <c r="H1116" s="27">
        <v>6.79</v>
      </c>
      <c r="I1116" s="27">
        <v>2.31</v>
      </c>
      <c r="K1116" s="27">
        <f t="shared" si="86"/>
        <v>8.7679522151932829</v>
      </c>
      <c r="L1116" s="27">
        <f t="shared" si="87"/>
        <v>0.77441115477729816</v>
      </c>
      <c r="M1116" s="27" t="b">
        <f t="shared" si="88"/>
        <v>0</v>
      </c>
      <c r="N1116" s="27">
        <f t="shared" si="89"/>
        <v>6.79</v>
      </c>
    </row>
    <row r="1117" spans="1:14" x14ac:dyDescent="0.25">
      <c r="A1117" s="5">
        <v>40347</v>
      </c>
      <c r="B1117" s="17">
        <f t="shared" si="85"/>
        <v>734307</v>
      </c>
      <c r="C1117" s="27">
        <v>0</v>
      </c>
      <c r="D1117" s="27">
        <v>1663</v>
      </c>
      <c r="K1117" s="27">
        <f t="shared" si="86"/>
        <v>13.805999999999999</v>
      </c>
      <c r="L1117" s="27"/>
      <c r="M1117" s="27"/>
      <c r="N1117" s="27"/>
    </row>
    <row r="1118" spans="1:14" x14ac:dyDescent="0.25">
      <c r="A1118" s="5">
        <v>40347</v>
      </c>
      <c r="B1118" s="17">
        <f t="shared" si="85"/>
        <v>734307</v>
      </c>
      <c r="C1118" s="27">
        <v>1.524</v>
      </c>
      <c r="D1118" s="27">
        <v>1658</v>
      </c>
      <c r="K1118" s="27">
        <f t="shared" si="86"/>
        <v>13.805999999999999</v>
      </c>
      <c r="L1118" s="27"/>
      <c r="M1118" s="27"/>
      <c r="N1118" s="27"/>
    </row>
    <row r="1119" spans="1:14" x14ac:dyDescent="0.25">
      <c r="A1119" s="5">
        <v>40347</v>
      </c>
      <c r="B1119" s="17">
        <f t="shared" si="85"/>
        <v>734307</v>
      </c>
      <c r="C1119" s="27">
        <v>3.6576000000000004</v>
      </c>
      <c r="D1119" s="27">
        <v>1651</v>
      </c>
      <c r="E1119" s="27">
        <v>26.4</v>
      </c>
      <c r="F1119" s="27">
        <v>0.67</v>
      </c>
      <c r="G1119" s="27">
        <v>0.03</v>
      </c>
      <c r="H1119" s="27">
        <v>6.37</v>
      </c>
      <c r="I1119" s="27">
        <v>2.11</v>
      </c>
      <c r="K1119" s="27">
        <f t="shared" si="86"/>
        <v>8.1425490352030128</v>
      </c>
      <c r="L1119" s="27">
        <f t="shared" si="87"/>
        <v>0.7823103026411411</v>
      </c>
      <c r="M1119" s="27" t="b">
        <f t="shared" si="88"/>
        <v>0</v>
      </c>
      <c r="N1119" s="27">
        <f t="shared" si="89"/>
        <v>6.37</v>
      </c>
    </row>
    <row r="1120" spans="1:14" x14ac:dyDescent="0.25">
      <c r="A1120" s="5">
        <v>40347</v>
      </c>
      <c r="B1120" s="17">
        <f t="shared" si="85"/>
        <v>734307</v>
      </c>
      <c r="C1120" s="27">
        <v>6.0960000000000001</v>
      </c>
      <c r="D1120" s="27">
        <v>1643</v>
      </c>
      <c r="E1120" s="27">
        <v>25.1</v>
      </c>
      <c r="F1120" s="27">
        <v>0.77</v>
      </c>
      <c r="G1120" s="27">
        <v>0.03</v>
      </c>
      <c r="H1120" s="27">
        <v>6.64</v>
      </c>
      <c r="I1120" s="27">
        <v>2.79</v>
      </c>
      <c r="K1120" s="27">
        <f t="shared" si="86"/>
        <v>8.3570314997817725</v>
      </c>
      <c r="L1120" s="27">
        <f t="shared" si="87"/>
        <v>0.79454050163307277</v>
      </c>
      <c r="M1120" s="27" t="b">
        <f t="shared" si="88"/>
        <v>0</v>
      </c>
      <c r="N1120" s="27">
        <f t="shared" si="89"/>
        <v>6.64</v>
      </c>
    </row>
    <row r="1121" spans="1:14" x14ac:dyDescent="0.25">
      <c r="A1121" s="5">
        <v>40350</v>
      </c>
      <c r="B1121" s="17">
        <f t="shared" si="85"/>
        <v>734310</v>
      </c>
      <c r="C1121" s="27">
        <v>0</v>
      </c>
      <c r="D1121" s="27">
        <v>1663</v>
      </c>
      <c r="K1121" s="27">
        <f t="shared" si="86"/>
        <v>13.805999999999999</v>
      </c>
      <c r="L1121" s="27"/>
      <c r="M1121" s="27"/>
      <c r="N1121" s="27"/>
    </row>
    <row r="1122" spans="1:14" x14ac:dyDescent="0.25">
      <c r="A1122" s="5">
        <v>40350</v>
      </c>
      <c r="B1122" s="17">
        <f t="shared" si="85"/>
        <v>734310</v>
      </c>
      <c r="C1122" s="27">
        <v>1.524</v>
      </c>
      <c r="D1122" s="27">
        <v>1658</v>
      </c>
      <c r="K1122" s="27">
        <f t="shared" si="86"/>
        <v>13.805999999999999</v>
      </c>
      <c r="L1122" s="27"/>
      <c r="M1122" s="27"/>
      <c r="N1122" s="27"/>
    </row>
    <row r="1123" spans="1:14" x14ac:dyDescent="0.25">
      <c r="A1123" s="5">
        <v>40350</v>
      </c>
      <c r="B1123" s="17">
        <f t="shared" si="85"/>
        <v>734310</v>
      </c>
      <c r="C1123" s="27">
        <v>3.6576000000000004</v>
      </c>
      <c r="D1123" s="27">
        <v>1651</v>
      </c>
      <c r="E1123" s="27">
        <v>20.100000000000001</v>
      </c>
      <c r="H1123" s="27">
        <v>8.48</v>
      </c>
      <c r="I1123" s="27">
        <v>2.2000000000000002</v>
      </c>
      <c r="K1123" s="27">
        <f t="shared" si="86"/>
        <v>9.2359481750009262</v>
      </c>
      <c r="L1123" s="27">
        <f t="shared" si="87"/>
        <v>0.91815153564340457</v>
      </c>
      <c r="M1123" s="27" t="b">
        <f t="shared" si="88"/>
        <v>0</v>
      </c>
      <c r="N1123" s="27">
        <f t="shared" si="89"/>
        <v>8.48</v>
      </c>
    </row>
    <row r="1124" spans="1:14" x14ac:dyDescent="0.25">
      <c r="A1124" s="5">
        <v>40350</v>
      </c>
      <c r="B1124" s="17">
        <f t="shared" si="85"/>
        <v>734310</v>
      </c>
      <c r="C1124" s="27">
        <v>6.0960000000000001</v>
      </c>
      <c r="D1124" s="27">
        <v>1643</v>
      </c>
      <c r="E1124" s="27">
        <v>18.8</v>
      </c>
      <c r="H1124" s="27">
        <v>7.75</v>
      </c>
      <c r="I1124" s="27">
        <v>3.1</v>
      </c>
      <c r="K1124" s="27">
        <f t="shared" si="86"/>
        <v>9.4792318099820072</v>
      </c>
      <c r="L1124" s="27">
        <f t="shared" si="87"/>
        <v>0.81757679898058222</v>
      </c>
      <c r="M1124" s="27" t="b">
        <f t="shared" si="88"/>
        <v>0</v>
      </c>
      <c r="N1124" s="27">
        <f t="shared" si="89"/>
        <v>7.75</v>
      </c>
    </row>
    <row r="1125" spans="1:14" x14ac:dyDescent="0.25">
      <c r="A1125" s="5">
        <v>40354</v>
      </c>
      <c r="B1125" s="17">
        <f t="shared" si="85"/>
        <v>734314</v>
      </c>
      <c r="C1125" s="27">
        <v>0</v>
      </c>
      <c r="D1125" s="27">
        <v>1663</v>
      </c>
      <c r="K1125" s="27">
        <f t="shared" si="86"/>
        <v>13.805999999999999</v>
      </c>
      <c r="L1125" s="27"/>
      <c r="M1125" s="27"/>
      <c r="N1125" s="27"/>
    </row>
    <row r="1126" spans="1:14" x14ac:dyDescent="0.25">
      <c r="A1126" s="5">
        <v>40354</v>
      </c>
      <c r="B1126" s="17">
        <f t="shared" si="85"/>
        <v>734314</v>
      </c>
      <c r="C1126" s="27">
        <v>1.524</v>
      </c>
      <c r="D1126" s="27">
        <v>1658</v>
      </c>
      <c r="K1126" s="27">
        <f t="shared" si="86"/>
        <v>13.805999999999999</v>
      </c>
      <c r="L1126" s="27"/>
      <c r="M1126" s="27"/>
      <c r="N1126" s="27"/>
    </row>
    <row r="1127" spans="1:14" x14ac:dyDescent="0.25">
      <c r="A1127" s="5">
        <v>40354</v>
      </c>
      <c r="B1127" s="17">
        <f t="shared" si="85"/>
        <v>734314</v>
      </c>
      <c r="C1127" s="27">
        <v>3.6576000000000004</v>
      </c>
      <c r="D1127" s="27">
        <v>1651</v>
      </c>
      <c r="E1127" s="27">
        <v>28</v>
      </c>
      <c r="H1127" s="27">
        <v>7.5</v>
      </c>
      <c r="I1127" s="27">
        <v>1.97</v>
      </c>
      <c r="K1127" s="27">
        <f t="shared" si="86"/>
        <v>7.8861123354967377</v>
      </c>
      <c r="L1127" s="27">
        <f t="shared" si="87"/>
        <v>0.95103895061717802</v>
      </c>
      <c r="M1127" s="27" t="b">
        <f t="shared" si="88"/>
        <v>0</v>
      </c>
      <c r="N1127" s="27">
        <f t="shared" si="89"/>
        <v>7.5</v>
      </c>
    </row>
    <row r="1128" spans="1:14" x14ac:dyDescent="0.25">
      <c r="A1128" s="5">
        <v>40354</v>
      </c>
      <c r="B1128" s="17">
        <f t="shared" si="85"/>
        <v>734314</v>
      </c>
      <c r="C1128" s="27">
        <v>6.0960000000000001</v>
      </c>
      <c r="D1128" s="27">
        <v>1643</v>
      </c>
      <c r="E1128" s="27">
        <v>26.9</v>
      </c>
      <c r="H1128" s="27">
        <v>7.43</v>
      </c>
      <c r="I1128" s="27">
        <v>2.06</v>
      </c>
      <c r="K1128" s="27">
        <f t="shared" si="86"/>
        <v>8.0615293185971915</v>
      </c>
      <c r="L1128" s="27">
        <f t="shared" si="87"/>
        <v>0.92166135063972132</v>
      </c>
      <c r="M1128" s="27" t="b">
        <f t="shared" si="88"/>
        <v>0</v>
      </c>
      <c r="N1128" s="27">
        <f t="shared" si="89"/>
        <v>7.43</v>
      </c>
    </row>
    <row r="1129" spans="1:14" x14ac:dyDescent="0.25">
      <c r="A1129" s="5">
        <v>40361</v>
      </c>
      <c r="B1129" s="17">
        <f t="shared" si="85"/>
        <v>734321</v>
      </c>
      <c r="C1129" s="27">
        <v>0</v>
      </c>
      <c r="D1129" s="27">
        <v>1663</v>
      </c>
      <c r="K1129" s="27">
        <f t="shared" si="86"/>
        <v>13.805999999999999</v>
      </c>
      <c r="L1129" s="27"/>
      <c r="M1129" s="27"/>
      <c r="N1129" s="27"/>
    </row>
    <row r="1130" spans="1:14" x14ac:dyDescent="0.25">
      <c r="A1130" s="5">
        <v>40361</v>
      </c>
      <c r="B1130" s="17">
        <f t="shared" si="85"/>
        <v>734321</v>
      </c>
      <c r="C1130" s="27">
        <v>1.524</v>
      </c>
      <c r="D1130" s="27">
        <v>1658</v>
      </c>
      <c r="K1130" s="27">
        <f t="shared" si="86"/>
        <v>13.805999999999999</v>
      </c>
      <c r="L1130" s="27"/>
      <c r="M1130" s="27"/>
      <c r="N1130" s="27"/>
    </row>
    <row r="1131" spans="1:14" x14ac:dyDescent="0.25">
      <c r="A1131" s="5">
        <v>40361</v>
      </c>
      <c r="B1131" s="17">
        <f t="shared" si="85"/>
        <v>734321</v>
      </c>
      <c r="C1131" s="27">
        <v>3.6576000000000004</v>
      </c>
      <c r="D1131" s="27">
        <v>1651</v>
      </c>
      <c r="E1131" s="27">
        <v>25.3</v>
      </c>
      <c r="H1131" s="27">
        <v>6.46</v>
      </c>
      <c r="I1131" s="27">
        <v>2.4500000000000002</v>
      </c>
      <c r="K1131" s="27">
        <f t="shared" si="86"/>
        <v>8.3236701409820437</v>
      </c>
      <c r="L1131" s="27">
        <f t="shared" si="87"/>
        <v>0.77609995237483498</v>
      </c>
      <c r="M1131" s="27" t="b">
        <f t="shared" si="88"/>
        <v>0</v>
      </c>
      <c r="N1131" s="27">
        <f t="shared" si="89"/>
        <v>6.46</v>
      </c>
    </row>
    <row r="1132" spans="1:14" x14ac:dyDescent="0.25">
      <c r="A1132" s="5">
        <v>40361</v>
      </c>
      <c r="B1132" s="17">
        <f t="shared" si="85"/>
        <v>734321</v>
      </c>
      <c r="C1132" s="27">
        <v>6.0960000000000001</v>
      </c>
      <c r="D1132" s="27">
        <v>1643</v>
      </c>
      <c r="E1132" s="27">
        <v>25</v>
      </c>
      <c r="H1132" s="27">
        <v>6.41</v>
      </c>
      <c r="I1132" s="27">
        <v>2.7</v>
      </c>
      <c r="K1132" s="27">
        <f t="shared" si="86"/>
        <v>8.3737622879926157</v>
      </c>
      <c r="L1132" s="27">
        <f t="shared" si="87"/>
        <v>0.76548626287033339</v>
      </c>
      <c r="M1132" s="27" t="b">
        <f t="shared" si="88"/>
        <v>0</v>
      </c>
      <c r="N1132" s="27">
        <f t="shared" si="89"/>
        <v>6.41</v>
      </c>
    </row>
    <row r="1133" spans="1:14" x14ac:dyDescent="0.25">
      <c r="A1133" s="5">
        <v>40368</v>
      </c>
      <c r="B1133" s="17">
        <f t="shared" si="85"/>
        <v>734328</v>
      </c>
      <c r="C1133" s="27">
        <v>0</v>
      </c>
      <c r="D1133" s="27">
        <v>1663</v>
      </c>
      <c r="K1133" s="27">
        <f t="shared" si="86"/>
        <v>13.805999999999999</v>
      </c>
      <c r="L1133" s="27"/>
      <c r="M1133" s="27"/>
      <c r="N1133" s="27"/>
    </row>
    <row r="1134" spans="1:14" x14ac:dyDescent="0.25">
      <c r="A1134" s="5">
        <v>40368</v>
      </c>
      <c r="B1134" s="17">
        <f t="shared" si="85"/>
        <v>734328</v>
      </c>
      <c r="C1134" s="27">
        <v>1.524</v>
      </c>
      <c r="D1134" s="27">
        <v>1658</v>
      </c>
      <c r="K1134" s="27">
        <f t="shared" si="86"/>
        <v>13.805999999999999</v>
      </c>
      <c r="L1134" s="27"/>
      <c r="M1134" s="27"/>
      <c r="N1134" s="27"/>
    </row>
    <row r="1135" spans="1:14" x14ac:dyDescent="0.25">
      <c r="A1135" s="5">
        <v>40368</v>
      </c>
      <c r="B1135" s="17">
        <f t="shared" si="85"/>
        <v>734328</v>
      </c>
      <c r="C1135" s="27">
        <v>3.6576000000000004</v>
      </c>
      <c r="D1135" s="27">
        <v>1651</v>
      </c>
      <c r="E1135" s="27">
        <v>27.7</v>
      </c>
      <c r="H1135" s="27">
        <v>6.9</v>
      </c>
      <c r="I1135" s="27">
        <v>2.36</v>
      </c>
      <c r="K1135" s="27">
        <f t="shared" si="86"/>
        <v>7.9335712438581627</v>
      </c>
      <c r="L1135" s="27">
        <f t="shared" si="87"/>
        <v>0.86972181731420006</v>
      </c>
      <c r="M1135" s="27" t="b">
        <f t="shared" si="88"/>
        <v>0</v>
      </c>
      <c r="N1135" s="27">
        <f t="shared" si="89"/>
        <v>6.9</v>
      </c>
    </row>
    <row r="1136" spans="1:14" x14ac:dyDescent="0.25">
      <c r="A1136" s="5">
        <v>40368</v>
      </c>
      <c r="B1136" s="17">
        <f t="shared" si="85"/>
        <v>734328</v>
      </c>
      <c r="C1136" s="27">
        <v>6.0960000000000001</v>
      </c>
      <c r="D1136" s="27">
        <v>1643</v>
      </c>
      <c r="E1136" s="27">
        <v>24.8</v>
      </c>
      <c r="H1136" s="27">
        <v>6.9</v>
      </c>
      <c r="I1136" s="27">
        <v>2.84</v>
      </c>
      <c r="K1136" s="27">
        <f t="shared" si="86"/>
        <v>8.407324416652413</v>
      </c>
      <c r="L1136" s="27">
        <f t="shared" si="87"/>
        <v>0.82071294719318189</v>
      </c>
      <c r="M1136" s="27" t="b">
        <f t="shared" si="88"/>
        <v>0</v>
      </c>
      <c r="N1136" s="27">
        <f t="shared" si="89"/>
        <v>6.9</v>
      </c>
    </row>
    <row r="1137" spans="1:14" x14ac:dyDescent="0.25">
      <c r="A1137" s="5">
        <v>40375</v>
      </c>
      <c r="B1137" s="17">
        <f t="shared" si="85"/>
        <v>734335</v>
      </c>
      <c r="C1137" s="27">
        <v>0</v>
      </c>
      <c r="D1137" s="27">
        <v>1663</v>
      </c>
      <c r="K1137" s="27">
        <f t="shared" si="86"/>
        <v>13.805999999999999</v>
      </c>
      <c r="L1137" s="27"/>
      <c r="M1137" s="27"/>
      <c r="N1137" s="27"/>
    </row>
    <row r="1138" spans="1:14" x14ac:dyDescent="0.25">
      <c r="A1138" s="5">
        <v>40375</v>
      </c>
      <c r="B1138" s="17">
        <f t="shared" si="85"/>
        <v>734335</v>
      </c>
      <c r="C1138" s="27">
        <v>1.524</v>
      </c>
      <c r="D1138" s="27">
        <v>1658</v>
      </c>
      <c r="K1138" s="27">
        <f t="shared" si="86"/>
        <v>13.805999999999999</v>
      </c>
      <c r="L1138" s="27"/>
      <c r="M1138" s="27"/>
      <c r="N1138" s="27"/>
    </row>
    <row r="1139" spans="1:14" x14ac:dyDescent="0.25">
      <c r="A1139" s="5">
        <v>40375</v>
      </c>
      <c r="B1139" s="17">
        <f t="shared" si="85"/>
        <v>734335</v>
      </c>
      <c r="C1139" s="27">
        <v>3.6576000000000004</v>
      </c>
      <c r="D1139" s="27">
        <v>1651</v>
      </c>
      <c r="E1139" s="27">
        <v>25.6</v>
      </c>
      <c r="H1139" s="27">
        <v>5.09</v>
      </c>
      <c r="I1139" s="27">
        <v>5.01</v>
      </c>
      <c r="K1139" s="27">
        <f t="shared" si="86"/>
        <v>8.2738776469955031</v>
      </c>
      <c r="L1139" s="27">
        <f t="shared" si="87"/>
        <v>0.61518917938656414</v>
      </c>
      <c r="M1139" s="27" t="b">
        <f t="shared" si="88"/>
        <v>0</v>
      </c>
      <c r="N1139" s="27">
        <f t="shared" si="89"/>
        <v>5.09</v>
      </c>
    </row>
    <row r="1140" spans="1:14" x14ac:dyDescent="0.25">
      <c r="A1140" s="5">
        <v>40375</v>
      </c>
      <c r="B1140" s="17">
        <f t="shared" si="85"/>
        <v>734335</v>
      </c>
      <c r="C1140" s="27">
        <v>6.0960000000000001</v>
      </c>
      <c r="D1140" s="27">
        <v>1643</v>
      </c>
      <c r="E1140" s="27">
        <v>25.5</v>
      </c>
      <c r="H1140" s="27">
        <v>4.6900000000000004</v>
      </c>
      <c r="I1140" s="27">
        <v>4.8600000000000003</v>
      </c>
      <c r="K1140" s="27">
        <f t="shared" si="86"/>
        <v>8.2904419610821432</v>
      </c>
      <c r="L1140" s="27">
        <f t="shared" si="87"/>
        <v>0.56571169812372935</v>
      </c>
      <c r="M1140" s="27" t="b">
        <f t="shared" si="88"/>
        <v>0</v>
      </c>
      <c r="N1140" s="27">
        <f t="shared" si="89"/>
        <v>4.6900000000000004</v>
      </c>
    </row>
    <row r="1141" spans="1:14" x14ac:dyDescent="0.25">
      <c r="A1141" s="5">
        <v>40382</v>
      </c>
      <c r="B1141" s="17">
        <f t="shared" si="85"/>
        <v>734342</v>
      </c>
      <c r="C1141" s="27">
        <v>0</v>
      </c>
      <c r="D1141" s="27">
        <v>1663</v>
      </c>
      <c r="K1141" s="27">
        <f t="shared" si="86"/>
        <v>13.805999999999999</v>
      </c>
      <c r="L1141" s="27"/>
      <c r="M1141" s="27"/>
      <c r="N1141" s="27"/>
    </row>
    <row r="1142" spans="1:14" x14ac:dyDescent="0.25">
      <c r="A1142" s="5">
        <v>40382</v>
      </c>
      <c r="B1142" s="17">
        <f t="shared" si="85"/>
        <v>734342</v>
      </c>
      <c r="C1142" s="27">
        <v>1.524</v>
      </c>
      <c r="D1142" s="27">
        <v>1658</v>
      </c>
      <c r="K1142" s="27">
        <f t="shared" si="86"/>
        <v>13.805999999999999</v>
      </c>
      <c r="L1142" s="27"/>
      <c r="M1142" s="27"/>
      <c r="N1142" s="27"/>
    </row>
    <row r="1143" spans="1:14" x14ac:dyDescent="0.25">
      <c r="A1143" s="5">
        <v>40382</v>
      </c>
      <c r="B1143" s="17">
        <f t="shared" si="85"/>
        <v>734342</v>
      </c>
      <c r="C1143" s="27">
        <v>3.6576000000000004</v>
      </c>
      <c r="D1143" s="27">
        <v>1651</v>
      </c>
      <c r="E1143" s="27">
        <v>28</v>
      </c>
      <c r="F1143" s="27">
        <v>0.76400000000000001</v>
      </c>
      <c r="H1143" s="27">
        <v>5.55</v>
      </c>
      <c r="I1143" s="27">
        <v>2.34</v>
      </c>
      <c r="K1143" s="27">
        <f t="shared" si="86"/>
        <v>7.8861123354967377</v>
      </c>
      <c r="L1143" s="27">
        <f t="shared" si="87"/>
        <v>0.70376882345671166</v>
      </c>
      <c r="M1143" s="27" t="b">
        <f t="shared" si="88"/>
        <v>0</v>
      </c>
      <c r="N1143" s="27">
        <f t="shared" si="89"/>
        <v>5.55</v>
      </c>
    </row>
    <row r="1144" spans="1:14" x14ac:dyDescent="0.25">
      <c r="A1144" s="5">
        <v>40382</v>
      </c>
      <c r="B1144" s="17">
        <f t="shared" si="85"/>
        <v>734342</v>
      </c>
      <c r="C1144" s="27">
        <v>6.0960000000000001</v>
      </c>
      <c r="D1144" s="27">
        <v>1643</v>
      </c>
      <c r="E1144" s="27">
        <v>26.1</v>
      </c>
      <c r="F1144" s="27">
        <v>0.46100000000000002</v>
      </c>
      <c r="H1144" s="27">
        <v>6.13</v>
      </c>
      <c r="I1144" s="27">
        <v>1.31</v>
      </c>
      <c r="K1144" s="27">
        <f t="shared" si="86"/>
        <v>8.1915511888688552</v>
      </c>
      <c r="L1144" s="27">
        <f t="shared" si="87"/>
        <v>0.74833201412814121</v>
      </c>
      <c r="M1144" s="27" t="b">
        <f t="shared" si="88"/>
        <v>0</v>
      </c>
      <c r="N1144" s="27">
        <f t="shared" si="89"/>
        <v>6.13</v>
      </c>
    </row>
    <row r="1145" spans="1:14" x14ac:dyDescent="0.25">
      <c r="A1145" s="5">
        <v>40389</v>
      </c>
      <c r="B1145" s="17">
        <f t="shared" si="85"/>
        <v>734349</v>
      </c>
      <c r="C1145" s="27">
        <v>0</v>
      </c>
      <c r="D1145" s="27">
        <v>1663</v>
      </c>
      <c r="K1145" s="27">
        <f t="shared" si="86"/>
        <v>13.805999999999999</v>
      </c>
      <c r="L1145" s="27"/>
      <c r="M1145" s="27"/>
      <c r="N1145" s="27"/>
    </row>
    <row r="1146" spans="1:14" x14ac:dyDescent="0.25">
      <c r="A1146" s="5">
        <v>40389</v>
      </c>
      <c r="B1146" s="17">
        <f t="shared" si="85"/>
        <v>734349</v>
      </c>
      <c r="C1146" s="27">
        <v>1.524</v>
      </c>
      <c r="D1146" s="27">
        <v>1658</v>
      </c>
      <c r="K1146" s="27">
        <f t="shared" si="86"/>
        <v>13.805999999999999</v>
      </c>
      <c r="L1146" s="27"/>
      <c r="M1146" s="27"/>
      <c r="N1146" s="27"/>
    </row>
    <row r="1147" spans="1:14" x14ac:dyDescent="0.25">
      <c r="A1147" s="5">
        <v>40389</v>
      </c>
      <c r="B1147" s="17">
        <f t="shared" si="85"/>
        <v>734349</v>
      </c>
      <c r="C1147" s="27">
        <v>3.6576000000000004</v>
      </c>
      <c r="D1147" s="27">
        <v>1651</v>
      </c>
      <c r="E1147" s="27">
        <v>25.6</v>
      </c>
      <c r="H1147" s="27">
        <v>7.67</v>
      </c>
      <c r="I1147" s="27">
        <v>2.79</v>
      </c>
      <c r="K1147" s="27">
        <f t="shared" si="86"/>
        <v>8.2738776469955031</v>
      </c>
      <c r="L1147" s="27">
        <f t="shared" si="87"/>
        <v>0.9270139500775928</v>
      </c>
      <c r="M1147" s="27" t="b">
        <f t="shared" si="88"/>
        <v>0</v>
      </c>
      <c r="N1147" s="27">
        <f t="shared" si="89"/>
        <v>7.67</v>
      </c>
    </row>
    <row r="1148" spans="1:14" x14ac:dyDescent="0.25">
      <c r="A1148" s="5">
        <v>40389</v>
      </c>
      <c r="B1148" s="17">
        <f t="shared" si="85"/>
        <v>734349</v>
      </c>
      <c r="C1148" s="27">
        <v>6.0960000000000001</v>
      </c>
      <c r="D1148" s="27">
        <v>1643</v>
      </c>
      <c r="E1148" s="27">
        <v>23.7</v>
      </c>
      <c r="H1148" s="27">
        <v>7.36</v>
      </c>
      <c r="I1148" s="27">
        <v>4.88</v>
      </c>
      <c r="K1148" s="27">
        <f t="shared" si="86"/>
        <v>8.5943351289494831</v>
      </c>
      <c r="L1148" s="27">
        <f t="shared" si="87"/>
        <v>0.8563780547966181</v>
      </c>
      <c r="M1148" s="27" t="b">
        <f t="shared" si="88"/>
        <v>0</v>
      </c>
      <c r="N1148" s="27">
        <f t="shared" si="89"/>
        <v>7.36</v>
      </c>
    </row>
    <row r="1149" spans="1:14" x14ac:dyDescent="0.25">
      <c r="A1149" s="5">
        <v>40403</v>
      </c>
      <c r="B1149" s="17">
        <f t="shared" si="85"/>
        <v>734363</v>
      </c>
      <c r="C1149" s="27">
        <v>0</v>
      </c>
      <c r="D1149" s="27">
        <v>1663</v>
      </c>
      <c r="K1149" s="27">
        <f t="shared" si="86"/>
        <v>13.805999999999999</v>
      </c>
      <c r="L1149" s="27"/>
      <c r="M1149" s="27"/>
      <c r="N1149" s="27"/>
    </row>
    <row r="1150" spans="1:14" x14ac:dyDescent="0.25">
      <c r="A1150" s="5">
        <v>40403</v>
      </c>
      <c r="B1150" s="17">
        <f t="shared" si="85"/>
        <v>734363</v>
      </c>
      <c r="C1150" s="27">
        <v>1.524</v>
      </c>
      <c r="D1150" s="27">
        <v>1658</v>
      </c>
      <c r="K1150" s="27">
        <f t="shared" si="86"/>
        <v>13.805999999999999</v>
      </c>
      <c r="L1150" s="27"/>
      <c r="M1150" s="27"/>
      <c r="N1150" s="27"/>
    </row>
    <row r="1151" spans="1:14" x14ac:dyDescent="0.25">
      <c r="A1151" s="5">
        <v>40403</v>
      </c>
      <c r="B1151" s="17">
        <f t="shared" si="85"/>
        <v>734363</v>
      </c>
      <c r="C1151" s="27">
        <v>3.6576000000000004</v>
      </c>
      <c r="D1151" s="27">
        <v>1651</v>
      </c>
      <c r="E1151" s="27">
        <v>25.8</v>
      </c>
      <c r="F1151" s="27">
        <v>0.31</v>
      </c>
      <c r="G1151" s="27">
        <v>5.2999999999999999E-2</v>
      </c>
      <c r="H1151" s="27">
        <v>7</v>
      </c>
      <c r="I1151" s="27">
        <v>1.1100000000000001</v>
      </c>
      <c r="K1151" s="27">
        <f t="shared" si="86"/>
        <v>8.2408482392621867</v>
      </c>
      <c r="L1151" s="27">
        <f t="shared" si="87"/>
        <v>0.84942712167051371</v>
      </c>
      <c r="M1151" s="27" t="b">
        <f t="shared" si="88"/>
        <v>0</v>
      </c>
      <c r="N1151" s="27">
        <f t="shared" si="89"/>
        <v>7</v>
      </c>
    </row>
    <row r="1152" spans="1:14" x14ac:dyDescent="0.25">
      <c r="A1152" s="5">
        <v>40403</v>
      </c>
      <c r="B1152" s="17">
        <f t="shared" si="85"/>
        <v>734363</v>
      </c>
      <c r="C1152" s="27">
        <v>6.0960000000000001</v>
      </c>
      <c r="D1152" s="27">
        <v>1643</v>
      </c>
      <c r="E1152" s="27">
        <v>22.4</v>
      </c>
      <c r="F1152" s="27">
        <v>0.312</v>
      </c>
      <c r="G1152" s="27">
        <v>1.4999999999999999E-2</v>
      </c>
      <c r="H1152" s="27">
        <v>7.51</v>
      </c>
      <c r="I1152" s="27">
        <v>2.17</v>
      </c>
      <c r="K1152" s="27">
        <f t="shared" si="86"/>
        <v>8.820718067744636</v>
      </c>
      <c r="L1152" s="27">
        <f t="shared" si="87"/>
        <v>0.85140460700839826</v>
      </c>
      <c r="M1152" s="27" t="b">
        <f t="shared" si="88"/>
        <v>0</v>
      </c>
      <c r="N1152" s="27">
        <f t="shared" si="89"/>
        <v>7.51</v>
      </c>
    </row>
    <row r="1153" spans="1:14" x14ac:dyDescent="0.25">
      <c r="A1153" s="5">
        <v>40410</v>
      </c>
      <c r="B1153" s="17">
        <f t="shared" si="85"/>
        <v>734370</v>
      </c>
      <c r="C1153" s="27">
        <v>0</v>
      </c>
      <c r="D1153" s="27">
        <v>1663</v>
      </c>
      <c r="K1153" s="27">
        <f t="shared" si="86"/>
        <v>13.805999999999999</v>
      </c>
      <c r="L1153" s="27"/>
      <c r="M1153" s="27"/>
      <c r="N1153" s="27"/>
    </row>
    <row r="1154" spans="1:14" x14ac:dyDescent="0.25">
      <c r="A1154" s="5">
        <v>40410</v>
      </c>
      <c r="B1154" s="17">
        <f t="shared" ref="B1154:B1217" si="90">A1154+693960</f>
        <v>734370</v>
      </c>
      <c r="C1154" s="27">
        <v>1.524</v>
      </c>
      <c r="D1154" s="27">
        <v>1658</v>
      </c>
      <c r="K1154" s="27">
        <f t="shared" ref="K1154:K1217" si="91">13.806*EXP(-0.02*E1154)</f>
        <v>13.805999999999999</v>
      </c>
      <c r="L1154" s="27"/>
      <c r="M1154" s="27"/>
      <c r="N1154" s="27"/>
    </row>
    <row r="1155" spans="1:14" x14ac:dyDescent="0.25">
      <c r="A1155" s="5">
        <v>40410</v>
      </c>
      <c r="B1155" s="17">
        <f t="shared" si="90"/>
        <v>734370</v>
      </c>
      <c r="C1155" s="27">
        <v>3.6576000000000004</v>
      </c>
      <c r="D1155" s="27">
        <v>1651</v>
      </c>
      <c r="E1155" s="27">
        <v>25.1</v>
      </c>
      <c r="F1155" s="27">
        <v>0.31900000000000001</v>
      </c>
      <c r="G1155" s="27">
        <v>0.01</v>
      </c>
      <c r="H1155" s="27">
        <v>8.01</v>
      </c>
      <c r="I1155" s="27">
        <v>1.03</v>
      </c>
      <c r="K1155" s="27">
        <f t="shared" si="91"/>
        <v>8.3570314997817725</v>
      </c>
      <c r="L1155" s="27">
        <f t="shared" ref="L1155:L1217" si="92">H1155/K1155</f>
        <v>0.95847430995194471</v>
      </c>
      <c r="M1155" s="27" t="b">
        <f t="shared" ref="M1155:M1217" si="93">IF(L1155&gt;1.2, K1155)</f>
        <v>0</v>
      </c>
      <c r="N1155" s="27">
        <f t="shared" ref="N1155:N1217" si="94">IF(M1155=FALSE, H1155,K1155)</f>
        <v>8.01</v>
      </c>
    </row>
    <row r="1156" spans="1:14" x14ac:dyDescent="0.25">
      <c r="A1156" s="5">
        <v>40410</v>
      </c>
      <c r="B1156" s="17">
        <f t="shared" si="90"/>
        <v>734370</v>
      </c>
      <c r="C1156" s="27">
        <v>6.0960000000000001</v>
      </c>
      <c r="D1156" s="27">
        <v>1643</v>
      </c>
      <c r="E1156" s="27">
        <v>23.3</v>
      </c>
      <c r="F1156" s="27">
        <v>0.59899999999999998</v>
      </c>
      <c r="G1156" s="27">
        <v>4.1000000000000002E-2</v>
      </c>
      <c r="H1156" s="27">
        <v>7.37</v>
      </c>
      <c r="I1156" s="27">
        <v>2.4900000000000002</v>
      </c>
      <c r="K1156" s="27">
        <f t="shared" si="91"/>
        <v>8.6633655635575852</v>
      </c>
      <c r="L1156" s="27">
        <f t="shared" si="92"/>
        <v>0.85070864734161489</v>
      </c>
      <c r="M1156" s="27" t="b">
        <f t="shared" si="93"/>
        <v>0</v>
      </c>
      <c r="N1156" s="27">
        <f t="shared" si="94"/>
        <v>7.37</v>
      </c>
    </row>
    <row r="1157" spans="1:14" x14ac:dyDescent="0.25">
      <c r="A1157" s="5">
        <v>40417</v>
      </c>
      <c r="B1157" s="17">
        <f t="shared" si="90"/>
        <v>734377</v>
      </c>
      <c r="C1157" s="27">
        <v>0</v>
      </c>
      <c r="D1157" s="27">
        <v>1663</v>
      </c>
      <c r="K1157" s="27">
        <f t="shared" si="91"/>
        <v>13.805999999999999</v>
      </c>
      <c r="L1157" s="27"/>
      <c r="M1157" s="27"/>
      <c r="N1157" s="27"/>
    </row>
    <row r="1158" spans="1:14" x14ac:dyDescent="0.25">
      <c r="A1158" s="5">
        <v>40417</v>
      </c>
      <c r="B1158" s="17">
        <f t="shared" si="90"/>
        <v>734377</v>
      </c>
      <c r="C1158" s="27">
        <v>1.524</v>
      </c>
      <c r="D1158" s="27">
        <v>1658</v>
      </c>
      <c r="K1158" s="27">
        <f t="shared" si="91"/>
        <v>13.805999999999999</v>
      </c>
      <c r="L1158" s="27"/>
      <c r="M1158" s="27"/>
      <c r="N1158" s="27"/>
    </row>
    <row r="1159" spans="1:14" x14ac:dyDescent="0.25">
      <c r="A1159" s="5">
        <v>40417</v>
      </c>
      <c r="B1159" s="17">
        <f t="shared" si="90"/>
        <v>734377</v>
      </c>
      <c r="C1159" s="27">
        <v>3.6576000000000004</v>
      </c>
      <c r="D1159" s="27">
        <v>1651</v>
      </c>
      <c r="E1159" s="27">
        <v>23.2</v>
      </c>
      <c r="F1159" s="27">
        <v>0.40600000000000003</v>
      </c>
      <c r="G1159" s="27">
        <v>1.4E-2</v>
      </c>
      <c r="H1159" s="27">
        <v>8.1199999999999992</v>
      </c>
      <c r="I1159" s="27">
        <v>1.56</v>
      </c>
      <c r="K1159" s="27">
        <f t="shared" si="91"/>
        <v>8.6807096329727607</v>
      </c>
      <c r="L1159" s="27">
        <f t="shared" si="92"/>
        <v>0.93540739678205975</v>
      </c>
      <c r="M1159" s="27" t="b">
        <f t="shared" si="93"/>
        <v>0</v>
      </c>
      <c r="N1159" s="27">
        <f t="shared" si="94"/>
        <v>8.1199999999999992</v>
      </c>
    </row>
    <row r="1160" spans="1:14" x14ac:dyDescent="0.25">
      <c r="A1160" s="5">
        <v>40417</v>
      </c>
      <c r="B1160" s="17">
        <f t="shared" si="90"/>
        <v>734377</v>
      </c>
      <c r="C1160" s="27">
        <v>6.0960000000000001</v>
      </c>
      <c r="D1160" s="27">
        <v>1643</v>
      </c>
      <c r="E1160" s="27">
        <v>21.6</v>
      </c>
      <c r="F1160" s="27">
        <v>0.94</v>
      </c>
      <c r="G1160" s="27">
        <v>3.9E-2</v>
      </c>
      <c r="H1160" s="27">
        <v>7.11</v>
      </c>
      <c r="I1160" s="27">
        <v>3.71</v>
      </c>
      <c r="K1160" s="27">
        <f t="shared" si="91"/>
        <v>8.962984654515143</v>
      </c>
      <c r="L1160" s="27">
        <f t="shared" si="92"/>
        <v>0.79326254300996779</v>
      </c>
      <c r="M1160" s="27" t="b">
        <f t="shared" si="93"/>
        <v>0</v>
      </c>
      <c r="N1160" s="27">
        <f t="shared" si="94"/>
        <v>7.11</v>
      </c>
    </row>
    <row r="1161" spans="1:14" x14ac:dyDescent="0.25">
      <c r="A1161" s="5">
        <v>40424</v>
      </c>
      <c r="B1161" s="17">
        <f t="shared" si="90"/>
        <v>734384</v>
      </c>
      <c r="C1161" s="27">
        <v>0</v>
      </c>
      <c r="D1161" s="27">
        <v>1663</v>
      </c>
      <c r="K1161" s="27">
        <f t="shared" si="91"/>
        <v>13.805999999999999</v>
      </c>
      <c r="L1161" s="27"/>
      <c r="M1161" s="27"/>
      <c r="N1161" s="27"/>
    </row>
    <row r="1162" spans="1:14" x14ac:dyDescent="0.25">
      <c r="A1162" s="5">
        <v>40424</v>
      </c>
      <c r="B1162" s="17">
        <f t="shared" si="90"/>
        <v>734384</v>
      </c>
      <c r="C1162" s="27">
        <v>1.524</v>
      </c>
      <c r="D1162" s="27">
        <v>1658</v>
      </c>
      <c r="K1162" s="27">
        <f t="shared" si="91"/>
        <v>13.805999999999999</v>
      </c>
      <c r="L1162" s="27"/>
      <c r="M1162" s="27"/>
      <c r="N1162" s="27"/>
    </row>
    <row r="1163" spans="1:14" x14ac:dyDescent="0.25">
      <c r="A1163" s="5">
        <v>40424</v>
      </c>
      <c r="B1163" s="17">
        <f t="shared" si="90"/>
        <v>734384</v>
      </c>
      <c r="C1163" s="27">
        <v>3.6576000000000004</v>
      </c>
      <c r="D1163" s="27">
        <v>1651</v>
      </c>
      <c r="E1163" s="27">
        <v>23.8</v>
      </c>
      <c r="F1163" s="27">
        <v>0.40200000000000002</v>
      </c>
      <c r="G1163" s="27">
        <v>1.7000000000000001E-2</v>
      </c>
      <c r="H1163" s="27">
        <v>7.54</v>
      </c>
      <c r="I1163" s="27">
        <v>1.5</v>
      </c>
      <c r="K1163" s="27">
        <f t="shared" si="91"/>
        <v>8.5771636359084553</v>
      </c>
      <c r="L1163" s="27">
        <f t="shared" si="92"/>
        <v>0.87907848329180172</v>
      </c>
      <c r="M1163" s="27" t="b">
        <f t="shared" si="93"/>
        <v>0</v>
      </c>
      <c r="N1163" s="27">
        <f t="shared" si="94"/>
        <v>7.54</v>
      </c>
    </row>
    <row r="1164" spans="1:14" x14ac:dyDescent="0.25">
      <c r="A1164" s="5">
        <v>40424</v>
      </c>
      <c r="B1164" s="17">
        <f t="shared" si="90"/>
        <v>734384</v>
      </c>
      <c r="C1164" s="27">
        <v>6.0960000000000001</v>
      </c>
      <c r="D1164" s="27">
        <v>1643</v>
      </c>
      <c r="E1164" s="27">
        <v>21.9</v>
      </c>
      <c r="F1164" s="27">
        <v>0.47399999999999998</v>
      </c>
      <c r="G1164" s="27">
        <v>2.1000000000000001E-2</v>
      </c>
      <c r="H1164" s="27">
        <v>6.81</v>
      </c>
      <c r="I1164" s="27">
        <v>1.88</v>
      </c>
      <c r="K1164" s="27">
        <f t="shared" si="91"/>
        <v>8.909367758127809</v>
      </c>
      <c r="L1164" s="27">
        <f t="shared" si="92"/>
        <v>0.76436400257329096</v>
      </c>
      <c r="M1164" s="27" t="b">
        <f t="shared" si="93"/>
        <v>0</v>
      </c>
      <c r="N1164" s="27">
        <f t="shared" si="94"/>
        <v>6.81</v>
      </c>
    </row>
    <row r="1165" spans="1:14" x14ac:dyDescent="0.25">
      <c r="A1165" s="5">
        <v>40431</v>
      </c>
      <c r="B1165" s="17">
        <f t="shared" si="90"/>
        <v>734391</v>
      </c>
      <c r="C1165" s="27">
        <v>0</v>
      </c>
      <c r="D1165" s="27">
        <v>1663</v>
      </c>
      <c r="K1165" s="27">
        <f t="shared" si="91"/>
        <v>13.805999999999999</v>
      </c>
      <c r="L1165" s="27"/>
      <c r="M1165" s="27"/>
      <c r="N1165" s="27"/>
    </row>
    <row r="1166" spans="1:14" x14ac:dyDescent="0.25">
      <c r="A1166" s="5">
        <v>40431</v>
      </c>
      <c r="B1166" s="17">
        <f t="shared" si="90"/>
        <v>734391</v>
      </c>
      <c r="C1166" s="27">
        <v>1.524</v>
      </c>
      <c r="D1166" s="27">
        <v>1658</v>
      </c>
      <c r="E1166" s="27">
        <v>21.5</v>
      </c>
      <c r="F1166" s="27">
        <v>0.34100000000000003</v>
      </c>
      <c r="G1166" s="27">
        <v>2.9000000000000001E-2</v>
      </c>
      <c r="H1166" s="27">
        <v>7.42</v>
      </c>
      <c r="I1166" s="27">
        <v>1.63</v>
      </c>
      <c r="K1166" s="27">
        <f t="shared" si="91"/>
        <v>8.9809285617501082</v>
      </c>
      <c r="L1166" s="27">
        <f t="shared" si="92"/>
        <v>0.82619519228800864</v>
      </c>
      <c r="M1166" s="27" t="b">
        <f t="shared" si="93"/>
        <v>0</v>
      </c>
      <c r="N1166" s="27">
        <f t="shared" si="94"/>
        <v>7.42</v>
      </c>
    </row>
    <row r="1167" spans="1:14" x14ac:dyDescent="0.25">
      <c r="A1167" s="5">
        <v>40431</v>
      </c>
      <c r="B1167" s="17">
        <f t="shared" si="90"/>
        <v>734391</v>
      </c>
      <c r="C1167" s="27">
        <v>3.6576000000000004</v>
      </c>
      <c r="D1167" s="27">
        <v>1651</v>
      </c>
      <c r="E1167" s="27">
        <v>21.4</v>
      </c>
      <c r="F1167" s="27">
        <v>0.32600000000000001</v>
      </c>
      <c r="G1167" s="27">
        <v>2.3E-2</v>
      </c>
      <c r="H1167" s="27">
        <v>7.44</v>
      </c>
      <c r="I1167" s="27">
        <v>1.64</v>
      </c>
      <c r="K1167" s="27">
        <f t="shared" si="91"/>
        <v>8.9989083927112929</v>
      </c>
      <c r="L1167" s="27">
        <f t="shared" si="92"/>
        <v>0.82676694498035586</v>
      </c>
      <c r="M1167" s="27" t="b">
        <f t="shared" si="93"/>
        <v>0</v>
      </c>
      <c r="N1167" s="27">
        <f t="shared" si="94"/>
        <v>7.44</v>
      </c>
    </row>
    <row r="1168" spans="1:14" x14ac:dyDescent="0.25">
      <c r="A1168" s="5">
        <v>40431</v>
      </c>
      <c r="B1168" s="17">
        <f t="shared" si="90"/>
        <v>734391</v>
      </c>
      <c r="C1168" s="27">
        <v>6.0960000000000001</v>
      </c>
      <c r="D1168" s="27">
        <v>1643</v>
      </c>
      <c r="E1168" s="27">
        <v>21</v>
      </c>
      <c r="F1168" s="27">
        <v>0.47699999999999998</v>
      </c>
      <c r="G1168" s="27">
        <v>8.7999999999999995E-2</v>
      </c>
      <c r="H1168" s="27">
        <v>5.07</v>
      </c>
      <c r="I1168" s="27">
        <v>2.13</v>
      </c>
      <c r="K1168" s="27">
        <f t="shared" si="91"/>
        <v>9.0711883943666738</v>
      </c>
      <c r="L1168" s="27">
        <f t="shared" si="92"/>
        <v>0.55891243567915938</v>
      </c>
      <c r="M1168" s="27" t="b">
        <f t="shared" si="93"/>
        <v>0</v>
      </c>
      <c r="N1168" s="27">
        <f t="shared" si="94"/>
        <v>5.07</v>
      </c>
    </row>
    <row r="1169" spans="1:14" x14ac:dyDescent="0.25">
      <c r="A1169" s="5">
        <v>40438</v>
      </c>
      <c r="B1169" s="17">
        <f t="shared" si="90"/>
        <v>734398</v>
      </c>
      <c r="C1169" s="27">
        <v>0</v>
      </c>
      <c r="D1169" s="27">
        <v>1663</v>
      </c>
      <c r="K1169" s="27">
        <f t="shared" si="91"/>
        <v>13.805999999999999</v>
      </c>
      <c r="L1169" s="27"/>
      <c r="M1169" s="27"/>
      <c r="N1169" s="27"/>
    </row>
    <row r="1170" spans="1:14" x14ac:dyDescent="0.25">
      <c r="A1170" s="5">
        <v>40438</v>
      </c>
      <c r="B1170" s="17">
        <f t="shared" si="90"/>
        <v>734398</v>
      </c>
      <c r="C1170" s="27">
        <v>1.524</v>
      </c>
      <c r="D1170" s="27">
        <v>1658</v>
      </c>
      <c r="E1170" s="27">
        <v>21.7</v>
      </c>
      <c r="F1170" s="27">
        <v>0.33</v>
      </c>
      <c r="G1170" s="27">
        <v>2.9000000000000001E-2</v>
      </c>
      <c r="H1170" s="27">
        <v>8.1</v>
      </c>
      <c r="I1170" s="27">
        <v>2.2599999999999998</v>
      </c>
      <c r="K1170" s="27">
        <f t="shared" si="91"/>
        <v>8.9450765992307488</v>
      </c>
      <c r="L1170" s="27">
        <f t="shared" si="92"/>
        <v>0.90552606343209807</v>
      </c>
      <c r="M1170" s="27" t="b">
        <f t="shared" si="93"/>
        <v>0</v>
      </c>
      <c r="N1170" s="27">
        <f t="shared" si="94"/>
        <v>8.1</v>
      </c>
    </row>
    <row r="1171" spans="1:14" x14ac:dyDescent="0.25">
      <c r="A1171" s="5">
        <v>40438</v>
      </c>
      <c r="B1171" s="17">
        <f t="shared" si="90"/>
        <v>734398</v>
      </c>
      <c r="C1171" s="27">
        <v>3.6576000000000004</v>
      </c>
      <c r="D1171" s="27">
        <v>1651</v>
      </c>
      <c r="E1171" s="27">
        <v>22</v>
      </c>
      <c r="F1171" s="27">
        <v>0.36</v>
      </c>
      <c r="G1171" s="27">
        <v>3.7999999999999999E-2</v>
      </c>
      <c r="H1171" s="27">
        <v>7.72</v>
      </c>
      <c r="I1171" s="27">
        <v>2.2200000000000002</v>
      </c>
      <c r="K1171" s="27">
        <f t="shared" si="91"/>
        <v>8.8915668294738506</v>
      </c>
      <c r="L1171" s="27">
        <f t="shared" si="92"/>
        <v>0.86823842727129596</v>
      </c>
      <c r="M1171" s="27" t="b">
        <f t="shared" si="93"/>
        <v>0</v>
      </c>
      <c r="N1171" s="27">
        <f t="shared" si="94"/>
        <v>7.72</v>
      </c>
    </row>
    <row r="1172" spans="1:14" x14ac:dyDescent="0.25">
      <c r="A1172" s="5">
        <v>40438</v>
      </c>
      <c r="B1172" s="17">
        <f t="shared" si="90"/>
        <v>734398</v>
      </c>
      <c r="C1172" s="27">
        <v>6.0960000000000001</v>
      </c>
      <c r="D1172" s="27">
        <v>1643</v>
      </c>
      <c r="E1172" s="27">
        <v>21.4</v>
      </c>
      <c r="F1172" s="27">
        <v>0.75</v>
      </c>
      <c r="G1172" s="27">
        <v>0.124</v>
      </c>
      <c r="H1172" s="27">
        <v>5.68</v>
      </c>
      <c r="I1172" s="27">
        <v>2.98</v>
      </c>
      <c r="K1172" s="27">
        <f t="shared" si="91"/>
        <v>8.9989083927112929</v>
      </c>
      <c r="L1172" s="27">
        <f t="shared" si="92"/>
        <v>0.63118766767317491</v>
      </c>
      <c r="M1172" s="27" t="b">
        <f t="shared" si="93"/>
        <v>0</v>
      </c>
      <c r="N1172" s="27">
        <f t="shared" si="94"/>
        <v>5.68</v>
      </c>
    </row>
    <row r="1173" spans="1:14" x14ac:dyDescent="0.25">
      <c r="A1173" s="5">
        <v>40445</v>
      </c>
      <c r="B1173" s="17">
        <f t="shared" si="90"/>
        <v>734405</v>
      </c>
      <c r="C1173" s="27">
        <v>0</v>
      </c>
      <c r="D1173" s="27">
        <v>1663</v>
      </c>
      <c r="K1173" s="27">
        <f t="shared" si="91"/>
        <v>13.805999999999999</v>
      </c>
      <c r="L1173" s="27"/>
      <c r="M1173" s="27"/>
      <c r="N1173" s="27"/>
    </row>
    <row r="1174" spans="1:14" x14ac:dyDescent="0.25">
      <c r="A1174" s="5">
        <v>40445</v>
      </c>
      <c r="B1174" s="17">
        <f t="shared" si="90"/>
        <v>734405</v>
      </c>
      <c r="C1174" s="27">
        <v>1.524</v>
      </c>
      <c r="D1174" s="27">
        <v>1658</v>
      </c>
      <c r="E1174" s="27">
        <v>23.6</v>
      </c>
      <c r="F1174" s="27">
        <v>0.33300000000000002</v>
      </c>
      <c r="G1174" s="27">
        <v>3.3000000000000002E-2</v>
      </c>
      <c r="H1174" s="27">
        <v>7.4</v>
      </c>
      <c r="I1174" s="27">
        <v>1.87</v>
      </c>
      <c r="K1174" s="27">
        <f t="shared" si="91"/>
        <v>8.6115409993424841</v>
      </c>
      <c r="L1174" s="27">
        <f t="shared" si="92"/>
        <v>0.85931193970568231</v>
      </c>
      <c r="M1174" s="27" t="b">
        <f t="shared" si="93"/>
        <v>0</v>
      </c>
      <c r="N1174" s="27">
        <f t="shared" si="94"/>
        <v>7.4</v>
      </c>
    </row>
    <row r="1175" spans="1:14" x14ac:dyDescent="0.25">
      <c r="A1175" s="5">
        <v>40445</v>
      </c>
      <c r="B1175" s="17">
        <f t="shared" si="90"/>
        <v>734405</v>
      </c>
      <c r="C1175" s="27">
        <v>3.6576000000000004</v>
      </c>
      <c r="D1175" s="27">
        <v>1651</v>
      </c>
      <c r="E1175" s="27">
        <v>22.4</v>
      </c>
      <c r="F1175" s="27">
        <v>0.71699999999999997</v>
      </c>
      <c r="G1175" s="27">
        <v>7.2999999999999995E-2</v>
      </c>
      <c r="H1175" s="27">
        <v>5.97</v>
      </c>
      <c r="I1175" s="27">
        <v>2.7</v>
      </c>
      <c r="K1175" s="27">
        <f t="shared" si="91"/>
        <v>8.820718067744636</v>
      </c>
      <c r="L1175" s="27">
        <f t="shared" si="92"/>
        <v>0.67681564631692914</v>
      </c>
      <c r="M1175" s="27" t="b">
        <f t="shared" si="93"/>
        <v>0</v>
      </c>
      <c r="N1175" s="27">
        <f t="shared" si="94"/>
        <v>5.97</v>
      </c>
    </row>
    <row r="1176" spans="1:14" x14ac:dyDescent="0.25">
      <c r="A1176" s="5">
        <v>40445</v>
      </c>
      <c r="B1176" s="17">
        <f t="shared" si="90"/>
        <v>734405</v>
      </c>
      <c r="C1176" s="27">
        <v>6.0960000000000001</v>
      </c>
      <c r="D1176" s="27">
        <v>1643</v>
      </c>
      <c r="E1176" s="27">
        <v>21.9</v>
      </c>
      <c r="F1176" s="27">
        <v>1.0880000000000001</v>
      </c>
      <c r="G1176" s="27">
        <v>0.13900000000000001</v>
      </c>
      <c r="H1176" s="27">
        <v>3.8</v>
      </c>
      <c r="I1176" s="27">
        <v>3.37</v>
      </c>
      <c r="K1176" s="27">
        <f t="shared" si="91"/>
        <v>8.909367758127809</v>
      </c>
      <c r="L1176" s="27">
        <f t="shared" si="92"/>
        <v>0.4265173582640977</v>
      </c>
      <c r="M1176" s="27" t="b">
        <f t="shared" si="93"/>
        <v>0</v>
      </c>
      <c r="N1176" s="27">
        <f t="shared" si="94"/>
        <v>3.8</v>
      </c>
    </row>
    <row r="1177" spans="1:14" x14ac:dyDescent="0.25">
      <c r="A1177" s="5">
        <v>40452</v>
      </c>
      <c r="B1177" s="17">
        <f t="shared" si="90"/>
        <v>734412</v>
      </c>
      <c r="C1177" s="27">
        <v>0</v>
      </c>
      <c r="D1177" s="27">
        <v>1663</v>
      </c>
      <c r="E1177" s="27">
        <v>18.399999999999999</v>
      </c>
      <c r="F1177" s="27">
        <v>0.71199999999999997</v>
      </c>
      <c r="G1177" s="27">
        <v>5.7000000000000002E-2</v>
      </c>
      <c r="H1177" s="27">
        <v>6.42</v>
      </c>
      <c r="I1177" s="27">
        <v>6.28</v>
      </c>
      <c r="K1177" s="27">
        <f t="shared" si="91"/>
        <v>9.5553698103946108</v>
      </c>
      <c r="L1177" s="27">
        <f t="shared" si="92"/>
        <v>0.67187352529424205</v>
      </c>
      <c r="M1177" s="27" t="b">
        <f t="shared" si="93"/>
        <v>0</v>
      </c>
      <c r="N1177" s="27">
        <f t="shared" si="94"/>
        <v>6.42</v>
      </c>
    </row>
    <row r="1178" spans="1:14" x14ac:dyDescent="0.25">
      <c r="A1178" s="5">
        <v>40452</v>
      </c>
      <c r="B1178" s="17">
        <f t="shared" si="90"/>
        <v>734412</v>
      </c>
      <c r="C1178" s="27">
        <v>1.524</v>
      </c>
      <c r="D1178" s="27">
        <v>1658</v>
      </c>
      <c r="E1178" s="27">
        <v>18.600000000000001</v>
      </c>
      <c r="F1178" s="27">
        <v>0.72399999999999998</v>
      </c>
      <c r="G1178" s="27">
        <v>5.2999999999999999E-2</v>
      </c>
      <c r="H1178" s="27">
        <v>6.44</v>
      </c>
      <c r="I1178" s="27">
        <v>6.43</v>
      </c>
      <c r="K1178" s="27">
        <f t="shared" si="91"/>
        <v>9.517224672289414</v>
      </c>
      <c r="L1178" s="27">
        <f t="shared" si="92"/>
        <v>0.67666785452179801</v>
      </c>
      <c r="M1178" s="27" t="b">
        <f t="shared" si="93"/>
        <v>0</v>
      </c>
      <c r="N1178" s="27">
        <f t="shared" si="94"/>
        <v>6.44</v>
      </c>
    </row>
    <row r="1179" spans="1:14" x14ac:dyDescent="0.25">
      <c r="A1179" s="5">
        <v>40452</v>
      </c>
      <c r="B1179" s="17">
        <f t="shared" si="90"/>
        <v>734412</v>
      </c>
      <c r="C1179" s="27">
        <v>3.6576000000000004</v>
      </c>
      <c r="D1179" s="27">
        <v>1651</v>
      </c>
      <c r="E1179" s="27">
        <v>18.3</v>
      </c>
      <c r="F1179" s="27">
        <v>0.748</v>
      </c>
      <c r="G1179" s="27">
        <v>5.6000000000000001E-2</v>
      </c>
      <c r="H1179" s="27">
        <v>6.96</v>
      </c>
      <c r="I1179" s="27">
        <v>6.32</v>
      </c>
      <c r="K1179" s="27">
        <f t="shared" si="91"/>
        <v>9.5744996735018866</v>
      </c>
      <c r="L1179" s="27">
        <f t="shared" si="92"/>
        <v>0.7269309350192259</v>
      </c>
      <c r="M1179" s="27" t="b">
        <f t="shared" si="93"/>
        <v>0</v>
      </c>
      <c r="N1179" s="27">
        <f t="shared" si="94"/>
        <v>6.96</v>
      </c>
    </row>
    <row r="1180" spans="1:14" x14ac:dyDescent="0.25">
      <c r="A1180" s="5">
        <v>40452</v>
      </c>
      <c r="B1180" s="17">
        <f t="shared" si="90"/>
        <v>734412</v>
      </c>
      <c r="C1180" s="27">
        <v>6.0960000000000001</v>
      </c>
      <c r="D1180" s="27">
        <v>1643</v>
      </c>
      <c r="E1180" s="27">
        <v>17.2</v>
      </c>
      <c r="F1180" s="27">
        <v>0.745</v>
      </c>
      <c r="G1180" s="27">
        <v>5.7000000000000002E-2</v>
      </c>
      <c r="H1180" s="27">
        <v>6.91</v>
      </c>
      <c r="I1180" s="27">
        <v>6.47</v>
      </c>
      <c r="K1180" s="27">
        <f t="shared" si="91"/>
        <v>9.7874727806515462</v>
      </c>
      <c r="L1180" s="27">
        <f t="shared" si="92"/>
        <v>0.70600451769941019</v>
      </c>
      <c r="M1180" s="27" t="b">
        <f t="shared" si="93"/>
        <v>0</v>
      </c>
      <c r="N1180" s="27">
        <f t="shared" si="94"/>
        <v>6.91</v>
      </c>
    </row>
    <row r="1181" spans="1:14" x14ac:dyDescent="0.25">
      <c r="A1181" s="5">
        <v>40459</v>
      </c>
      <c r="B1181" s="17">
        <f t="shared" si="90"/>
        <v>734419</v>
      </c>
      <c r="C1181" s="27">
        <v>0</v>
      </c>
      <c r="D1181" s="27">
        <v>1663</v>
      </c>
      <c r="E1181" s="27">
        <v>16.5</v>
      </c>
      <c r="F1181" s="27">
        <v>0.6</v>
      </c>
      <c r="G1181" s="27">
        <v>5.0999999999999997E-2</v>
      </c>
      <c r="H1181" s="27">
        <v>6.48</v>
      </c>
      <c r="I1181" s="27">
        <v>4.66</v>
      </c>
      <c r="K1181" s="27">
        <f t="shared" si="91"/>
        <v>9.9254610637611727</v>
      </c>
      <c r="L1181" s="27">
        <f t="shared" si="92"/>
        <v>0.65286639667139623</v>
      </c>
      <c r="M1181" s="27" t="b">
        <f t="shared" si="93"/>
        <v>0</v>
      </c>
      <c r="N1181" s="27">
        <f t="shared" si="94"/>
        <v>6.48</v>
      </c>
    </row>
    <row r="1182" spans="1:14" x14ac:dyDescent="0.25">
      <c r="A1182" s="5">
        <v>40459</v>
      </c>
      <c r="B1182" s="17">
        <f t="shared" si="90"/>
        <v>734419</v>
      </c>
      <c r="C1182" s="27">
        <v>1.524</v>
      </c>
      <c r="D1182" s="27">
        <v>1658</v>
      </c>
      <c r="E1182" s="27">
        <v>16.5</v>
      </c>
      <c r="F1182" s="27">
        <v>0.61599999999999999</v>
      </c>
      <c r="G1182" s="27">
        <v>4.5999999999999999E-2</v>
      </c>
      <c r="H1182" s="27">
        <v>7.43</v>
      </c>
      <c r="I1182" s="27">
        <v>4.68</v>
      </c>
      <c r="K1182" s="27">
        <f t="shared" si="91"/>
        <v>9.9254610637611727</v>
      </c>
      <c r="L1182" s="27">
        <f t="shared" si="92"/>
        <v>0.74857983445501142</v>
      </c>
      <c r="M1182" s="27" t="b">
        <f t="shared" si="93"/>
        <v>0</v>
      </c>
      <c r="N1182" s="27">
        <f t="shared" si="94"/>
        <v>7.43</v>
      </c>
    </row>
    <row r="1183" spans="1:14" x14ac:dyDescent="0.25">
      <c r="A1183" s="5">
        <v>40459</v>
      </c>
      <c r="B1183" s="17">
        <f t="shared" si="90"/>
        <v>734419</v>
      </c>
      <c r="C1183" s="27">
        <v>3.6576000000000004</v>
      </c>
      <c r="D1183" s="27">
        <v>1651</v>
      </c>
      <c r="E1183" s="27">
        <v>16.399999999999999</v>
      </c>
      <c r="F1183" s="27">
        <v>0.60399999999999998</v>
      </c>
      <c r="G1183" s="27">
        <v>3.6999999999999998E-2</v>
      </c>
      <c r="H1183" s="27">
        <v>7.38</v>
      </c>
      <c r="I1183" s="27">
        <v>4.26</v>
      </c>
      <c r="K1183" s="27">
        <f t="shared" si="91"/>
        <v>9.9453318500513905</v>
      </c>
      <c r="L1183" s="27">
        <f t="shared" si="92"/>
        <v>0.74205668662145896</v>
      </c>
      <c r="M1183" s="27" t="b">
        <f t="shared" si="93"/>
        <v>0</v>
      </c>
      <c r="N1183" s="27">
        <f t="shared" si="94"/>
        <v>7.38</v>
      </c>
    </row>
    <row r="1184" spans="1:14" x14ac:dyDescent="0.25">
      <c r="A1184" s="5">
        <v>40459</v>
      </c>
      <c r="B1184" s="17">
        <f t="shared" si="90"/>
        <v>734419</v>
      </c>
      <c r="C1184" s="27">
        <v>6.0960000000000001</v>
      </c>
      <c r="D1184" s="27">
        <v>1643</v>
      </c>
      <c r="E1184" s="27">
        <v>16.5</v>
      </c>
      <c r="F1184" s="27">
        <v>0.64700000000000002</v>
      </c>
      <c r="G1184" s="27">
        <v>4.5999999999999999E-2</v>
      </c>
      <c r="H1184" s="27">
        <v>7.25</v>
      </c>
      <c r="I1184" s="27">
        <v>3.98</v>
      </c>
      <c r="K1184" s="27">
        <f t="shared" si="91"/>
        <v>9.9254610637611727</v>
      </c>
      <c r="L1184" s="27">
        <f t="shared" si="92"/>
        <v>0.73044465676969483</v>
      </c>
      <c r="M1184" s="27" t="b">
        <f t="shared" si="93"/>
        <v>0</v>
      </c>
      <c r="N1184" s="27">
        <f t="shared" si="94"/>
        <v>7.25</v>
      </c>
    </row>
    <row r="1185" spans="1:14" x14ac:dyDescent="0.25">
      <c r="A1185" s="5">
        <v>40466</v>
      </c>
      <c r="B1185" s="17">
        <f t="shared" si="90"/>
        <v>734426</v>
      </c>
      <c r="C1185" s="27">
        <v>0</v>
      </c>
      <c r="D1185" s="27">
        <v>1663</v>
      </c>
      <c r="E1185" s="27">
        <v>15.5</v>
      </c>
      <c r="F1185" s="27">
        <v>0.55700000000000005</v>
      </c>
      <c r="G1185" s="27">
        <v>3.7999999999999999E-2</v>
      </c>
      <c r="H1185" s="27">
        <v>5.3</v>
      </c>
      <c r="I1185" s="27">
        <v>2.41</v>
      </c>
      <c r="K1185" s="27">
        <f t="shared" si="91"/>
        <v>10.125968677632537</v>
      </c>
      <c r="L1185" s="27">
        <f t="shared" si="92"/>
        <v>0.52340671482692613</v>
      </c>
      <c r="M1185" s="27" t="b">
        <f t="shared" si="93"/>
        <v>0</v>
      </c>
      <c r="N1185" s="27">
        <f t="shared" si="94"/>
        <v>5.3</v>
      </c>
    </row>
    <row r="1186" spans="1:14" x14ac:dyDescent="0.25">
      <c r="A1186" s="5">
        <v>40466</v>
      </c>
      <c r="B1186" s="17">
        <f t="shared" si="90"/>
        <v>734426</v>
      </c>
      <c r="C1186" s="27">
        <v>1.524</v>
      </c>
      <c r="D1186" s="27">
        <v>1658</v>
      </c>
      <c r="E1186" s="27">
        <v>15.5</v>
      </c>
      <c r="F1186" s="27">
        <v>0.54600000000000004</v>
      </c>
      <c r="G1186" s="27">
        <v>3.6999999999999998E-2</v>
      </c>
      <c r="H1186" s="27">
        <v>5.0199999999999996</v>
      </c>
      <c r="I1186" s="27">
        <v>2.04</v>
      </c>
      <c r="K1186" s="27">
        <f t="shared" si="91"/>
        <v>10.125968677632537</v>
      </c>
      <c r="L1186" s="27">
        <f t="shared" si="92"/>
        <v>0.49575503932663567</v>
      </c>
      <c r="M1186" s="27" t="b">
        <f t="shared" si="93"/>
        <v>0</v>
      </c>
      <c r="N1186" s="27">
        <f t="shared" si="94"/>
        <v>5.0199999999999996</v>
      </c>
    </row>
    <row r="1187" spans="1:14" x14ac:dyDescent="0.25">
      <c r="A1187" s="5">
        <v>40466</v>
      </c>
      <c r="B1187" s="17">
        <f t="shared" si="90"/>
        <v>734426</v>
      </c>
      <c r="C1187" s="27">
        <v>3.6576000000000004</v>
      </c>
      <c r="D1187" s="27">
        <v>1651</v>
      </c>
      <c r="E1187" s="27">
        <v>15.7</v>
      </c>
      <c r="F1187" s="27">
        <v>0.628</v>
      </c>
      <c r="G1187" s="27">
        <v>6.0999999999999999E-2</v>
      </c>
      <c r="H1187" s="27">
        <v>6.17</v>
      </c>
      <c r="I1187" s="27">
        <v>2.16</v>
      </c>
      <c r="K1187" s="27">
        <f t="shared" si="91"/>
        <v>10.08554570276902</v>
      </c>
      <c r="L1187" s="27">
        <f t="shared" si="92"/>
        <v>0.61176659963040037</v>
      </c>
      <c r="M1187" s="27" t="b">
        <f t="shared" si="93"/>
        <v>0</v>
      </c>
      <c r="N1187" s="27">
        <f t="shared" si="94"/>
        <v>6.17</v>
      </c>
    </row>
    <row r="1188" spans="1:14" x14ac:dyDescent="0.25">
      <c r="A1188" s="5">
        <v>40466</v>
      </c>
      <c r="B1188" s="17">
        <f t="shared" si="90"/>
        <v>734426</v>
      </c>
      <c r="C1188" s="27">
        <v>6.0960000000000001</v>
      </c>
      <c r="D1188" s="27">
        <v>1643</v>
      </c>
      <c r="E1188" s="27">
        <v>14.5</v>
      </c>
      <c r="F1188" s="27">
        <v>0.79500000000000004</v>
      </c>
      <c r="G1188" s="27">
        <v>6.8000000000000005E-2</v>
      </c>
      <c r="H1188" s="27">
        <v>5.41</v>
      </c>
      <c r="I1188" s="27">
        <v>2.65</v>
      </c>
      <c r="K1188" s="27">
        <f t="shared" si="91"/>
        <v>10.330526813989671</v>
      </c>
      <c r="L1188" s="27">
        <f t="shared" si="92"/>
        <v>0.52369062076037987</v>
      </c>
      <c r="M1188" s="27" t="b">
        <f t="shared" si="93"/>
        <v>0</v>
      </c>
      <c r="N1188" s="27">
        <f t="shared" si="94"/>
        <v>5.41</v>
      </c>
    </row>
    <row r="1189" spans="1:14" x14ac:dyDescent="0.25">
      <c r="A1189" s="5">
        <v>40472</v>
      </c>
      <c r="B1189" s="17">
        <f t="shared" si="90"/>
        <v>734432</v>
      </c>
      <c r="C1189" s="27">
        <v>0</v>
      </c>
      <c r="D1189" s="27">
        <v>1663</v>
      </c>
      <c r="E1189" s="27">
        <v>14.6</v>
      </c>
      <c r="F1189" s="27">
        <v>0.48099999999999998</v>
      </c>
      <c r="G1189" s="27">
        <v>2.9000000000000001E-2</v>
      </c>
      <c r="H1189" s="27">
        <v>8.73</v>
      </c>
      <c r="I1189" s="27">
        <v>1.82</v>
      </c>
      <c r="K1189" s="27">
        <f t="shared" si="91"/>
        <v>10.309886407648168</v>
      </c>
      <c r="L1189" s="27">
        <f t="shared" si="92"/>
        <v>0.84676005678625488</v>
      </c>
      <c r="M1189" s="27" t="b">
        <f t="shared" si="93"/>
        <v>0</v>
      </c>
      <c r="N1189" s="27">
        <f t="shared" si="94"/>
        <v>8.73</v>
      </c>
    </row>
    <row r="1190" spans="1:14" x14ac:dyDescent="0.25">
      <c r="A1190" s="5">
        <v>40472</v>
      </c>
      <c r="B1190" s="17">
        <f t="shared" si="90"/>
        <v>734432</v>
      </c>
      <c r="C1190" s="27">
        <v>1.524</v>
      </c>
      <c r="D1190" s="27">
        <v>1658</v>
      </c>
      <c r="E1190" s="27">
        <v>14.9</v>
      </c>
      <c r="F1190" s="27">
        <v>0.48899999999999999</v>
      </c>
      <c r="G1190" s="27">
        <v>2.8000000000000001E-2</v>
      </c>
      <c r="H1190" s="27">
        <v>8.64</v>
      </c>
      <c r="I1190" s="27">
        <v>1.75</v>
      </c>
      <c r="K1190" s="27">
        <f t="shared" si="91"/>
        <v>10.248212296557773</v>
      </c>
      <c r="L1190" s="27">
        <f t="shared" si="92"/>
        <v>0.84307386985943411</v>
      </c>
      <c r="M1190" s="27" t="b">
        <f t="shared" si="93"/>
        <v>0</v>
      </c>
      <c r="N1190" s="27">
        <f t="shared" si="94"/>
        <v>8.64</v>
      </c>
    </row>
    <row r="1191" spans="1:14" x14ac:dyDescent="0.25">
      <c r="A1191" s="5">
        <v>40472</v>
      </c>
      <c r="B1191" s="17">
        <f t="shared" si="90"/>
        <v>734432</v>
      </c>
      <c r="C1191" s="27">
        <v>3.6576000000000004</v>
      </c>
      <c r="D1191" s="27">
        <v>1651</v>
      </c>
      <c r="E1191" s="27">
        <v>14.5</v>
      </c>
      <c r="F1191" s="27">
        <v>0.495</v>
      </c>
      <c r="G1191" s="27">
        <v>2.8000000000000001E-2</v>
      </c>
      <c r="H1191" s="27">
        <v>8.64</v>
      </c>
      <c r="I1191" s="27">
        <v>2.33</v>
      </c>
      <c r="K1191" s="27">
        <f t="shared" si="91"/>
        <v>10.330526813989671</v>
      </c>
      <c r="L1191" s="27">
        <f t="shared" si="92"/>
        <v>0.83635618546574531</v>
      </c>
      <c r="M1191" s="27" t="b">
        <f t="shared" si="93"/>
        <v>0</v>
      </c>
      <c r="N1191" s="27">
        <f t="shared" si="94"/>
        <v>8.64</v>
      </c>
    </row>
    <row r="1192" spans="1:14" x14ac:dyDescent="0.25">
      <c r="A1192" s="5">
        <v>40472</v>
      </c>
      <c r="B1192" s="17">
        <f t="shared" si="90"/>
        <v>734432</v>
      </c>
      <c r="C1192" s="27">
        <v>6.0960000000000001</v>
      </c>
      <c r="D1192" s="27">
        <v>1643</v>
      </c>
      <c r="E1192" s="27">
        <v>13.2</v>
      </c>
      <c r="F1192" s="27">
        <v>0.49099999999999999</v>
      </c>
      <c r="G1192" s="27">
        <v>3.1E-2</v>
      </c>
      <c r="H1192" s="27">
        <v>8.43</v>
      </c>
      <c r="I1192" s="27">
        <v>3.56</v>
      </c>
      <c r="K1192" s="27">
        <f t="shared" si="91"/>
        <v>10.602642688500485</v>
      </c>
      <c r="L1192" s="27">
        <f t="shared" si="92"/>
        <v>0.79508479608985505</v>
      </c>
      <c r="M1192" s="27" t="b">
        <f t="shared" si="93"/>
        <v>0</v>
      </c>
      <c r="N1192" s="27">
        <f t="shared" si="94"/>
        <v>8.43</v>
      </c>
    </row>
    <row r="1193" spans="1:14" x14ac:dyDescent="0.25">
      <c r="A1193" s="5">
        <v>40480</v>
      </c>
      <c r="B1193" s="17">
        <f t="shared" si="90"/>
        <v>734440</v>
      </c>
      <c r="C1193" s="27">
        <v>0</v>
      </c>
      <c r="D1193" s="27">
        <v>1663</v>
      </c>
      <c r="K1193" s="27">
        <f t="shared" si="91"/>
        <v>13.805999999999999</v>
      </c>
      <c r="L1193" s="27"/>
      <c r="M1193" s="27"/>
      <c r="N1193" s="27"/>
    </row>
    <row r="1194" spans="1:14" x14ac:dyDescent="0.25">
      <c r="A1194" s="5">
        <v>40480</v>
      </c>
      <c r="B1194" s="17">
        <f t="shared" si="90"/>
        <v>734440</v>
      </c>
      <c r="C1194" s="27">
        <v>1.524</v>
      </c>
      <c r="D1194" s="27">
        <v>1658</v>
      </c>
      <c r="E1194" s="27">
        <v>14</v>
      </c>
      <c r="F1194" s="27">
        <v>0.63100000000000001</v>
      </c>
      <c r="G1194" s="27">
        <v>4.2999999999999997E-2</v>
      </c>
      <c r="H1194" s="27">
        <v>7.43</v>
      </c>
      <c r="I1194" s="27">
        <v>2.16</v>
      </c>
      <c r="K1194" s="27">
        <f t="shared" si="91"/>
        <v>10.434350334537745</v>
      </c>
      <c r="L1194" s="27">
        <f t="shared" si="92"/>
        <v>0.71207116512148028</v>
      </c>
      <c r="M1194" s="27" t="b">
        <f t="shared" si="93"/>
        <v>0</v>
      </c>
      <c r="N1194" s="27">
        <f t="shared" si="94"/>
        <v>7.43</v>
      </c>
    </row>
    <row r="1195" spans="1:14" x14ac:dyDescent="0.25">
      <c r="A1195" s="5">
        <v>40480</v>
      </c>
      <c r="B1195" s="17">
        <f t="shared" si="90"/>
        <v>734440</v>
      </c>
      <c r="C1195" s="27">
        <v>3.6576000000000004</v>
      </c>
      <c r="D1195" s="27">
        <v>1651</v>
      </c>
      <c r="E1195" s="27">
        <v>14.3</v>
      </c>
      <c r="F1195" s="27">
        <v>0.628</v>
      </c>
      <c r="G1195" s="27">
        <v>4.1000000000000002E-2</v>
      </c>
      <c r="H1195" s="27">
        <v>7.8</v>
      </c>
      <c r="I1195" s="27">
        <v>1.9</v>
      </c>
      <c r="K1195" s="27">
        <f t="shared" si="91"/>
        <v>10.371931675762708</v>
      </c>
      <c r="L1195" s="27">
        <f t="shared" si="92"/>
        <v>0.7520296357357581</v>
      </c>
      <c r="M1195" s="27" t="b">
        <f t="shared" si="93"/>
        <v>0</v>
      </c>
      <c r="N1195" s="27">
        <f t="shared" si="94"/>
        <v>7.8</v>
      </c>
    </row>
    <row r="1196" spans="1:14" x14ac:dyDescent="0.25">
      <c r="A1196" s="5">
        <v>40480</v>
      </c>
      <c r="B1196" s="17">
        <f t="shared" si="90"/>
        <v>734440</v>
      </c>
      <c r="C1196" s="27">
        <v>6.0960000000000001</v>
      </c>
      <c r="D1196" s="27">
        <v>1643</v>
      </c>
      <c r="E1196" s="27">
        <v>14.4</v>
      </c>
      <c r="F1196" s="27">
        <v>0.64500000000000002</v>
      </c>
      <c r="G1196" s="27">
        <v>3.5000000000000003E-2</v>
      </c>
      <c r="H1196" s="27">
        <v>7.73</v>
      </c>
      <c r="I1196" s="27">
        <v>2.2999999999999998</v>
      </c>
      <c r="K1196" s="27">
        <f t="shared" si="91"/>
        <v>10.351208542452204</v>
      </c>
      <c r="L1196" s="27">
        <f t="shared" si="92"/>
        <v>0.74677270468446788</v>
      </c>
      <c r="M1196" s="27" t="b">
        <f t="shared" si="93"/>
        <v>0</v>
      </c>
      <c r="N1196" s="27">
        <f t="shared" si="94"/>
        <v>7.73</v>
      </c>
    </row>
    <row r="1197" spans="1:14" x14ac:dyDescent="0.25">
      <c r="A1197" s="5">
        <v>40487</v>
      </c>
      <c r="B1197" s="17">
        <f t="shared" si="90"/>
        <v>734447</v>
      </c>
      <c r="C1197" s="27">
        <v>0</v>
      </c>
      <c r="D1197" s="27">
        <v>1663</v>
      </c>
      <c r="K1197" s="27">
        <f t="shared" si="91"/>
        <v>13.805999999999999</v>
      </c>
      <c r="L1197" s="27"/>
      <c r="M1197" s="27"/>
      <c r="N1197" s="27"/>
    </row>
    <row r="1198" spans="1:14" x14ac:dyDescent="0.25">
      <c r="A1198" s="5">
        <v>40487</v>
      </c>
      <c r="B1198" s="17">
        <f t="shared" si="90"/>
        <v>734447</v>
      </c>
      <c r="C1198" s="27">
        <v>1.524</v>
      </c>
      <c r="D1198" s="27">
        <v>1658</v>
      </c>
      <c r="E1198" s="27">
        <v>11.5</v>
      </c>
      <c r="F1198" s="27">
        <v>0.64</v>
      </c>
      <c r="G1198" s="27">
        <v>3.5000000000000003E-2</v>
      </c>
      <c r="H1198" s="27">
        <v>8.65</v>
      </c>
      <c r="I1198" s="27">
        <v>1.99</v>
      </c>
      <c r="K1198" s="27">
        <f t="shared" si="91"/>
        <v>10.969330916161029</v>
      </c>
      <c r="L1198" s="27">
        <f t="shared" si="92"/>
        <v>0.7885622255461382</v>
      </c>
      <c r="M1198" s="27" t="b">
        <f t="shared" si="93"/>
        <v>0</v>
      </c>
      <c r="N1198" s="27">
        <f t="shared" si="94"/>
        <v>8.65</v>
      </c>
    </row>
    <row r="1199" spans="1:14" x14ac:dyDescent="0.25">
      <c r="A1199" s="5">
        <v>40487</v>
      </c>
      <c r="B1199" s="17">
        <f t="shared" si="90"/>
        <v>734447</v>
      </c>
      <c r="C1199" s="27">
        <v>3.6576000000000004</v>
      </c>
      <c r="D1199" s="27">
        <v>1651</v>
      </c>
      <c r="E1199" s="27">
        <v>11.2</v>
      </c>
      <c r="F1199" s="27">
        <v>0.64700000000000002</v>
      </c>
      <c r="G1199" s="27">
        <v>3.5999999999999997E-2</v>
      </c>
      <c r="H1199" s="27">
        <v>8.34</v>
      </c>
      <c r="I1199" s="27">
        <v>2.21</v>
      </c>
      <c r="K1199" s="27">
        <f t="shared" si="91"/>
        <v>11.035344745103455</v>
      </c>
      <c r="L1199" s="27">
        <f t="shared" si="92"/>
        <v>0.75575346241000585</v>
      </c>
      <c r="M1199" s="27" t="b">
        <f t="shared" si="93"/>
        <v>0</v>
      </c>
      <c r="N1199" s="27">
        <f t="shared" si="94"/>
        <v>8.34</v>
      </c>
    </row>
    <row r="1200" spans="1:14" x14ac:dyDescent="0.25">
      <c r="A1200" s="5">
        <v>40487</v>
      </c>
      <c r="B1200" s="17">
        <f t="shared" si="90"/>
        <v>734447</v>
      </c>
      <c r="C1200" s="27">
        <v>6.0960000000000001</v>
      </c>
      <c r="D1200" s="27">
        <v>1643</v>
      </c>
      <c r="E1200" s="27">
        <v>10.9</v>
      </c>
      <c r="F1200" s="27">
        <v>0.81399999999999995</v>
      </c>
      <c r="G1200" s="27">
        <v>3.9E-2</v>
      </c>
      <c r="H1200" s="27">
        <v>8.5299999999999994</v>
      </c>
      <c r="I1200" s="27">
        <v>3.5</v>
      </c>
      <c r="K1200" s="27">
        <f t="shared" si="91"/>
        <v>11.101755847648521</v>
      </c>
      <c r="L1200" s="27">
        <f t="shared" si="92"/>
        <v>0.76834692791471815</v>
      </c>
      <c r="M1200" s="27" t="b">
        <f t="shared" si="93"/>
        <v>0</v>
      </c>
      <c r="N1200" s="27">
        <f t="shared" si="94"/>
        <v>8.5299999999999994</v>
      </c>
    </row>
    <row r="1201" spans="1:14" x14ac:dyDescent="0.25">
      <c r="A1201" s="5">
        <v>40494</v>
      </c>
      <c r="B1201" s="17">
        <f t="shared" si="90"/>
        <v>734454</v>
      </c>
      <c r="C1201" s="27">
        <v>0</v>
      </c>
      <c r="D1201" s="27">
        <v>1663</v>
      </c>
      <c r="K1201" s="27">
        <f t="shared" si="91"/>
        <v>13.805999999999999</v>
      </c>
      <c r="L1201" s="27"/>
      <c r="M1201" s="27"/>
      <c r="N1201" s="27"/>
    </row>
    <row r="1202" spans="1:14" x14ac:dyDescent="0.25">
      <c r="A1202" s="5">
        <v>40494</v>
      </c>
      <c r="B1202" s="17">
        <f t="shared" si="90"/>
        <v>734454</v>
      </c>
      <c r="C1202" s="27">
        <v>1.524</v>
      </c>
      <c r="D1202" s="27">
        <v>1658</v>
      </c>
      <c r="E1202" s="27">
        <v>10</v>
      </c>
      <c r="F1202" s="27">
        <v>0.69099999999999995</v>
      </c>
      <c r="G1202" s="27">
        <v>2.5000000000000001E-2</v>
      </c>
      <c r="H1202" s="27">
        <v>8.4700000000000006</v>
      </c>
      <c r="I1202" s="27">
        <v>1.74</v>
      </c>
      <c r="K1202" s="27">
        <f t="shared" si="91"/>
        <v>11.303396776994616</v>
      </c>
      <c r="L1202" s="27">
        <f t="shared" si="92"/>
        <v>0.7493322730419123</v>
      </c>
      <c r="M1202" s="27" t="b">
        <f t="shared" si="93"/>
        <v>0</v>
      </c>
      <c r="N1202" s="27">
        <f t="shared" si="94"/>
        <v>8.4700000000000006</v>
      </c>
    </row>
    <row r="1203" spans="1:14" x14ac:dyDescent="0.25">
      <c r="A1203" s="5">
        <v>40494</v>
      </c>
      <c r="B1203" s="17">
        <f t="shared" si="90"/>
        <v>734454</v>
      </c>
      <c r="C1203" s="27">
        <v>3.6576000000000004</v>
      </c>
      <c r="D1203" s="27">
        <v>1651</v>
      </c>
      <c r="E1203" s="27">
        <v>10</v>
      </c>
      <c r="F1203" s="27">
        <v>0.68600000000000005</v>
      </c>
      <c r="G1203" s="27">
        <v>0.02</v>
      </c>
      <c r="H1203" s="27">
        <v>8.43</v>
      </c>
      <c r="I1203" s="27">
        <v>1.77</v>
      </c>
      <c r="K1203" s="27">
        <f t="shared" si="91"/>
        <v>11.303396776994616</v>
      </c>
      <c r="L1203" s="27">
        <f t="shared" si="92"/>
        <v>0.74579351378315462</v>
      </c>
      <c r="M1203" s="27" t="b">
        <f t="shared" si="93"/>
        <v>0</v>
      </c>
      <c r="N1203" s="27">
        <f t="shared" si="94"/>
        <v>8.43</v>
      </c>
    </row>
    <row r="1204" spans="1:14" x14ac:dyDescent="0.25">
      <c r="A1204" s="5">
        <v>40494</v>
      </c>
      <c r="B1204" s="17">
        <f t="shared" si="90"/>
        <v>734454</v>
      </c>
      <c r="C1204" s="27">
        <v>6.0960000000000001</v>
      </c>
      <c r="D1204" s="27">
        <v>1643</v>
      </c>
      <c r="E1204" s="27">
        <v>10.4</v>
      </c>
      <c r="F1204" s="27">
        <v>0.69599999999999995</v>
      </c>
      <c r="G1204" s="27">
        <v>2.7E-2</v>
      </c>
      <c r="H1204" s="27">
        <v>8.02</v>
      </c>
      <c r="I1204" s="27">
        <v>2.02</v>
      </c>
      <c r="K1204" s="27">
        <f t="shared" si="91"/>
        <v>11.213330348845028</v>
      </c>
      <c r="L1204" s="27">
        <f t="shared" si="92"/>
        <v>0.71522016657843834</v>
      </c>
      <c r="M1204" s="27" t="b">
        <f t="shared" si="93"/>
        <v>0</v>
      </c>
      <c r="N1204" s="27">
        <f t="shared" si="94"/>
        <v>8.02</v>
      </c>
    </row>
    <row r="1205" spans="1:14" x14ac:dyDescent="0.25">
      <c r="A1205" s="5">
        <v>40504</v>
      </c>
      <c r="B1205" s="17">
        <f t="shared" si="90"/>
        <v>734464</v>
      </c>
      <c r="C1205" s="27">
        <v>0</v>
      </c>
      <c r="D1205" s="27">
        <v>1663</v>
      </c>
      <c r="K1205" s="27">
        <f t="shared" si="91"/>
        <v>13.805999999999999</v>
      </c>
      <c r="L1205" s="27"/>
      <c r="M1205" s="27"/>
      <c r="N1205" s="27"/>
    </row>
    <row r="1206" spans="1:14" x14ac:dyDescent="0.25">
      <c r="A1206" s="5">
        <v>40504</v>
      </c>
      <c r="B1206" s="17">
        <f t="shared" si="90"/>
        <v>734464</v>
      </c>
      <c r="C1206" s="27">
        <v>1.524</v>
      </c>
      <c r="D1206" s="27">
        <v>1658</v>
      </c>
      <c r="E1206" s="27">
        <v>9.5</v>
      </c>
      <c r="F1206" s="27">
        <v>0.76</v>
      </c>
      <c r="G1206" s="27">
        <v>1.7999999999999999E-2</v>
      </c>
      <c r="H1206" s="27">
        <v>9.83</v>
      </c>
      <c r="I1206" s="27">
        <v>2.13</v>
      </c>
      <c r="K1206" s="27">
        <f t="shared" si="91"/>
        <v>11.41699780322206</v>
      </c>
      <c r="L1206" s="27">
        <f t="shared" si="92"/>
        <v>0.86099692488561363</v>
      </c>
      <c r="M1206" s="27" t="b">
        <f t="shared" si="93"/>
        <v>0</v>
      </c>
      <c r="N1206" s="27">
        <f t="shared" si="94"/>
        <v>9.83</v>
      </c>
    </row>
    <row r="1207" spans="1:14" x14ac:dyDescent="0.25">
      <c r="A1207" s="5">
        <v>40504</v>
      </c>
      <c r="B1207" s="17">
        <f t="shared" si="90"/>
        <v>734464</v>
      </c>
      <c r="C1207" s="27">
        <v>3.6576000000000004</v>
      </c>
      <c r="D1207" s="27">
        <v>1651</v>
      </c>
      <c r="E1207" s="27">
        <v>9.5</v>
      </c>
      <c r="F1207" s="27">
        <v>0.78200000000000003</v>
      </c>
      <c r="G1207" s="27">
        <v>4.5999999999999999E-2</v>
      </c>
      <c r="H1207" s="27">
        <v>9.31</v>
      </c>
      <c r="I1207" s="27">
        <v>2.16</v>
      </c>
      <c r="K1207" s="27">
        <f t="shared" si="91"/>
        <v>11.41699780322206</v>
      </c>
      <c r="L1207" s="27">
        <f t="shared" si="92"/>
        <v>0.81545080068006748</v>
      </c>
      <c r="M1207" s="27" t="b">
        <f t="shared" si="93"/>
        <v>0</v>
      </c>
      <c r="N1207" s="27">
        <f t="shared" si="94"/>
        <v>9.31</v>
      </c>
    </row>
    <row r="1208" spans="1:14" x14ac:dyDescent="0.25">
      <c r="A1208" s="5">
        <v>40504</v>
      </c>
      <c r="B1208" s="17">
        <f t="shared" si="90"/>
        <v>734464</v>
      </c>
      <c r="C1208" s="27">
        <v>6.0960000000000001</v>
      </c>
      <c r="D1208" s="27">
        <v>1643</v>
      </c>
      <c r="E1208" s="27">
        <v>9.4</v>
      </c>
      <c r="F1208" s="27">
        <v>0.92</v>
      </c>
      <c r="G1208" s="27">
        <v>2.8000000000000001E-2</v>
      </c>
      <c r="H1208" s="27">
        <v>9.73</v>
      </c>
      <c r="I1208" s="27">
        <v>2.23</v>
      </c>
      <c r="K1208" s="27">
        <f t="shared" si="91"/>
        <v>11.439854648054387</v>
      </c>
      <c r="L1208" s="27">
        <f t="shared" si="92"/>
        <v>0.85053528207675366</v>
      </c>
      <c r="M1208" s="27" t="b">
        <f t="shared" si="93"/>
        <v>0</v>
      </c>
      <c r="N1208" s="27">
        <f t="shared" si="94"/>
        <v>9.73</v>
      </c>
    </row>
    <row r="1209" spans="1:14" x14ac:dyDescent="0.25">
      <c r="A1209" s="5">
        <v>40520</v>
      </c>
      <c r="B1209" s="17">
        <f t="shared" si="90"/>
        <v>734480</v>
      </c>
      <c r="C1209" s="27">
        <v>0</v>
      </c>
      <c r="D1209" s="27">
        <v>1663</v>
      </c>
      <c r="F1209" s="27">
        <v>0.95</v>
      </c>
      <c r="G1209" s="27">
        <v>3.7999999999999999E-2</v>
      </c>
      <c r="I1209" s="27">
        <v>5.13</v>
      </c>
      <c r="K1209" s="27">
        <f t="shared" si="91"/>
        <v>13.805999999999999</v>
      </c>
      <c r="L1209" s="27"/>
      <c r="M1209" s="27"/>
      <c r="N1209" s="27"/>
    </row>
    <row r="1210" spans="1:14" x14ac:dyDescent="0.25">
      <c r="A1210" s="5">
        <v>40520</v>
      </c>
      <c r="B1210" s="17">
        <f t="shared" si="90"/>
        <v>734480</v>
      </c>
      <c r="C1210" s="27">
        <v>1.524</v>
      </c>
      <c r="D1210" s="27">
        <v>1658</v>
      </c>
      <c r="F1210" s="27">
        <v>0.90200000000000002</v>
      </c>
      <c r="G1210" s="27">
        <v>3.4000000000000002E-2</v>
      </c>
      <c r="H1210" s="27">
        <v>11.07</v>
      </c>
      <c r="I1210" s="27">
        <v>5.03</v>
      </c>
      <c r="K1210" s="27">
        <f t="shared" si="91"/>
        <v>13.805999999999999</v>
      </c>
      <c r="L1210" s="27">
        <f t="shared" si="92"/>
        <v>0.80182529335071717</v>
      </c>
      <c r="M1210" s="27" t="b">
        <f t="shared" si="93"/>
        <v>0</v>
      </c>
      <c r="N1210" s="27">
        <f t="shared" si="94"/>
        <v>11.07</v>
      </c>
    </row>
    <row r="1211" spans="1:14" x14ac:dyDescent="0.25">
      <c r="A1211" s="5">
        <v>40520</v>
      </c>
      <c r="B1211" s="17">
        <f t="shared" si="90"/>
        <v>734480</v>
      </c>
      <c r="C1211" s="27">
        <v>3.6576000000000004</v>
      </c>
      <c r="D1211" s="27">
        <v>1651</v>
      </c>
      <c r="F1211" s="27">
        <v>0.94899999999999995</v>
      </c>
      <c r="G1211" s="27">
        <v>3.4000000000000002E-2</v>
      </c>
      <c r="H1211" s="27">
        <v>11.3</v>
      </c>
      <c r="I1211" s="27">
        <v>4.8899999999999997</v>
      </c>
      <c r="K1211" s="27">
        <f t="shared" si="91"/>
        <v>13.805999999999999</v>
      </c>
      <c r="L1211" s="27">
        <f t="shared" si="92"/>
        <v>0.81848471678980161</v>
      </c>
      <c r="M1211" s="27" t="b">
        <f t="shared" si="93"/>
        <v>0</v>
      </c>
      <c r="N1211" s="27">
        <f t="shared" si="94"/>
        <v>11.3</v>
      </c>
    </row>
    <row r="1212" spans="1:14" x14ac:dyDescent="0.25">
      <c r="A1212" s="5">
        <v>40520</v>
      </c>
      <c r="B1212" s="17">
        <f t="shared" si="90"/>
        <v>734480</v>
      </c>
      <c r="C1212" s="27">
        <v>6.0960000000000001</v>
      </c>
      <c r="D1212" s="27">
        <v>1643</v>
      </c>
      <c r="F1212" s="27">
        <v>0.95199999999999996</v>
      </c>
      <c r="G1212" s="27">
        <v>3.6999999999999998E-2</v>
      </c>
      <c r="H1212" s="27">
        <v>11.08</v>
      </c>
      <c r="I1212" s="27">
        <v>5.08</v>
      </c>
      <c r="K1212" s="27">
        <f t="shared" si="91"/>
        <v>13.805999999999999</v>
      </c>
      <c r="L1212" s="27">
        <f t="shared" si="92"/>
        <v>0.80254961610893816</v>
      </c>
      <c r="M1212" s="27" t="b">
        <f t="shared" si="93"/>
        <v>0</v>
      </c>
      <c r="N1212" s="27">
        <f t="shared" si="94"/>
        <v>11.08</v>
      </c>
    </row>
    <row r="1213" spans="1:14" x14ac:dyDescent="0.25">
      <c r="A1213" s="5">
        <v>40585</v>
      </c>
      <c r="B1213" s="17">
        <f t="shared" si="90"/>
        <v>734545</v>
      </c>
      <c r="C1213" s="27">
        <v>0</v>
      </c>
      <c r="D1213" s="27">
        <v>1663</v>
      </c>
      <c r="E1213" s="27">
        <v>1.9</v>
      </c>
      <c r="F1213" s="27">
        <v>0.751</v>
      </c>
      <c r="G1213" s="27">
        <v>5.5E-2</v>
      </c>
      <c r="H1213" s="27">
        <v>11.29</v>
      </c>
      <c r="I1213" s="27">
        <v>2.96</v>
      </c>
      <c r="K1213" s="27">
        <f t="shared" si="91"/>
        <v>13.291214861943899</v>
      </c>
      <c r="L1213" s="27">
        <f t="shared" si="92"/>
        <v>0.84943326229162974</v>
      </c>
      <c r="M1213" s="27" t="b">
        <f t="shared" si="93"/>
        <v>0</v>
      </c>
      <c r="N1213" s="27">
        <f t="shared" si="94"/>
        <v>11.29</v>
      </c>
    </row>
    <row r="1214" spans="1:14" x14ac:dyDescent="0.25">
      <c r="A1214" s="5">
        <v>40585</v>
      </c>
      <c r="B1214" s="17">
        <f t="shared" si="90"/>
        <v>734545</v>
      </c>
      <c r="C1214" s="27">
        <v>1.524</v>
      </c>
      <c r="D1214" s="27">
        <v>1658</v>
      </c>
      <c r="E1214" s="27">
        <v>1.5</v>
      </c>
      <c r="F1214" s="27">
        <v>0.86599999999999999</v>
      </c>
      <c r="G1214" s="27">
        <v>5.6000000000000001E-2</v>
      </c>
      <c r="H1214" s="27">
        <v>11.53</v>
      </c>
      <c r="I1214" s="27">
        <v>2.83</v>
      </c>
      <c r="K1214" s="27">
        <f t="shared" si="91"/>
        <v>13.397971036170702</v>
      </c>
      <c r="L1214" s="27">
        <f t="shared" si="92"/>
        <v>0.86057806580356733</v>
      </c>
      <c r="M1214" s="27" t="b">
        <f t="shared" si="93"/>
        <v>0</v>
      </c>
      <c r="N1214" s="27">
        <f t="shared" si="94"/>
        <v>11.53</v>
      </c>
    </row>
    <row r="1215" spans="1:14" x14ac:dyDescent="0.25">
      <c r="A1215" s="5">
        <v>40585</v>
      </c>
      <c r="B1215" s="17">
        <f t="shared" si="90"/>
        <v>734545</v>
      </c>
      <c r="C1215" s="27">
        <v>3.6576000000000004</v>
      </c>
      <c r="D1215" s="27">
        <v>1651</v>
      </c>
      <c r="E1215" s="27">
        <v>2.2999999999999998</v>
      </c>
      <c r="F1215" s="27">
        <v>0.88200000000000001</v>
      </c>
      <c r="G1215" s="27">
        <v>5.7000000000000002E-2</v>
      </c>
      <c r="H1215" s="27">
        <v>10.93</v>
      </c>
      <c r="I1215" s="27">
        <v>2.94</v>
      </c>
      <c r="K1215" s="27">
        <f t="shared" si="91"/>
        <v>13.185309330005007</v>
      </c>
      <c r="L1215" s="27">
        <f t="shared" si="92"/>
        <v>0.82895286916987709</v>
      </c>
      <c r="M1215" s="27" t="b">
        <f t="shared" si="93"/>
        <v>0</v>
      </c>
      <c r="N1215" s="27">
        <f t="shared" si="94"/>
        <v>10.93</v>
      </c>
    </row>
    <row r="1216" spans="1:14" x14ac:dyDescent="0.25">
      <c r="A1216" s="5">
        <v>40585</v>
      </c>
      <c r="B1216" s="17">
        <f t="shared" si="90"/>
        <v>734545</v>
      </c>
      <c r="C1216" s="27">
        <v>6.0960000000000001</v>
      </c>
      <c r="D1216" s="27">
        <v>1643</v>
      </c>
      <c r="E1216" s="27">
        <v>3</v>
      </c>
      <c r="F1216" s="27">
        <v>0.85499999999999998</v>
      </c>
      <c r="G1216" s="27">
        <v>5.5E-2</v>
      </c>
      <c r="H1216" s="27">
        <v>10.73</v>
      </c>
      <c r="I1216" s="27">
        <v>3.04</v>
      </c>
      <c r="K1216" s="27">
        <f t="shared" si="91"/>
        <v>13.002001150664137</v>
      </c>
      <c r="L1216" s="27">
        <f t="shared" si="92"/>
        <v>0.82525757963434088</v>
      </c>
      <c r="M1216" s="27" t="b">
        <f t="shared" si="93"/>
        <v>0</v>
      </c>
      <c r="N1216" s="27">
        <f t="shared" si="94"/>
        <v>10.73</v>
      </c>
    </row>
    <row r="1217" spans="1:14" x14ac:dyDescent="0.25">
      <c r="A1217" s="5">
        <v>40641</v>
      </c>
      <c r="B1217" s="17">
        <f t="shared" si="90"/>
        <v>734601</v>
      </c>
      <c r="C1217" s="27">
        <v>0</v>
      </c>
      <c r="D1217" s="27">
        <v>1663</v>
      </c>
      <c r="E1217" s="27">
        <v>12.4</v>
      </c>
      <c r="F1217" s="27">
        <v>0.49</v>
      </c>
      <c r="G1217" s="27">
        <v>0.01</v>
      </c>
      <c r="H1217" s="27">
        <v>9.61</v>
      </c>
      <c r="I1217" s="27">
        <v>2.88</v>
      </c>
      <c r="K1217" s="27">
        <f t="shared" si="91"/>
        <v>10.77364937689654</v>
      </c>
      <c r="L1217" s="27">
        <f t="shared" si="92"/>
        <v>0.89199115952372476</v>
      </c>
      <c r="M1217" s="27" t="b">
        <f t="shared" si="93"/>
        <v>0</v>
      </c>
      <c r="N1217" s="27">
        <f t="shared" si="94"/>
        <v>9.61</v>
      </c>
    </row>
    <row r="1218" spans="1:14" x14ac:dyDescent="0.25">
      <c r="A1218" s="5">
        <v>40641</v>
      </c>
      <c r="B1218" s="17">
        <f t="shared" ref="B1218:B1281" si="95">A1218+693960</f>
        <v>734601</v>
      </c>
      <c r="C1218" s="27">
        <v>1.524</v>
      </c>
      <c r="D1218" s="27">
        <v>1658</v>
      </c>
      <c r="E1218" s="27">
        <v>10.3</v>
      </c>
      <c r="F1218" s="27">
        <v>0.52</v>
      </c>
      <c r="G1218" s="27">
        <v>1.2999999999999999E-2</v>
      </c>
      <c r="H1218" s="27">
        <v>9.76</v>
      </c>
      <c r="I1218" s="27">
        <v>3</v>
      </c>
      <c r="K1218" s="27">
        <f t="shared" ref="K1218:K1281" si="96">13.806*EXP(-0.02*E1218)</f>
        <v>11.235779451162003</v>
      </c>
      <c r="L1218" s="27">
        <f t="shared" ref="L1218:L1281" si="97">H1218/K1218</f>
        <v>0.86865357605347282</v>
      </c>
      <c r="M1218" s="27" t="b">
        <f t="shared" ref="M1218:M1281" si="98">IF(L1218&gt;1.2, K1218)</f>
        <v>0</v>
      </c>
      <c r="N1218" s="27">
        <f t="shared" ref="N1218:N1281" si="99">IF(M1218=FALSE, H1218,K1218)</f>
        <v>9.76</v>
      </c>
    </row>
    <row r="1219" spans="1:14" x14ac:dyDescent="0.25">
      <c r="A1219" s="5">
        <v>40641</v>
      </c>
      <c r="B1219" s="17">
        <f t="shared" si="95"/>
        <v>734601</v>
      </c>
      <c r="C1219" s="27">
        <v>3.6576000000000004</v>
      </c>
      <c r="D1219" s="27">
        <v>1651</v>
      </c>
      <c r="E1219" s="27">
        <v>10.4</v>
      </c>
      <c r="F1219" s="27">
        <v>0.5</v>
      </c>
      <c r="G1219" s="27">
        <v>1.2E-2</v>
      </c>
      <c r="H1219" s="27">
        <v>9.7799999999999994</v>
      </c>
      <c r="I1219" s="27">
        <v>2.75</v>
      </c>
      <c r="K1219" s="27">
        <f t="shared" si="96"/>
        <v>11.213330348845028</v>
      </c>
      <c r="L1219" s="27">
        <f t="shared" si="97"/>
        <v>0.87217621310936744</v>
      </c>
      <c r="M1219" s="27" t="b">
        <f t="shared" si="98"/>
        <v>0</v>
      </c>
      <c r="N1219" s="27">
        <f t="shared" si="99"/>
        <v>9.7799999999999994</v>
      </c>
    </row>
    <row r="1220" spans="1:14" x14ac:dyDescent="0.25">
      <c r="A1220" s="5">
        <v>40641</v>
      </c>
      <c r="B1220" s="17">
        <f t="shared" si="95"/>
        <v>734601</v>
      </c>
      <c r="C1220" s="27">
        <v>6.0960000000000001</v>
      </c>
      <c r="D1220" s="27">
        <v>1643</v>
      </c>
      <c r="E1220" s="27">
        <v>9.6999999999999993</v>
      </c>
      <c r="F1220" s="27">
        <v>0.52</v>
      </c>
      <c r="G1220" s="27">
        <v>2.1999999999999999E-2</v>
      </c>
      <c r="H1220" s="27">
        <v>9.7100000000000009</v>
      </c>
      <c r="I1220" s="27">
        <v>3.3</v>
      </c>
      <c r="K1220" s="27">
        <f t="shared" si="96"/>
        <v>11.371421026331971</v>
      </c>
      <c r="L1220" s="27">
        <f t="shared" si="97"/>
        <v>0.85389503893271224</v>
      </c>
      <c r="M1220" s="27" t="b">
        <f t="shared" si="98"/>
        <v>0</v>
      </c>
      <c r="N1220" s="27">
        <f t="shared" si="99"/>
        <v>9.7100000000000009</v>
      </c>
    </row>
    <row r="1221" spans="1:14" x14ac:dyDescent="0.25">
      <c r="A1221" s="5">
        <v>40680</v>
      </c>
      <c r="B1221" s="17">
        <f t="shared" si="95"/>
        <v>734640</v>
      </c>
      <c r="C1221" s="27">
        <v>0</v>
      </c>
      <c r="D1221" s="27">
        <v>1663</v>
      </c>
      <c r="E1221" s="27">
        <v>19.2</v>
      </c>
      <c r="F1221" s="27">
        <v>293</v>
      </c>
      <c r="G1221" s="27">
        <v>0.28000000000000003</v>
      </c>
      <c r="H1221" s="27">
        <v>7.22</v>
      </c>
      <c r="I1221" s="27">
        <v>1.83</v>
      </c>
      <c r="K1221" s="27">
        <f t="shared" si="96"/>
        <v>9.4037004836408276</v>
      </c>
      <c r="L1221" s="27">
        <f t="shared" si="97"/>
        <v>0.76778285447949901</v>
      </c>
      <c r="M1221" s="27" t="b">
        <f t="shared" si="98"/>
        <v>0</v>
      </c>
      <c r="N1221" s="27">
        <f t="shared" si="99"/>
        <v>7.22</v>
      </c>
    </row>
    <row r="1222" spans="1:14" x14ac:dyDescent="0.25">
      <c r="A1222" s="5">
        <v>40680</v>
      </c>
      <c r="B1222" s="17">
        <f t="shared" si="95"/>
        <v>734640</v>
      </c>
      <c r="C1222" s="27">
        <v>1.524</v>
      </c>
      <c r="D1222" s="27">
        <v>1658</v>
      </c>
      <c r="E1222" s="27">
        <v>18.100000000000001</v>
      </c>
      <c r="F1222" s="27">
        <v>335</v>
      </c>
      <c r="G1222" s="27">
        <v>5.1999999999999998E-2</v>
      </c>
      <c r="H1222" s="27">
        <v>6.56</v>
      </c>
      <c r="I1222" s="27">
        <v>4.05</v>
      </c>
      <c r="K1222" s="27">
        <f t="shared" si="96"/>
        <v>9.6128743704234889</v>
      </c>
      <c r="L1222" s="27">
        <f t="shared" si="97"/>
        <v>0.68241815582065113</v>
      </c>
      <c r="M1222" s="27" t="b">
        <f t="shared" si="98"/>
        <v>0</v>
      </c>
      <c r="N1222" s="27">
        <f t="shared" si="99"/>
        <v>6.56</v>
      </c>
    </row>
    <row r="1223" spans="1:14" x14ac:dyDescent="0.25">
      <c r="A1223" s="5">
        <v>40680</v>
      </c>
      <c r="B1223" s="17">
        <f t="shared" si="95"/>
        <v>734640</v>
      </c>
      <c r="C1223" s="27">
        <v>3.6576000000000004</v>
      </c>
      <c r="D1223" s="27">
        <v>1651</v>
      </c>
      <c r="E1223" s="27">
        <v>17.899999999999999</v>
      </c>
      <c r="F1223" s="27">
        <v>401</v>
      </c>
      <c r="G1223" s="27">
        <v>0.03</v>
      </c>
      <c r="H1223" s="27">
        <v>6.3</v>
      </c>
      <c r="I1223" s="27">
        <v>8.3800000000000008</v>
      </c>
      <c r="K1223" s="27">
        <f t="shared" si="96"/>
        <v>9.6514028735400927</v>
      </c>
      <c r="L1223" s="27">
        <f t="shared" si="97"/>
        <v>0.65275484637283487</v>
      </c>
      <c r="M1223" s="27" t="b">
        <f t="shared" si="98"/>
        <v>0</v>
      </c>
      <c r="N1223" s="27">
        <f t="shared" si="99"/>
        <v>6.3</v>
      </c>
    </row>
    <row r="1224" spans="1:14" x14ac:dyDescent="0.25">
      <c r="A1224" s="5">
        <v>40680</v>
      </c>
      <c r="B1224" s="17">
        <f t="shared" si="95"/>
        <v>734640</v>
      </c>
      <c r="C1224" s="27">
        <v>6.0960000000000001</v>
      </c>
      <c r="D1224" s="27">
        <v>1643</v>
      </c>
      <c r="E1224" s="27">
        <v>14.1</v>
      </c>
      <c r="F1224" s="27">
        <v>520</v>
      </c>
      <c r="G1224" s="27">
        <v>0.02</v>
      </c>
      <c r="H1224" s="27">
        <v>4.3499999999999996</v>
      </c>
      <c r="I1224" s="27">
        <v>15.3</v>
      </c>
      <c r="K1224" s="27">
        <f t="shared" si="96"/>
        <v>10.413502488663825</v>
      </c>
      <c r="L1224" s="27">
        <f t="shared" si="97"/>
        <v>0.41772688917445638</v>
      </c>
      <c r="M1224" s="27" t="b">
        <f t="shared" si="98"/>
        <v>0</v>
      </c>
      <c r="N1224" s="27">
        <f t="shared" si="99"/>
        <v>4.3499999999999996</v>
      </c>
    </row>
    <row r="1225" spans="1:14" x14ac:dyDescent="0.25">
      <c r="A1225" s="5">
        <v>40690</v>
      </c>
      <c r="B1225" s="17">
        <f t="shared" si="95"/>
        <v>734650</v>
      </c>
      <c r="C1225" s="27">
        <v>0</v>
      </c>
      <c r="D1225" s="27">
        <v>1663</v>
      </c>
      <c r="E1225" s="27">
        <v>21.1</v>
      </c>
      <c r="F1225" s="27">
        <v>0.46899999999999997</v>
      </c>
      <c r="G1225" s="27">
        <v>3.2000000000000001E-2</v>
      </c>
      <c r="H1225" s="27">
        <v>8.07</v>
      </c>
      <c r="I1225" s="27">
        <v>1.91</v>
      </c>
      <c r="K1225" s="27">
        <f t="shared" si="96"/>
        <v>9.0530641478658556</v>
      </c>
      <c r="L1225" s="27">
        <f t="shared" si="97"/>
        <v>0.89141089339374668</v>
      </c>
      <c r="M1225" s="27" t="b">
        <f t="shared" si="98"/>
        <v>0</v>
      </c>
      <c r="N1225" s="27">
        <f t="shared" si="99"/>
        <v>8.07</v>
      </c>
    </row>
    <row r="1226" spans="1:14" x14ac:dyDescent="0.25">
      <c r="A1226" s="5">
        <v>40690</v>
      </c>
      <c r="B1226" s="17">
        <f t="shared" si="95"/>
        <v>734650</v>
      </c>
      <c r="C1226" s="27">
        <v>1.524</v>
      </c>
      <c r="D1226" s="27">
        <v>1658</v>
      </c>
      <c r="E1226" s="27">
        <v>19.899999999999999</v>
      </c>
      <c r="F1226" s="27">
        <v>0.99199999999999999</v>
      </c>
      <c r="G1226" s="27">
        <v>3.2000000000000001E-2</v>
      </c>
      <c r="H1226" s="27">
        <v>6.26</v>
      </c>
      <c r="I1226" s="27">
        <v>2.17</v>
      </c>
      <c r="K1226" s="27">
        <f t="shared" si="96"/>
        <v>9.2729659539017071</v>
      </c>
      <c r="L1226" s="27">
        <f t="shared" si="97"/>
        <v>0.67508066255392996</v>
      </c>
      <c r="M1226" s="27" t="b">
        <f t="shared" si="98"/>
        <v>0</v>
      </c>
      <c r="N1226" s="27">
        <f t="shared" si="99"/>
        <v>6.26</v>
      </c>
    </row>
    <row r="1227" spans="1:14" x14ac:dyDescent="0.25">
      <c r="A1227" s="5">
        <v>40690</v>
      </c>
      <c r="B1227" s="17">
        <f t="shared" si="95"/>
        <v>734650</v>
      </c>
      <c r="C1227" s="27">
        <v>3.6576000000000004</v>
      </c>
      <c r="D1227" s="27">
        <v>1651</v>
      </c>
      <c r="E1227" s="27">
        <v>17.2</v>
      </c>
      <c r="F1227" s="27">
        <v>1.319</v>
      </c>
      <c r="G1227" s="27">
        <v>0.36</v>
      </c>
      <c r="H1227" s="27">
        <v>2.37</v>
      </c>
      <c r="I1227" s="27">
        <v>14.7</v>
      </c>
      <c r="K1227" s="27">
        <f t="shared" si="96"/>
        <v>9.7874727806515462</v>
      </c>
      <c r="L1227" s="27">
        <f t="shared" si="97"/>
        <v>0.24214626728619423</v>
      </c>
      <c r="M1227" s="27" t="b">
        <f t="shared" si="98"/>
        <v>0</v>
      </c>
      <c r="N1227" s="27">
        <f t="shared" si="99"/>
        <v>2.37</v>
      </c>
    </row>
    <row r="1228" spans="1:14" x14ac:dyDescent="0.25">
      <c r="A1228" s="5">
        <v>40690</v>
      </c>
      <c r="B1228" s="17">
        <f t="shared" si="95"/>
        <v>734650</v>
      </c>
      <c r="C1228" s="27">
        <v>6.0960000000000001</v>
      </c>
      <c r="D1228" s="27">
        <v>1643</v>
      </c>
      <c r="E1228" s="27">
        <v>15.9</v>
      </c>
      <c r="F1228" s="27">
        <v>0.97699999999999998</v>
      </c>
      <c r="G1228" s="27">
        <v>0.68500000000000005</v>
      </c>
      <c r="H1228" s="27">
        <v>2.59</v>
      </c>
      <c r="I1228" s="27">
        <v>11.5</v>
      </c>
      <c r="K1228" s="27">
        <f t="shared" si="96"/>
        <v>10.045284096851905</v>
      </c>
      <c r="L1228" s="27">
        <f t="shared" si="97"/>
        <v>0.25783242913076804</v>
      </c>
      <c r="M1228" s="27" t="b">
        <f t="shared" si="98"/>
        <v>0</v>
      </c>
      <c r="N1228" s="27">
        <f t="shared" si="99"/>
        <v>2.59</v>
      </c>
    </row>
    <row r="1229" spans="1:14" x14ac:dyDescent="0.25">
      <c r="A1229" s="5">
        <v>40696</v>
      </c>
      <c r="B1229" s="17">
        <f t="shared" si="95"/>
        <v>734656</v>
      </c>
      <c r="C1229" s="27">
        <v>0</v>
      </c>
      <c r="D1229" s="27">
        <v>1663</v>
      </c>
      <c r="E1229" s="27">
        <v>25.8</v>
      </c>
      <c r="F1229" s="27">
        <v>0.76</v>
      </c>
      <c r="G1229" s="27">
        <v>8.9999999999999993E-3</v>
      </c>
      <c r="H1229" s="27">
        <v>7.61</v>
      </c>
      <c r="I1229" s="27">
        <v>2.1800000000000002</v>
      </c>
      <c r="K1229" s="27">
        <f t="shared" si="96"/>
        <v>8.2408482392621867</v>
      </c>
      <c r="L1229" s="27">
        <f t="shared" si="97"/>
        <v>0.92344862798751559</v>
      </c>
      <c r="M1229" s="27" t="b">
        <f t="shared" si="98"/>
        <v>0</v>
      </c>
      <c r="N1229" s="27">
        <f t="shared" si="99"/>
        <v>7.61</v>
      </c>
    </row>
    <row r="1230" spans="1:14" x14ac:dyDescent="0.25">
      <c r="A1230" s="5">
        <v>40696</v>
      </c>
      <c r="B1230" s="17">
        <f t="shared" si="95"/>
        <v>734656</v>
      </c>
      <c r="C1230" s="27">
        <v>1.524</v>
      </c>
      <c r="D1230" s="27">
        <v>1658</v>
      </c>
      <c r="E1230" s="27">
        <v>19.100000000000001</v>
      </c>
      <c r="F1230" s="27">
        <v>0.89</v>
      </c>
      <c r="G1230" s="27">
        <v>2.1999999999999999E-2</v>
      </c>
      <c r="H1230" s="27">
        <v>5.72</v>
      </c>
      <c r="I1230" s="27">
        <v>2.82</v>
      </c>
      <c r="K1230" s="27">
        <f t="shared" si="96"/>
        <v>9.422526704553615</v>
      </c>
      <c r="L1230" s="27">
        <f t="shared" si="97"/>
        <v>0.60705585448069899</v>
      </c>
      <c r="M1230" s="27" t="b">
        <f t="shared" si="98"/>
        <v>0</v>
      </c>
      <c r="N1230" s="27">
        <f t="shared" si="99"/>
        <v>5.72</v>
      </c>
    </row>
    <row r="1231" spans="1:14" x14ac:dyDescent="0.25">
      <c r="A1231" s="5">
        <v>40696</v>
      </c>
      <c r="B1231" s="17">
        <f t="shared" si="95"/>
        <v>734656</v>
      </c>
      <c r="C1231" s="27">
        <v>3.6576000000000004</v>
      </c>
      <c r="D1231" s="27">
        <v>1651</v>
      </c>
      <c r="E1231" s="27">
        <v>18.399999999999999</v>
      </c>
      <c r="F1231" s="27">
        <v>1.4</v>
      </c>
      <c r="G1231" s="27">
        <v>0.312</v>
      </c>
      <c r="H1231" s="27">
        <v>3.01</v>
      </c>
      <c r="I1231" s="27">
        <v>3.36</v>
      </c>
      <c r="K1231" s="27">
        <f t="shared" si="96"/>
        <v>9.5553698103946108</v>
      </c>
      <c r="L1231" s="27">
        <f t="shared" si="97"/>
        <v>0.31500612322985488</v>
      </c>
      <c r="M1231" s="27" t="b">
        <f t="shared" si="98"/>
        <v>0</v>
      </c>
      <c r="N1231" s="27">
        <f t="shared" si="99"/>
        <v>3.01</v>
      </c>
    </row>
    <row r="1232" spans="1:14" x14ac:dyDescent="0.25">
      <c r="A1232" s="5">
        <v>40696</v>
      </c>
      <c r="B1232" s="17">
        <f t="shared" si="95"/>
        <v>734656</v>
      </c>
      <c r="C1232" s="27">
        <v>6.0960000000000001</v>
      </c>
      <c r="D1232" s="27">
        <v>1643</v>
      </c>
      <c r="E1232" s="27">
        <v>15.3</v>
      </c>
      <c r="F1232" s="27">
        <v>1.22</v>
      </c>
      <c r="G1232" s="27">
        <v>0.62</v>
      </c>
      <c r="H1232" s="27">
        <v>1.97</v>
      </c>
      <c r="I1232" s="27">
        <v>4.3499999999999996</v>
      </c>
      <c r="K1232" s="27">
        <f t="shared" si="96"/>
        <v>10.166553668210916</v>
      </c>
      <c r="L1232" s="27">
        <f t="shared" si="97"/>
        <v>0.19377264550915171</v>
      </c>
      <c r="M1232" s="27" t="b">
        <f t="shared" si="98"/>
        <v>0</v>
      </c>
      <c r="N1232" s="27">
        <f t="shared" si="99"/>
        <v>1.97</v>
      </c>
    </row>
    <row r="1233" spans="1:14" x14ac:dyDescent="0.25">
      <c r="A1233" s="5">
        <v>40703</v>
      </c>
      <c r="B1233" s="17">
        <f t="shared" si="95"/>
        <v>734663</v>
      </c>
      <c r="C1233" s="27">
        <v>0</v>
      </c>
      <c r="D1233" s="27">
        <v>1663</v>
      </c>
      <c r="E1233" s="27">
        <v>26.7</v>
      </c>
      <c r="F1233" s="27">
        <v>1.1830000000000001</v>
      </c>
      <c r="G1233" s="27">
        <v>4.8000000000000001E-2</v>
      </c>
      <c r="H1233" s="27">
        <v>8.18</v>
      </c>
      <c r="I1233" s="27">
        <v>3.7</v>
      </c>
      <c r="K1233" s="27">
        <f t="shared" si="96"/>
        <v>8.0938400141818345</v>
      </c>
      <c r="L1233" s="27">
        <f t="shared" si="97"/>
        <v>1.0106451308238362</v>
      </c>
      <c r="M1233" s="27" t="b">
        <f t="shared" si="98"/>
        <v>0</v>
      </c>
      <c r="N1233" s="27">
        <f t="shared" si="99"/>
        <v>8.18</v>
      </c>
    </row>
    <row r="1234" spans="1:14" x14ac:dyDescent="0.25">
      <c r="A1234" s="5">
        <v>40703</v>
      </c>
      <c r="B1234" s="17">
        <f t="shared" si="95"/>
        <v>734663</v>
      </c>
      <c r="C1234" s="27">
        <v>1.524</v>
      </c>
      <c r="D1234" s="27">
        <v>1658</v>
      </c>
      <c r="E1234" s="27">
        <v>22.8</v>
      </c>
      <c r="F1234" s="27">
        <v>1.0509999999999999</v>
      </c>
      <c r="G1234" s="27">
        <v>5.3999999999999999E-2</v>
      </c>
      <c r="H1234" s="27">
        <v>8.74</v>
      </c>
      <c r="I1234" s="27">
        <v>3.8</v>
      </c>
      <c r="K1234" s="27">
        <f t="shared" si="96"/>
        <v>8.7504338349825677</v>
      </c>
      <c r="L1234" s="27">
        <f t="shared" si="97"/>
        <v>0.99880762083579733</v>
      </c>
      <c r="M1234" s="27" t="b">
        <f t="shared" si="98"/>
        <v>0</v>
      </c>
      <c r="N1234" s="27">
        <f t="shared" si="99"/>
        <v>8.74</v>
      </c>
    </row>
    <row r="1235" spans="1:14" x14ac:dyDescent="0.25">
      <c r="A1235" s="5">
        <v>40703</v>
      </c>
      <c r="B1235" s="17">
        <f t="shared" si="95"/>
        <v>734663</v>
      </c>
      <c r="C1235" s="27">
        <v>3.6576000000000004</v>
      </c>
      <c r="D1235" s="27">
        <v>1651</v>
      </c>
      <c r="E1235" s="27">
        <v>20.3</v>
      </c>
      <c r="F1235" s="27">
        <v>1.36</v>
      </c>
      <c r="G1235" s="27">
        <v>6.3E-2</v>
      </c>
      <c r="H1235" s="27">
        <v>5.01</v>
      </c>
      <c r="I1235" s="27">
        <v>3.1</v>
      </c>
      <c r="K1235" s="27">
        <f t="shared" si="96"/>
        <v>9.1990781714679812</v>
      </c>
      <c r="L1235" s="27">
        <f t="shared" si="97"/>
        <v>0.54461978761514407</v>
      </c>
      <c r="M1235" s="27" t="b">
        <f t="shared" si="98"/>
        <v>0</v>
      </c>
      <c r="N1235" s="27">
        <f t="shared" si="99"/>
        <v>5.01</v>
      </c>
    </row>
    <row r="1236" spans="1:14" x14ac:dyDescent="0.25">
      <c r="A1236" s="5">
        <v>40703</v>
      </c>
      <c r="B1236" s="17">
        <f t="shared" si="95"/>
        <v>734663</v>
      </c>
      <c r="C1236" s="27">
        <v>6.0960000000000001</v>
      </c>
      <c r="D1236" s="27">
        <v>1643</v>
      </c>
      <c r="E1236" s="27">
        <v>18.899999999999999</v>
      </c>
      <c r="F1236" s="27">
        <v>3.3</v>
      </c>
      <c r="G1236" s="27">
        <v>0.67300000000000004</v>
      </c>
      <c r="H1236" s="27">
        <v>2.3199999999999998</v>
      </c>
      <c r="I1236" s="27">
        <v>10.8</v>
      </c>
      <c r="K1236" s="27">
        <f t="shared" si="96"/>
        <v>9.4602922921930048</v>
      </c>
      <c r="L1236" s="27">
        <f t="shared" si="97"/>
        <v>0.24523555175082198</v>
      </c>
      <c r="M1236" s="27" t="b">
        <f t="shared" si="98"/>
        <v>0</v>
      </c>
      <c r="N1236" s="27">
        <f t="shared" si="99"/>
        <v>2.3199999999999998</v>
      </c>
    </row>
    <row r="1237" spans="1:14" x14ac:dyDescent="0.25">
      <c r="A1237" s="5">
        <v>40710</v>
      </c>
      <c r="B1237" s="17">
        <f t="shared" si="95"/>
        <v>734670</v>
      </c>
      <c r="C1237" s="27">
        <v>0</v>
      </c>
      <c r="D1237" s="27">
        <v>1663</v>
      </c>
      <c r="E1237" s="27">
        <v>24.1</v>
      </c>
      <c r="F1237" s="27">
        <v>1.0169999999999999</v>
      </c>
      <c r="G1237" s="27">
        <v>2.8000000000000001E-2</v>
      </c>
      <c r="H1237" s="27">
        <v>7.19</v>
      </c>
      <c r="I1237" s="27">
        <v>2.02</v>
      </c>
      <c r="K1237" s="27">
        <f t="shared" si="96"/>
        <v>8.5258547347231719</v>
      </c>
      <c r="L1237" s="27">
        <f t="shared" si="97"/>
        <v>0.84331720674495569</v>
      </c>
      <c r="M1237" s="27" t="b">
        <f t="shared" si="98"/>
        <v>0</v>
      </c>
      <c r="N1237" s="27">
        <f t="shared" si="99"/>
        <v>7.19</v>
      </c>
    </row>
    <row r="1238" spans="1:14" x14ac:dyDescent="0.25">
      <c r="A1238" s="5">
        <v>40710</v>
      </c>
      <c r="B1238" s="17">
        <f t="shared" si="95"/>
        <v>734670</v>
      </c>
      <c r="C1238" s="27">
        <v>1.524</v>
      </c>
      <c r="D1238" s="27">
        <v>1658</v>
      </c>
      <c r="E1238" s="27">
        <v>23.9</v>
      </c>
      <c r="F1238" s="27">
        <v>1.1950000000000001</v>
      </c>
      <c r="G1238" s="27">
        <v>0.04</v>
      </c>
      <c r="H1238" s="27">
        <v>6.05</v>
      </c>
      <c r="I1238" s="27">
        <v>2.5299999999999998</v>
      </c>
      <c r="K1238" s="27">
        <f t="shared" si="96"/>
        <v>8.5600264515334086</v>
      </c>
      <c r="L1238" s="27">
        <f t="shared" si="97"/>
        <v>0.70677351691083001</v>
      </c>
      <c r="M1238" s="27" t="b">
        <f t="shared" si="98"/>
        <v>0</v>
      </c>
      <c r="N1238" s="27">
        <f t="shared" si="99"/>
        <v>6.05</v>
      </c>
    </row>
    <row r="1239" spans="1:14" x14ac:dyDescent="0.25">
      <c r="A1239" s="5">
        <v>40710</v>
      </c>
      <c r="B1239" s="17">
        <f t="shared" si="95"/>
        <v>734670</v>
      </c>
      <c r="C1239" s="27">
        <v>3.6576000000000004</v>
      </c>
      <c r="D1239" s="27">
        <v>1651</v>
      </c>
      <c r="E1239" s="27">
        <v>22.1</v>
      </c>
      <c r="F1239" s="27">
        <v>1.089</v>
      </c>
      <c r="G1239" s="27">
        <v>4.9000000000000002E-2</v>
      </c>
      <c r="H1239" s="27">
        <v>7.15</v>
      </c>
      <c r="I1239" s="27">
        <v>2.64</v>
      </c>
      <c r="K1239" s="27">
        <f t="shared" si="96"/>
        <v>8.8738014670990637</v>
      </c>
      <c r="L1239" s="27">
        <f t="shared" si="97"/>
        <v>0.80574261510240985</v>
      </c>
      <c r="M1239" s="27" t="b">
        <f t="shared" si="98"/>
        <v>0</v>
      </c>
      <c r="N1239" s="27">
        <f t="shared" si="99"/>
        <v>7.15</v>
      </c>
    </row>
    <row r="1240" spans="1:14" x14ac:dyDescent="0.25">
      <c r="A1240" s="5">
        <v>40710</v>
      </c>
      <c r="B1240" s="17">
        <f t="shared" si="95"/>
        <v>734670</v>
      </c>
      <c r="C1240" s="27">
        <v>6.0960000000000001</v>
      </c>
      <c r="D1240" s="27">
        <v>1643</v>
      </c>
      <c r="E1240" s="27">
        <v>19.899999999999999</v>
      </c>
      <c r="F1240" s="27">
        <v>2.35</v>
      </c>
      <c r="G1240" s="27">
        <v>0.253</v>
      </c>
      <c r="H1240" s="27">
        <v>2.8</v>
      </c>
      <c r="I1240" s="27">
        <v>4.29</v>
      </c>
      <c r="K1240" s="27">
        <f t="shared" si="96"/>
        <v>9.2729659539017071</v>
      </c>
      <c r="L1240" s="27">
        <f t="shared" si="97"/>
        <v>0.30195301200495273</v>
      </c>
      <c r="M1240" s="27" t="b">
        <f t="shared" si="98"/>
        <v>0</v>
      </c>
      <c r="N1240" s="27">
        <f t="shared" si="99"/>
        <v>2.8</v>
      </c>
    </row>
    <row r="1241" spans="1:14" x14ac:dyDescent="0.25">
      <c r="A1241" s="5">
        <v>40717</v>
      </c>
      <c r="B1241" s="17">
        <f t="shared" si="95"/>
        <v>734677</v>
      </c>
      <c r="C1241" s="27">
        <v>0</v>
      </c>
      <c r="D1241" s="27">
        <v>1663</v>
      </c>
      <c r="K1241" s="27">
        <f t="shared" si="96"/>
        <v>13.805999999999999</v>
      </c>
      <c r="L1241" s="27"/>
      <c r="M1241" s="27"/>
      <c r="N1241" s="27"/>
    </row>
    <row r="1242" spans="1:14" x14ac:dyDescent="0.25">
      <c r="A1242" s="5">
        <v>40717</v>
      </c>
      <c r="B1242" s="17">
        <f t="shared" si="95"/>
        <v>734677</v>
      </c>
      <c r="C1242" s="27">
        <v>1.524</v>
      </c>
      <c r="D1242" s="27">
        <v>1658</v>
      </c>
      <c r="F1242" s="27">
        <v>1.28</v>
      </c>
      <c r="G1242" s="27">
        <v>3.4000000000000002E-2</v>
      </c>
      <c r="I1242" s="27">
        <v>2.63</v>
      </c>
      <c r="K1242" s="27">
        <f t="shared" si="96"/>
        <v>13.805999999999999</v>
      </c>
      <c r="L1242" s="27"/>
      <c r="M1242" s="27"/>
      <c r="N1242" s="27"/>
    </row>
    <row r="1243" spans="1:14" x14ac:dyDescent="0.25">
      <c r="A1243" s="5">
        <v>40717</v>
      </c>
      <c r="B1243" s="17">
        <f t="shared" si="95"/>
        <v>734677</v>
      </c>
      <c r="C1243" s="27">
        <v>3.6576000000000004</v>
      </c>
      <c r="D1243" s="27">
        <v>1651</v>
      </c>
      <c r="K1243" s="27">
        <f t="shared" si="96"/>
        <v>13.805999999999999</v>
      </c>
      <c r="L1243" s="27"/>
      <c r="M1243" s="27"/>
      <c r="N1243" s="27"/>
    </row>
    <row r="1244" spans="1:14" x14ac:dyDescent="0.25">
      <c r="A1244" s="5">
        <v>40717</v>
      </c>
      <c r="B1244" s="17">
        <f t="shared" si="95"/>
        <v>734677</v>
      </c>
      <c r="C1244" s="27">
        <v>6.0960000000000001</v>
      </c>
      <c r="D1244" s="27">
        <v>1643</v>
      </c>
      <c r="K1244" s="27">
        <f t="shared" si="96"/>
        <v>13.805999999999999</v>
      </c>
      <c r="L1244" s="27"/>
      <c r="M1244" s="27"/>
      <c r="N1244" s="27"/>
    </row>
    <row r="1245" spans="1:14" x14ac:dyDescent="0.25">
      <c r="A1245" s="5">
        <v>40723</v>
      </c>
      <c r="B1245" s="17">
        <f t="shared" si="95"/>
        <v>734683</v>
      </c>
      <c r="C1245" s="27">
        <v>0</v>
      </c>
      <c r="D1245" s="27">
        <v>1663</v>
      </c>
      <c r="E1245" s="27">
        <v>25.8</v>
      </c>
      <c r="F1245" s="27">
        <v>0.873</v>
      </c>
      <c r="G1245" s="27">
        <v>0.01</v>
      </c>
      <c r="H1245" s="27">
        <v>7.27</v>
      </c>
      <c r="I1245" s="27">
        <v>1.99</v>
      </c>
      <c r="K1245" s="27">
        <f t="shared" si="96"/>
        <v>8.2408482392621867</v>
      </c>
      <c r="L1245" s="27">
        <f t="shared" si="97"/>
        <v>0.88219073922066205</v>
      </c>
      <c r="M1245" s="27" t="b">
        <f t="shared" si="98"/>
        <v>0</v>
      </c>
      <c r="N1245" s="27">
        <f t="shared" si="99"/>
        <v>7.27</v>
      </c>
    </row>
    <row r="1246" spans="1:14" x14ac:dyDescent="0.25">
      <c r="A1246" s="5">
        <v>40723</v>
      </c>
      <c r="B1246" s="17">
        <f t="shared" si="95"/>
        <v>734683</v>
      </c>
      <c r="C1246" s="27">
        <v>1.524</v>
      </c>
      <c r="D1246" s="27">
        <v>1658</v>
      </c>
      <c r="E1246" s="27">
        <v>26</v>
      </c>
      <c r="F1246" s="27">
        <v>0.95799999999999996</v>
      </c>
      <c r="G1246" s="27">
        <v>1.2E-2</v>
      </c>
      <c r="H1246" s="27">
        <v>6.77</v>
      </c>
      <c r="I1246" s="27">
        <v>2.3199999999999998</v>
      </c>
      <c r="K1246" s="27">
        <f t="shared" si="96"/>
        <v>8.2079506852765025</v>
      </c>
      <c r="L1246" s="27">
        <f t="shared" si="97"/>
        <v>0.82481002379121116</v>
      </c>
      <c r="M1246" s="27" t="b">
        <f t="shared" si="98"/>
        <v>0</v>
      </c>
      <c r="N1246" s="27">
        <f t="shared" si="99"/>
        <v>6.77</v>
      </c>
    </row>
    <row r="1247" spans="1:14" x14ac:dyDescent="0.25">
      <c r="A1247" s="5">
        <v>40723</v>
      </c>
      <c r="B1247" s="17">
        <f t="shared" si="95"/>
        <v>734683</v>
      </c>
      <c r="C1247" s="27">
        <v>3.6576000000000004</v>
      </c>
      <c r="D1247" s="27">
        <v>1651</v>
      </c>
      <c r="E1247" s="27">
        <v>22.2</v>
      </c>
      <c r="F1247" s="27">
        <v>2.8319999999999999</v>
      </c>
      <c r="G1247" s="27">
        <v>0.17299999999999999</v>
      </c>
      <c r="H1247" s="27">
        <v>1.07</v>
      </c>
      <c r="I1247" s="27">
        <v>7.24</v>
      </c>
      <c r="K1247" s="27">
        <f t="shared" si="96"/>
        <v>8.856071599941977</v>
      </c>
      <c r="L1247" s="27">
        <f t="shared" si="97"/>
        <v>0.12082106472660073</v>
      </c>
      <c r="M1247" s="27" t="b">
        <f t="shared" si="98"/>
        <v>0</v>
      </c>
      <c r="N1247" s="27">
        <f t="shared" si="99"/>
        <v>1.07</v>
      </c>
    </row>
    <row r="1248" spans="1:14" x14ac:dyDescent="0.25">
      <c r="A1248" s="5">
        <v>40723</v>
      </c>
      <c r="B1248" s="17">
        <f t="shared" si="95"/>
        <v>734683</v>
      </c>
      <c r="C1248" s="27">
        <v>6.0960000000000001</v>
      </c>
      <c r="D1248" s="27">
        <v>1643</v>
      </c>
      <c r="E1248" s="27">
        <v>22</v>
      </c>
      <c r="F1248" s="27">
        <v>3.5</v>
      </c>
      <c r="G1248" s="27">
        <v>0.29499999999999998</v>
      </c>
      <c r="H1248" s="27">
        <v>0.82</v>
      </c>
      <c r="I1248" s="27">
        <v>12.4</v>
      </c>
      <c r="K1248" s="27">
        <f t="shared" si="96"/>
        <v>8.8915668294738506</v>
      </c>
      <c r="L1248" s="27">
        <f t="shared" si="97"/>
        <v>9.2222216368194651E-2</v>
      </c>
      <c r="M1248" s="27" t="b">
        <f t="shared" si="98"/>
        <v>0</v>
      </c>
      <c r="N1248" s="27">
        <f t="shared" si="99"/>
        <v>0.82</v>
      </c>
    </row>
    <row r="1249" spans="1:14" x14ac:dyDescent="0.25">
      <c r="A1249" s="5">
        <v>40731</v>
      </c>
      <c r="B1249" s="17">
        <f t="shared" si="95"/>
        <v>734691</v>
      </c>
      <c r="C1249" s="27">
        <v>0</v>
      </c>
      <c r="D1249" s="27">
        <v>1663</v>
      </c>
      <c r="E1249" s="27">
        <v>26.3</v>
      </c>
      <c r="F1249" s="27">
        <v>0.80100000000000005</v>
      </c>
      <c r="G1249" s="27">
        <v>0.01</v>
      </c>
      <c r="H1249" s="27">
        <v>6.5</v>
      </c>
      <c r="I1249" s="27">
        <v>1.68</v>
      </c>
      <c r="K1249" s="27">
        <f t="shared" si="96"/>
        <v>8.1588504292336523</v>
      </c>
      <c r="L1249" s="27">
        <f t="shared" si="97"/>
        <v>0.79668086287133155</v>
      </c>
      <c r="M1249" s="27" t="b">
        <f t="shared" si="98"/>
        <v>0</v>
      </c>
      <c r="N1249" s="27">
        <f t="shared" si="99"/>
        <v>6.5</v>
      </c>
    </row>
    <row r="1250" spans="1:14" x14ac:dyDescent="0.25">
      <c r="A1250" s="5">
        <v>40731</v>
      </c>
      <c r="B1250" s="17">
        <f t="shared" si="95"/>
        <v>734691</v>
      </c>
      <c r="C1250" s="27">
        <v>1.524</v>
      </c>
      <c r="D1250" s="27">
        <v>1658</v>
      </c>
      <c r="E1250" s="27">
        <v>24.4</v>
      </c>
      <c r="F1250" s="27">
        <v>1.2589999999999999</v>
      </c>
      <c r="G1250" s="27">
        <v>3.9E-2</v>
      </c>
      <c r="H1250" s="27">
        <v>2.93</v>
      </c>
      <c r="I1250" s="27">
        <v>3.57</v>
      </c>
      <c r="K1250" s="27">
        <f t="shared" si="96"/>
        <v>8.4748527652291319</v>
      </c>
      <c r="L1250" s="27">
        <f t="shared" si="97"/>
        <v>0.34572872015208195</v>
      </c>
      <c r="M1250" s="27" t="b">
        <f t="shared" si="98"/>
        <v>0</v>
      </c>
      <c r="N1250" s="27">
        <f t="shared" si="99"/>
        <v>2.93</v>
      </c>
    </row>
    <row r="1251" spans="1:14" x14ac:dyDescent="0.25">
      <c r="A1251" s="5">
        <v>40731</v>
      </c>
      <c r="B1251" s="17">
        <f t="shared" si="95"/>
        <v>734691</v>
      </c>
      <c r="C1251" s="27">
        <v>3.6576000000000004</v>
      </c>
      <c r="D1251" s="27">
        <v>1651</v>
      </c>
      <c r="E1251" s="27">
        <v>21.3</v>
      </c>
      <c r="F1251" s="27">
        <v>8.7249999999999996</v>
      </c>
      <c r="G1251" s="27">
        <v>0.52700000000000002</v>
      </c>
      <c r="H1251" s="27">
        <v>0.6</v>
      </c>
      <c r="I1251" s="27">
        <v>21</v>
      </c>
      <c r="K1251" s="27">
        <f t="shared" si="96"/>
        <v>9.0169242193180459</v>
      </c>
      <c r="L1251" s="27">
        <f t="shared" si="97"/>
        <v>6.6541537380845173E-2</v>
      </c>
      <c r="M1251" s="27" t="b">
        <f t="shared" si="98"/>
        <v>0</v>
      </c>
      <c r="N1251" s="27">
        <f t="shared" si="99"/>
        <v>0.6</v>
      </c>
    </row>
    <row r="1252" spans="1:14" x14ac:dyDescent="0.25">
      <c r="A1252" s="5">
        <v>40731</v>
      </c>
      <c r="B1252" s="17">
        <f t="shared" si="95"/>
        <v>734691</v>
      </c>
      <c r="C1252" s="27">
        <v>6.0960000000000001</v>
      </c>
      <c r="D1252" s="27">
        <v>1643</v>
      </c>
      <c r="E1252" s="27">
        <v>21.1</v>
      </c>
      <c r="F1252" s="27">
        <v>8.93</v>
      </c>
      <c r="G1252" s="27">
        <v>0.54300000000000004</v>
      </c>
      <c r="H1252" s="27">
        <v>0.72</v>
      </c>
      <c r="I1252" s="27">
        <v>22.4</v>
      </c>
      <c r="K1252" s="27">
        <f t="shared" si="96"/>
        <v>9.0530641478658556</v>
      </c>
      <c r="L1252" s="27">
        <f t="shared" si="97"/>
        <v>7.9531083425464388E-2</v>
      </c>
      <c r="M1252" s="27" t="b">
        <f t="shared" si="98"/>
        <v>0</v>
      </c>
      <c r="N1252" s="27">
        <f t="shared" si="99"/>
        <v>0.72</v>
      </c>
    </row>
    <row r="1253" spans="1:14" x14ac:dyDescent="0.25">
      <c r="A1253" s="5">
        <v>40738</v>
      </c>
      <c r="B1253" s="17">
        <f t="shared" si="95"/>
        <v>734698</v>
      </c>
      <c r="C1253" s="27">
        <v>0</v>
      </c>
      <c r="D1253" s="27">
        <v>1663</v>
      </c>
      <c r="E1253" s="27">
        <v>28</v>
      </c>
      <c r="F1253" s="27">
        <v>0.503</v>
      </c>
      <c r="G1253" s="27">
        <v>1.7999999999999999E-2</v>
      </c>
      <c r="H1253" s="27">
        <v>5.63</v>
      </c>
      <c r="I1253" s="27">
        <v>1.1399999999999999</v>
      </c>
      <c r="K1253" s="27">
        <f t="shared" si="96"/>
        <v>7.8861123354967377</v>
      </c>
      <c r="L1253" s="27">
        <f t="shared" si="97"/>
        <v>0.71391323892996161</v>
      </c>
      <c r="M1253" s="27" t="b">
        <f t="shared" si="98"/>
        <v>0</v>
      </c>
      <c r="N1253" s="27">
        <f t="shared" si="99"/>
        <v>5.63</v>
      </c>
    </row>
    <row r="1254" spans="1:14" x14ac:dyDescent="0.25">
      <c r="A1254" s="5">
        <v>40738</v>
      </c>
      <c r="B1254" s="17">
        <f t="shared" si="95"/>
        <v>734698</v>
      </c>
      <c r="C1254" s="27">
        <v>1.524</v>
      </c>
      <c r="D1254" s="27">
        <v>1658</v>
      </c>
      <c r="E1254" s="27">
        <v>25.8</v>
      </c>
      <c r="F1254" s="27">
        <v>1.2010000000000001</v>
      </c>
      <c r="G1254" s="27">
        <v>2.9000000000000001E-2</v>
      </c>
      <c r="H1254" s="27">
        <v>3.27</v>
      </c>
      <c r="I1254" s="27">
        <v>1.99</v>
      </c>
      <c r="K1254" s="27">
        <f t="shared" si="96"/>
        <v>8.2408482392621867</v>
      </c>
      <c r="L1254" s="27">
        <f t="shared" si="97"/>
        <v>0.39680381255179714</v>
      </c>
      <c r="M1254" s="27" t="b">
        <f t="shared" si="98"/>
        <v>0</v>
      </c>
      <c r="N1254" s="27">
        <f t="shared" si="99"/>
        <v>3.27</v>
      </c>
    </row>
    <row r="1255" spans="1:14" x14ac:dyDescent="0.25">
      <c r="A1255" s="5">
        <v>40738</v>
      </c>
      <c r="B1255" s="17">
        <f t="shared" si="95"/>
        <v>734698</v>
      </c>
      <c r="C1255" s="27">
        <v>3.6576000000000004</v>
      </c>
      <c r="D1255" s="27">
        <v>1651</v>
      </c>
      <c r="E1255" s="27">
        <v>22.5</v>
      </c>
      <c r="F1255" s="27">
        <v>6.1840000000000002</v>
      </c>
      <c r="G1255" s="27">
        <v>0.49099999999999999</v>
      </c>
      <c r="H1255" s="27">
        <v>1.07</v>
      </c>
      <c r="I1255" s="27">
        <v>8.93</v>
      </c>
      <c r="K1255" s="27">
        <f t="shared" si="96"/>
        <v>8.8030942612902017</v>
      </c>
      <c r="L1255" s="27">
        <f t="shared" si="97"/>
        <v>0.1215481702502159</v>
      </c>
      <c r="M1255" s="27" t="b">
        <f t="shared" si="98"/>
        <v>0</v>
      </c>
      <c r="N1255" s="27">
        <f t="shared" si="99"/>
        <v>1.07</v>
      </c>
    </row>
    <row r="1256" spans="1:14" x14ac:dyDescent="0.25">
      <c r="A1256" s="5">
        <v>40738</v>
      </c>
      <c r="B1256" s="17">
        <f t="shared" si="95"/>
        <v>734698</v>
      </c>
      <c r="C1256" s="27">
        <v>6.0960000000000001</v>
      </c>
      <c r="D1256" s="27">
        <v>1643</v>
      </c>
      <c r="E1256" s="27">
        <v>21.2</v>
      </c>
      <c r="F1256" s="27">
        <v>6.2789999999999999</v>
      </c>
      <c r="G1256" s="27">
        <v>0.55500000000000005</v>
      </c>
      <c r="H1256" s="27">
        <v>0.94</v>
      </c>
      <c r="I1256" s="27">
        <v>10.5</v>
      </c>
      <c r="K1256" s="27">
        <f t="shared" si="96"/>
        <v>9.0349761136337019</v>
      </c>
      <c r="L1256" s="27">
        <f t="shared" si="97"/>
        <v>0.10404012010408616</v>
      </c>
      <c r="M1256" s="27" t="b">
        <f t="shared" si="98"/>
        <v>0</v>
      </c>
      <c r="N1256" s="27">
        <f t="shared" si="99"/>
        <v>0.94</v>
      </c>
    </row>
    <row r="1257" spans="1:14" x14ac:dyDescent="0.25">
      <c r="A1257" s="5">
        <v>40745</v>
      </c>
      <c r="B1257" s="17">
        <f t="shared" si="95"/>
        <v>734705</v>
      </c>
      <c r="C1257" s="27">
        <v>0</v>
      </c>
      <c r="D1257" s="27">
        <v>1663</v>
      </c>
      <c r="E1257" s="27">
        <v>27.4</v>
      </c>
      <c r="F1257" s="27">
        <v>0.71</v>
      </c>
      <c r="G1257" s="27">
        <v>1.0999999999999999E-2</v>
      </c>
      <c r="H1257" s="27">
        <v>6.9</v>
      </c>
      <c r="I1257" s="27">
        <v>1.26</v>
      </c>
      <c r="K1257" s="27">
        <f t="shared" si="96"/>
        <v>7.9813157616411941</v>
      </c>
      <c r="L1257" s="27">
        <f t="shared" si="97"/>
        <v>0.86451911013994975</v>
      </c>
      <c r="M1257" s="27" t="b">
        <f t="shared" si="98"/>
        <v>0</v>
      </c>
      <c r="N1257" s="27">
        <f t="shared" si="99"/>
        <v>6.9</v>
      </c>
    </row>
    <row r="1258" spans="1:14" x14ac:dyDescent="0.25">
      <c r="A1258" s="5">
        <v>40745</v>
      </c>
      <c r="B1258" s="17">
        <f t="shared" si="95"/>
        <v>734705</v>
      </c>
      <c r="C1258" s="27">
        <v>1.524</v>
      </c>
      <c r="D1258" s="27">
        <v>1658</v>
      </c>
      <c r="E1258" s="27">
        <v>26.1</v>
      </c>
      <c r="F1258" s="27">
        <v>0.96</v>
      </c>
      <c r="G1258" s="27">
        <v>0.14499999999999999</v>
      </c>
      <c r="H1258" s="27">
        <v>3.97</v>
      </c>
      <c r="I1258" s="27">
        <v>2.3199999999999998</v>
      </c>
      <c r="K1258" s="27">
        <f t="shared" si="96"/>
        <v>8.1915511888688552</v>
      </c>
      <c r="L1258" s="27">
        <f t="shared" si="97"/>
        <v>0.48464569267352703</v>
      </c>
      <c r="M1258" s="27" t="b">
        <f t="shared" si="98"/>
        <v>0</v>
      </c>
      <c r="N1258" s="27">
        <f t="shared" si="99"/>
        <v>3.97</v>
      </c>
    </row>
    <row r="1259" spans="1:14" x14ac:dyDescent="0.25">
      <c r="A1259" s="5">
        <v>40745</v>
      </c>
      <c r="B1259" s="17">
        <f t="shared" si="95"/>
        <v>734705</v>
      </c>
      <c r="C1259" s="27">
        <v>3.6576000000000004</v>
      </c>
      <c r="D1259" s="27">
        <v>1651</v>
      </c>
      <c r="E1259" s="27">
        <v>22.8</v>
      </c>
      <c r="F1259" s="27">
        <v>8.27</v>
      </c>
      <c r="G1259" s="27">
        <v>0.53800000000000003</v>
      </c>
      <c r="H1259" s="27">
        <v>0.64</v>
      </c>
      <c r="I1259" s="27">
        <v>15.5</v>
      </c>
      <c r="K1259" s="27">
        <f t="shared" si="96"/>
        <v>8.7504338349825677</v>
      </c>
      <c r="L1259" s="27">
        <f t="shared" si="97"/>
        <v>7.3139230816351292E-2</v>
      </c>
      <c r="M1259" s="27" t="b">
        <f t="shared" si="98"/>
        <v>0</v>
      </c>
      <c r="N1259" s="27">
        <f t="shared" si="99"/>
        <v>0.64</v>
      </c>
    </row>
    <row r="1260" spans="1:14" x14ac:dyDescent="0.25">
      <c r="A1260" s="5">
        <v>40745</v>
      </c>
      <c r="B1260" s="17">
        <f t="shared" si="95"/>
        <v>734705</v>
      </c>
      <c r="C1260" s="27">
        <v>6.0960000000000001</v>
      </c>
      <c r="D1260" s="27">
        <v>1643</v>
      </c>
      <c r="E1260" s="27">
        <v>21.9</v>
      </c>
      <c r="F1260" s="27">
        <v>10.029999999999999</v>
      </c>
      <c r="G1260" s="27">
        <v>0.58799999999999997</v>
      </c>
      <c r="H1260" s="27">
        <v>0.59</v>
      </c>
      <c r="I1260" s="27">
        <v>8.3800000000000008</v>
      </c>
      <c r="K1260" s="27">
        <f t="shared" si="96"/>
        <v>8.909367758127809</v>
      </c>
      <c r="L1260" s="27">
        <f t="shared" si="97"/>
        <v>6.6222431941004647E-2</v>
      </c>
      <c r="M1260" s="27" t="b">
        <f t="shared" si="98"/>
        <v>0</v>
      </c>
      <c r="N1260" s="27">
        <f t="shared" si="99"/>
        <v>0.59</v>
      </c>
    </row>
    <row r="1261" spans="1:14" x14ac:dyDescent="0.25">
      <c r="A1261" s="5">
        <v>40752</v>
      </c>
      <c r="B1261" s="17">
        <f t="shared" si="95"/>
        <v>734712</v>
      </c>
      <c r="C1261" s="27">
        <v>0</v>
      </c>
      <c r="D1261" s="27">
        <v>1663</v>
      </c>
      <c r="E1261" s="27">
        <v>28</v>
      </c>
      <c r="F1261" s="27">
        <v>0.58599999999999997</v>
      </c>
      <c r="G1261" s="27">
        <v>0.06</v>
      </c>
      <c r="H1261" s="27">
        <v>5.95</v>
      </c>
      <c r="I1261" s="27">
        <v>1.24</v>
      </c>
      <c r="K1261" s="27">
        <f t="shared" si="96"/>
        <v>7.8861123354967377</v>
      </c>
      <c r="L1261" s="27">
        <f t="shared" si="97"/>
        <v>0.75449090082296122</v>
      </c>
      <c r="M1261" s="27" t="b">
        <f t="shared" si="98"/>
        <v>0</v>
      </c>
      <c r="N1261" s="27">
        <f t="shared" si="99"/>
        <v>5.95</v>
      </c>
    </row>
    <row r="1262" spans="1:14" x14ac:dyDescent="0.25">
      <c r="A1262" s="5">
        <v>40752</v>
      </c>
      <c r="B1262" s="17">
        <f t="shared" si="95"/>
        <v>734712</v>
      </c>
      <c r="C1262" s="27">
        <v>1.524</v>
      </c>
      <c r="D1262" s="27">
        <v>1658</v>
      </c>
      <c r="E1262" s="27">
        <v>27.3</v>
      </c>
      <c r="F1262" s="27">
        <v>0.66400000000000003</v>
      </c>
      <c r="G1262" s="27">
        <v>9.1999999999999998E-2</v>
      </c>
      <c r="H1262" s="27">
        <v>4.3099999999999996</v>
      </c>
      <c r="I1262" s="27">
        <v>1.36</v>
      </c>
      <c r="K1262" s="27">
        <f t="shared" si="96"/>
        <v>7.997294366443076</v>
      </c>
      <c r="L1262" s="27">
        <f t="shared" si="97"/>
        <v>0.53893226915404147</v>
      </c>
      <c r="M1262" s="27" t="b">
        <f t="shared" si="98"/>
        <v>0</v>
      </c>
      <c r="N1262" s="27">
        <f t="shared" si="99"/>
        <v>4.3099999999999996</v>
      </c>
    </row>
    <row r="1263" spans="1:14" x14ac:dyDescent="0.25">
      <c r="A1263" s="5">
        <v>40752</v>
      </c>
      <c r="B1263" s="17">
        <f t="shared" si="95"/>
        <v>734712</v>
      </c>
      <c r="C1263" s="27">
        <v>3.6576000000000004</v>
      </c>
      <c r="D1263" s="27">
        <v>1651</v>
      </c>
      <c r="E1263" s="27">
        <v>25.4</v>
      </c>
      <c r="F1263" s="27">
        <v>1.3169999999999999</v>
      </c>
      <c r="G1263" s="27">
        <v>0.45100000000000001</v>
      </c>
      <c r="H1263" s="27">
        <v>2.87</v>
      </c>
      <c r="I1263" s="27">
        <v>6.75</v>
      </c>
      <c r="K1263" s="27">
        <f t="shared" si="96"/>
        <v>8.3070394369476812</v>
      </c>
      <c r="L1263" s="27">
        <f t="shared" si="97"/>
        <v>0.34549011375038641</v>
      </c>
      <c r="M1263" s="27" t="b">
        <f t="shared" si="98"/>
        <v>0</v>
      </c>
      <c r="N1263" s="27">
        <f t="shared" si="99"/>
        <v>2.87</v>
      </c>
    </row>
    <row r="1264" spans="1:14" x14ac:dyDescent="0.25">
      <c r="A1264" s="5">
        <v>40752</v>
      </c>
      <c r="B1264" s="17">
        <f t="shared" si="95"/>
        <v>734712</v>
      </c>
      <c r="C1264" s="27">
        <v>6.0960000000000001</v>
      </c>
      <c r="D1264" s="27">
        <v>1643</v>
      </c>
      <c r="E1264" s="27">
        <v>22.8</v>
      </c>
      <c r="F1264" s="27">
        <v>7.75</v>
      </c>
      <c r="G1264" s="27">
        <v>0.67100000000000004</v>
      </c>
      <c r="H1264" s="27">
        <v>0.38</v>
      </c>
      <c r="I1264" s="27">
        <v>14.6</v>
      </c>
      <c r="K1264" s="27">
        <f t="shared" si="96"/>
        <v>8.7504338349825677</v>
      </c>
      <c r="L1264" s="27">
        <f t="shared" si="97"/>
        <v>4.3426418297208579E-2</v>
      </c>
      <c r="M1264" s="27" t="b">
        <f t="shared" si="98"/>
        <v>0</v>
      </c>
      <c r="N1264" s="27">
        <f t="shared" si="99"/>
        <v>0.38</v>
      </c>
    </row>
    <row r="1265" spans="1:14" x14ac:dyDescent="0.25">
      <c r="A1265" s="5">
        <v>40759</v>
      </c>
      <c r="B1265" s="17">
        <f t="shared" si="95"/>
        <v>734719</v>
      </c>
      <c r="C1265" s="27">
        <v>0</v>
      </c>
      <c r="D1265" s="27">
        <v>1663</v>
      </c>
      <c r="E1265" s="27">
        <v>28.8</v>
      </c>
      <c r="F1265" s="27">
        <v>0.83</v>
      </c>
      <c r="G1265" s="27">
        <v>0.02</v>
      </c>
      <c r="H1265" s="27">
        <v>6.86</v>
      </c>
      <c r="I1265" s="27">
        <v>1.66</v>
      </c>
      <c r="K1265" s="27">
        <f t="shared" si="96"/>
        <v>7.7609385983873302</v>
      </c>
      <c r="L1265" s="27">
        <f t="shared" si="97"/>
        <v>0.88391370618825171</v>
      </c>
      <c r="M1265" s="27" t="b">
        <f t="shared" si="98"/>
        <v>0</v>
      </c>
      <c r="N1265" s="27">
        <f t="shared" si="99"/>
        <v>6.86</v>
      </c>
    </row>
    <row r="1266" spans="1:14" x14ac:dyDescent="0.25">
      <c r="A1266" s="5">
        <v>40759</v>
      </c>
      <c r="B1266" s="17">
        <f t="shared" si="95"/>
        <v>734719</v>
      </c>
      <c r="C1266" s="27">
        <v>1.524</v>
      </c>
      <c r="D1266" s="27">
        <v>1658</v>
      </c>
      <c r="E1266" s="27">
        <v>28.4</v>
      </c>
      <c r="F1266" s="27">
        <v>0.82</v>
      </c>
      <c r="G1266" s="27">
        <v>0.05</v>
      </c>
      <c r="H1266" s="27">
        <v>6.76</v>
      </c>
      <c r="I1266" s="27">
        <v>1.63</v>
      </c>
      <c r="K1266" s="27">
        <f t="shared" si="96"/>
        <v>7.8232751208029931</v>
      </c>
      <c r="L1266" s="27">
        <f t="shared" si="97"/>
        <v>0.86408823614350183</v>
      </c>
      <c r="M1266" s="27" t="b">
        <f t="shared" si="98"/>
        <v>0</v>
      </c>
      <c r="N1266" s="27">
        <f t="shared" si="99"/>
        <v>6.76</v>
      </c>
    </row>
    <row r="1267" spans="1:14" x14ac:dyDescent="0.25">
      <c r="A1267" s="5">
        <v>40759</v>
      </c>
      <c r="B1267" s="17">
        <f t="shared" si="95"/>
        <v>734719</v>
      </c>
      <c r="C1267" s="27">
        <v>3.6576000000000004</v>
      </c>
      <c r="D1267" s="27">
        <v>1651</v>
      </c>
      <c r="E1267" s="27">
        <v>27.1</v>
      </c>
      <c r="F1267" s="27">
        <v>0.97</v>
      </c>
      <c r="G1267" s="27">
        <v>0.08</v>
      </c>
      <c r="H1267" s="27">
        <v>2.87</v>
      </c>
      <c r="I1267" s="27">
        <v>2.1</v>
      </c>
      <c r="K1267" s="27">
        <f t="shared" si="96"/>
        <v>8.0293476076536265</v>
      </c>
      <c r="L1267" s="27">
        <f t="shared" si="97"/>
        <v>0.35743875346289622</v>
      </c>
      <c r="M1267" s="27" t="b">
        <f t="shared" si="98"/>
        <v>0</v>
      </c>
      <c r="N1267" s="27">
        <f t="shared" si="99"/>
        <v>2.87</v>
      </c>
    </row>
    <row r="1268" spans="1:14" x14ac:dyDescent="0.25">
      <c r="A1268" s="5">
        <v>40759</v>
      </c>
      <c r="B1268" s="17">
        <f t="shared" si="95"/>
        <v>734719</v>
      </c>
      <c r="C1268" s="27">
        <v>6.0960000000000001</v>
      </c>
      <c r="D1268" s="27">
        <v>1643</v>
      </c>
      <c r="E1268" s="27">
        <v>25.8</v>
      </c>
      <c r="F1268" s="27">
        <v>0.53</v>
      </c>
      <c r="G1268" s="27">
        <v>0.57999999999999996</v>
      </c>
      <c r="H1268" s="27">
        <v>2</v>
      </c>
      <c r="I1268" s="27">
        <v>4.75</v>
      </c>
      <c r="K1268" s="27">
        <f t="shared" si="96"/>
        <v>8.2408482392621867</v>
      </c>
      <c r="L1268" s="27">
        <f t="shared" si="97"/>
        <v>0.24269346333443248</v>
      </c>
      <c r="M1268" s="27" t="b">
        <f t="shared" si="98"/>
        <v>0</v>
      </c>
      <c r="N1268" s="27">
        <f t="shared" si="99"/>
        <v>2</v>
      </c>
    </row>
    <row r="1269" spans="1:14" x14ac:dyDescent="0.25">
      <c r="A1269" s="5">
        <v>40767</v>
      </c>
      <c r="B1269" s="17">
        <f t="shared" si="95"/>
        <v>734727</v>
      </c>
      <c r="C1269" s="27">
        <v>0</v>
      </c>
      <c r="D1269" s="27">
        <v>1663</v>
      </c>
      <c r="E1269" s="27">
        <v>26.5</v>
      </c>
      <c r="F1269" s="27">
        <v>0.82399999999999995</v>
      </c>
      <c r="G1269" s="27">
        <v>2.1999999999999999E-2</v>
      </c>
      <c r="H1269" s="27">
        <v>6.34</v>
      </c>
      <c r="I1269" s="27">
        <v>1.93</v>
      </c>
      <c r="K1269" s="27">
        <f t="shared" si="96"/>
        <v>8.1262802113793704</v>
      </c>
      <c r="L1269" s="27">
        <f t="shared" si="97"/>
        <v>0.78018476290320249</v>
      </c>
      <c r="M1269" s="27" t="b">
        <f t="shared" si="98"/>
        <v>0</v>
      </c>
      <c r="N1269" s="27">
        <f t="shared" si="99"/>
        <v>6.34</v>
      </c>
    </row>
    <row r="1270" spans="1:14" x14ac:dyDescent="0.25">
      <c r="A1270" s="5">
        <v>40767</v>
      </c>
      <c r="B1270" s="17">
        <f t="shared" si="95"/>
        <v>734727</v>
      </c>
      <c r="C1270" s="27">
        <v>1.524</v>
      </c>
      <c r="D1270" s="27">
        <v>1658</v>
      </c>
      <c r="E1270" s="27">
        <v>26.2</v>
      </c>
      <c r="F1270" s="27">
        <v>0.86399999999999999</v>
      </c>
      <c r="G1270" s="27">
        <v>2.1000000000000001E-2</v>
      </c>
      <c r="H1270" s="27">
        <v>5.9</v>
      </c>
      <c r="I1270" s="27">
        <v>1.97</v>
      </c>
      <c r="K1270" s="27">
        <f t="shared" si="96"/>
        <v>8.1751844586768865</v>
      </c>
      <c r="L1270" s="27">
        <f t="shared" si="97"/>
        <v>0.72169625405062554</v>
      </c>
      <c r="M1270" s="27" t="b">
        <f t="shared" si="98"/>
        <v>0</v>
      </c>
      <c r="N1270" s="27">
        <f t="shared" si="99"/>
        <v>5.9</v>
      </c>
    </row>
    <row r="1271" spans="1:14" x14ac:dyDescent="0.25">
      <c r="A1271" s="5">
        <v>40767</v>
      </c>
      <c r="B1271" s="17">
        <f t="shared" si="95"/>
        <v>734727</v>
      </c>
      <c r="C1271" s="27">
        <v>3.6576000000000004</v>
      </c>
      <c r="D1271" s="27">
        <v>1651</v>
      </c>
      <c r="E1271" s="27">
        <v>26.1</v>
      </c>
      <c r="F1271" s="27">
        <v>1.0740000000000001</v>
      </c>
      <c r="G1271" s="27">
        <v>7.0000000000000007E-2</v>
      </c>
      <c r="H1271" s="27">
        <v>3.13</v>
      </c>
      <c r="I1271" s="27">
        <v>3.23</v>
      </c>
      <c r="K1271" s="27">
        <f t="shared" si="96"/>
        <v>8.1915511888688552</v>
      </c>
      <c r="L1271" s="27">
        <f t="shared" si="97"/>
        <v>0.3821010121078437</v>
      </c>
      <c r="M1271" s="27" t="b">
        <f t="shared" si="98"/>
        <v>0</v>
      </c>
      <c r="N1271" s="27">
        <f t="shared" si="99"/>
        <v>3.13</v>
      </c>
    </row>
    <row r="1272" spans="1:14" x14ac:dyDescent="0.25">
      <c r="A1272" s="5">
        <v>40767</v>
      </c>
      <c r="B1272" s="17">
        <f t="shared" si="95"/>
        <v>734727</v>
      </c>
      <c r="C1272" s="27">
        <v>6.0960000000000001</v>
      </c>
      <c r="D1272" s="27">
        <v>1643</v>
      </c>
      <c r="E1272" s="27">
        <v>25.6</v>
      </c>
      <c r="F1272" s="27">
        <v>2.13</v>
      </c>
      <c r="G1272" s="27">
        <v>0.32500000000000001</v>
      </c>
      <c r="H1272" s="27">
        <v>1.06</v>
      </c>
      <c r="I1272" s="27">
        <v>3.83</v>
      </c>
      <c r="K1272" s="27">
        <f t="shared" si="96"/>
        <v>8.2738776469955031</v>
      </c>
      <c r="L1272" s="27">
        <f t="shared" si="97"/>
        <v>0.12811405307460866</v>
      </c>
      <c r="M1272" s="27" t="b">
        <f t="shared" si="98"/>
        <v>0</v>
      </c>
      <c r="N1272" s="27">
        <f t="shared" si="99"/>
        <v>1.06</v>
      </c>
    </row>
    <row r="1273" spans="1:14" x14ac:dyDescent="0.25">
      <c r="A1273" s="5">
        <v>40773</v>
      </c>
      <c r="B1273" s="17">
        <f t="shared" si="95"/>
        <v>734733</v>
      </c>
      <c r="C1273" s="27">
        <v>0</v>
      </c>
      <c r="D1273" s="27">
        <v>1663</v>
      </c>
      <c r="E1273" s="27">
        <v>2.5</v>
      </c>
      <c r="F1273" s="27">
        <v>0.52</v>
      </c>
      <c r="G1273" s="27">
        <v>1.4999999999999999E-2</v>
      </c>
      <c r="H1273" s="27">
        <v>7.22</v>
      </c>
      <c r="I1273" s="27">
        <v>1.49</v>
      </c>
      <c r="K1273" s="27">
        <f t="shared" si="96"/>
        <v>13.132673434656857</v>
      </c>
      <c r="L1273" s="27">
        <f t="shared" si="97"/>
        <v>0.54977381687924776</v>
      </c>
      <c r="M1273" s="27" t="b">
        <f t="shared" si="98"/>
        <v>0</v>
      </c>
      <c r="N1273" s="27">
        <f t="shared" si="99"/>
        <v>7.22</v>
      </c>
    </row>
    <row r="1274" spans="1:14" x14ac:dyDescent="0.25">
      <c r="A1274" s="5">
        <v>40773</v>
      </c>
      <c r="B1274" s="17">
        <f t="shared" si="95"/>
        <v>734733</v>
      </c>
      <c r="C1274" s="27">
        <v>1.524</v>
      </c>
      <c r="D1274" s="27">
        <v>1658</v>
      </c>
      <c r="E1274" s="27">
        <v>25.6</v>
      </c>
      <c r="F1274" s="27">
        <v>0.45900000000000002</v>
      </c>
      <c r="G1274" s="27">
        <v>1.4E-2</v>
      </c>
      <c r="H1274" s="27">
        <v>6.92</v>
      </c>
      <c r="I1274" s="27">
        <v>1.42</v>
      </c>
      <c r="K1274" s="27">
        <f t="shared" si="96"/>
        <v>8.2738776469955031</v>
      </c>
      <c r="L1274" s="27">
        <f t="shared" si="97"/>
        <v>0.83636721441159612</v>
      </c>
      <c r="M1274" s="27" t="b">
        <f t="shared" si="98"/>
        <v>0</v>
      </c>
      <c r="N1274" s="27">
        <f t="shared" si="99"/>
        <v>6.92</v>
      </c>
    </row>
    <row r="1275" spans="1:14" x14ac:dyDescent="0.25">
      <c r="A1275" s="5">
        <v>40773</v>
      </c>
      <c r="B1275" s="17">
        <f t="shared" si="95"/>
        <v>734733</v>
      </c>
      <c r="C1275" s="27">
        <v>3.6576000000000004</v>
      </c>
      <c r="D1275" s="27">
        <v>1651</v>
      </c>
      <c r="E1275" s="27">
        <v>25.2</v>
      </c>
      <c r="F1275" s="27">
        <v>0.64700000000000002</v>
      </c>
      <c r="G1275" s="27">
        <v>3.3000000000000002E-2</v>
      </c>
      <c r="H1275" s="27">
        <v>5.55</v>
      </c>
      <c r="I1275" s="27">
        <v>2.1</v>
      </c>
      <c r="K1275" s="27">
        <f t="shared" si="96"/>
        <v>8.3403341397080677</v>
      </c>
      <c r="L1275" s="27">
        <f t="shared" si="97"/>
        <v>0.66544096519786</v>
      </c>
      <c r="M1275" s="27" t="b">
        <f t="shared" si="98"/>
        <v>0</v>
      </c>
      <c r="N1275" s="27">
        <f t="shared" si="99"/>
        <v>5.55</v>
      </c>
    </row>
    <row r="1276" spans="1:14" x14ac:dyDescent="0.25">
      <c r="A1276" s="5">
        <v>40773</v>
      </c>
      <c r="B1276" s="17">
        <f t="shared" si="95"/>
        <v>734733</v>
      </c>
      <c r="C1276" s="27">
        <v>6.0960000000000001</v>
      </c>
      <c r="D1276" s="27">
        <v>1643</v>
      </c>
      <c r="E1276" s="27">
        <v>24.8</v>
      </c>
      <c r="F1276" s="27">
        <v>0.89600000000000002</v>
      </c>
      <c r="G1276" s="27">
        <v>6.3E-2</v>
      </c>
      <c r="H1276" s="27">
        <v>5.19</v>
      </c>
      <c r="I1276" s="27">
        <v>2.39</v>
      </c>
      <c r="K1276" s="27">
        <f t="shared" si="96"/>
        <v>8.407324416652413</v>
      </c>
      <c r="L1276" s="27">
        <f t="shared" si="97"/>
        <v>0.61731886897574118</v>
      </c>
      <c r="M1276" s="27" t="b">
        <f t="shared" si="98"/>
        <v>0</v>
      </c>
      <c r="N1276" s="27">
        <f t="shared" si="99"/>
        <v>5.19</v>
      </c>
    </row>
    <row r="1277" spans="1:14" x14ac:dyDescent="0.25">
      <c r="A1277" s="5">
        <v>40780</v>
      </c>
      <c r="B1277" s="17">
        <f t="shared" si="95"/>
        <v>734740</v>
      </c>
      <c r="C1277" s="27">
        <v>0</v>
      </c>
      <c r="D1277" s="27">
        <v>1663</v>
      </c>
      <c r="E1277" s="27">
        <v>25.5</v>
      </c>
      <c r="F1277" s="27">
        <v>0.54100000000000004</v>
      </c>
      <c r="G1277" s="27">
        <v>0.02</v>
      </c>
      <c r="H1277" s="27">
        <v>6.92</v>
      </c>
      <c r="I1277" s="27">
        <v>1.7</v>
      </c>
      <c r="K1277" s="27">
        <f t="shared" si="96"/>
        <v>8.2904419610821432</v>
      </c>
      <c r="L1277" s="27">
        <f t="shared" si="97"/>
        <v>0.8346961516026028</v>
      </c>
      <c r="M1277" s="27" t="b">
        <f t="shared" si="98"/>
        <v>0</v>
      </c>
      <c r="N1277" s="27">
        <f t="shared" si="99"/>
        <v>6.92</v>
      </c>
    </row>
    <row r="1278" spans="1:14" x14ac:dyDescent="0.25">
      <c r="A1278" s="5">
        <v>40780</v>
      </c>
      <c r="B1278" s="17">
        <f t="shared" si="95"/>
        <v>734740</v>
      </c>
      <c r="C1278" s="27">
        <v>1.524</v>
      </c>
      <c r="D1278" s="27">
        <v>1658</v>
      </c>
      <c r="E1278" s="27">
        <v>25.3</v>
      </c>
      <c r="F1278" s="27">
        <v>0.64200000000000002</v>
      </c>
      <c r="G1278" s="27">
        <v>2.3E-2</v>
      </c>
      <c r="H1278" s="27">
        <v>6.58</v>
      </c>
      <c r="I1278" s="27">
        <v>1.67</v>
      </c>
      <c r="K1278" s="27">
        <f t="shared" si="96"/>
        <v>8.3236701409820437</v>
      </c>
      <c r="L1278" s="27">
        <f t="shared" si="97"/>
        <v>0.79051666975641088</v>
      </c>
      <c r="M1278" s="27" t="b">
        <f t="shared" si="98"/>
        <v>0</v>
      </c>
      <c r="N1278" s="27">
        <f t="shared" si="99"/>
        <v>6.58</v>
      </c>
    </row>
    <row r="1279" spans="1:14" x14ac:dyDescent="0.25">
      <c r="A1279" s="5">
        <v>40780</v>
      </c>
      <c r="B1279" s="17">
        <f t="shared" si="95"/>
        <v>734740</v>
      </c>
      <c r="C1279" s="27">
        <v>3.6576000000000004</v>
      </c>
      <c r="D1279" s="27">
        <v>1651</v>
      </c>
      <c r="E1279" s="27">
        <v>24.9</v>
      </c>
      <c r="F1279" s="27">
        <v>0.76600000000000001</v>
      </c>
      <c r="G1279" s="27">
        <v>3.4000000000000002E-2</v>
      </c>
      <c r="H1279" s="27">
        <v>4.97</v>
      </c>
      <c r="I1279" s="27">
        <v>2.4</v>
      </c>
      <c r="K1279" s="27">
        <f t="shared" si="96"/>
        <v>8.3905265712637789</v>
      </c>
      <c r="L1279" s="27">
        <f t="shared" si="97"/>
        <v>0.59233469530046667</v>
      </c>
      <c r="M1279" s="27" t="b">
        <f t="shared" si="98"/>
        <v>0</v>
      </c>
      <c r="N1279" s="27">
        <f t="shared" si="99"/>
        <v>4.97</v>
      </c>
    </row>
    <row r="1280" spans="1:14" x14ac:dyDescent="0.25">
      <c r="A1280" s="5">
        <v>40780</v>
      </c>
      <c r="B1280" s="17">
        <f t="shared" si="95"/>
        <v>734740</v>
      </c>
      <c r="C1280" s="27">
        <v>6.0960000000000001</v>
      </c>
      <c r="D1280" s="27">
        <v>1643</v>
      </c>
      <c r="E1280" s="27">
        <v>24.5</v>
      </c>
      <c r="F1280" s="27">
        <v>0.89300000000000002</v>
      </c>
      <c r="G1280" s="27">
        <v>5.3999999999999999E-2</v>
      </c>
      <c r="H1280" s="27">
        <v>4.8899999999999997</v>
      </c>
      <c r="I1280" s="27">
        <v>2.6</v>
      </c>
      <c r="K1280" s="27">
        <f t="shared" si="96"/>
        <v>8.4579199981100484</v>
      </c>
      <c r="L1280" s="27">
        <f t="shared" si="97"/>
        <v>0.57815633170953229</v>
      </c>
      <c r="M1280" s="27" t="b">
        <f t="shared" si="98"/>
        <v>0</v>
      </c>
      <c r="N1280" s="27">
        <f t="shared" si="99"/>
        <v>4.8899999999999997</v>
      </c>
    </row>
    <row r="1281" spans="1:14" x14ac:dyDescent="0.25">
      <c r="A1281" s="5">
        <v>40787</v>
      </c>
      <c r="B1281" s="17">
        <f t="shared" si="95"/>
        <v>734747</v>
      </c>
      <c r="C1281" s="27">
        <v>0</v>
      </c>
      <c r="D1281" s="27">
        <v>1663</v>
      </c>
      <c r="E1281" s="27">
        <v>24.5</v>
      </c>
      <c r="F1281" s="27">
        <v>0.54400000000000004</v>
      </c>
      <c r="G1281" s="27">
        <v>1.6E-2</v>
      </c>
      <c r="H1281" s="27">
        <v>7</v>
      </c>
      <c r="I1281" s="27">
        <v>1.72</v>
      </c>
      <c r="K1281" s="27">
        <f t="shared" si="96"/>
        <v>8.4579199981100484</v>
      </c>
      <c r="L1281" s="27">
        <f t="shared" si="97"/>
        <v>0.82762665070894192</v>
      </c>
      <c r="M1281" s="27" t="b">
        <f t="shared" si="98"/>
        <v>0</v>
      </c>
      <c r="N1281" s="27">
        <f t="shared" si="99"/>
        <v>7</v>
      </c>
    </row>
    <row r="1282" spans="1:14" x14ac:dyDescent="0.25">
      <c r="A1282" s="5">
        <v>40787</v>
      </c>
      <c r="B1282" s="17">
        <f t="shared" ref="B1282:B1345" si="100">A1282+693960</f>
        <v>734747</v>
      </c>
      <c r="C1282" s="27">
        <v>1.524</v>
      </c>
      <c r="D1282" s="27">
        <v>1658</v>
      </c>
      <c r="E1282" s="27">
        <v>24.2</v>
      </c>
      <c r="F1282" s="27">
        <v>0.501</v>
      </c>
      <c r="G1282" s="27">
        <v>1.4999999999999999E-2</v>
      </c>
      <c r="H1282" s="27">
        <v>6.93</v>
      </c>
      <c r="I1282" s="27">
        <v>1.64</v>
      </c>
      <c r="K1282" s="27">
        <f t="shared" ref="K1282:K1345" si="101">13.806*EXP(-0.02*E1282)</f>
        <v>8.5088200656010713</v>
      </c>
      <c r="L1282" s="27">
        <f t="shared" ref="L1282:L1345" si="102">H1282/K1282</f>
        <v>0.81444900075113502</v>
      </c>
      <c r="M1282" s="27" t="b">
        <f t="shared" ref="M1282:M1345" si="103">IF(L1282&gt;1.2, K1282)</f>
        <v>0</v>
      </c>
      <c r="N1282" s="27">
        <f t="shared" ref="N1282:N1345" si="104">IF(M1282=FALSE, H1282,K1282)</f>
        <v>6.93</v>
      </c>
    </row>
    <row r="1283" spans="1:14" x14ac:dyDescent="0.25">
      <c r="A1283" s="5">
        <v>40787</v>
      </c>
      <c r="B1283" s="17">
        <f t="shared" si="100"/>
        <v>734747</v>
      </c>
      <c r="C1283" s="27">
        <v>3.6576000000000004</v>
      </c>
      <c r="D1283" s="27">
        <v>1651</v>
      </c>
      <c r="E1283" s="27">
        <v>23.9</v>
      </c>
      <c r="F1283" s="27">
        <v>0.63900000000000001</v>
      </c>
      <c r="G1283" s="27">
        <v>0.03</v>
      </c>
      <c r="H1283" s="27">
        <v>5.0599999999999996</v>
      </c>
      <c r="I1283" s="27">
        <v>2.48</v>
      </c>
      <c r="K1283" s="27">
        <f t="shared" si="101"/>
        <v>8.5600264515334086</v>
      </c>
      <c r="L1283" s="27">
        <f t="shared" si="102"/>
        <v>0.59111966868905785</v>
      </c>
      <c r="M1283" s="27" t="b">
        <f t="shared" si="103"/>
        <v>0</v>
      </c>
      <c r="N1283" s="27">
        <f t="shared" si="104"/>
        <v>5.0599999999999996</v>
      </c>
    </row>
    <row r="1284" spans="1:14" x14ac:dyDescent="0.25">
      <c r="A1284" s="5">
        <v>40787</v>
      </c>
      <c r="B1284" s="17">
        <f t="shared" si="100"/>
        <v>734747</v>
      </c>
      <c r="C1284" s="27">
        <v>6.0960000000000001</v>
      </c>
      <c r="D1284" s="27">
        <v>1643</v>
      </c>
      <c r="E1284" s="27">
        <v>24.2</v>
      </c>
      <c r="F1284" s="27">
        <v>0.66300000000000003</v>
      </c>
      <c r="G1284" s="27">
        <v>5.3999999999999999E-2</v>
      </c>
      <c r="H1284" s="27">
        <v>5.43</v>
      </c>
      <c r="I1284" s="27">
        <v>2.38</v>
      </c>
      <c r="K1284" s="27">
        <f t="shared" si="101"/>
        <v>8.5088200656010713</v>
      </c>
      <c r="L1284" s="27">
        <f t="shared" si="102"/>
        <v>0.63816133825088939</v>
      </c>
      <c r="M1284" s="27" t="b">
        <f t="shared" si="103"/>
        <v>0</v>
      </c>
      <c r="N1284" s="27">
        <f t="shared" si="104"/>
        <v>5.43</v>
      </c>
    </row>
    <row r="1285" spans="1:14" x14ac:dyDescent="0.25">
      <c r="A1285" s="5">
        <v>40794</v>
      </c>
      <c r="B1285" s="17">
        <f t="shared" si="100"/>
        <v>734754</v>
      </c>
      <c r="C1285" s="27">
        <v>0</v>
      </c>
      <c r="D1285" s="27">
        <v>1663</v>
      </c>
      <c r="E1285" s="27">
        <v>22.6</v>
      </c>
      <c r="F1285" s="27">
        <v>0.97199999999999998</v>
      </c>
      <c r="G1285" s="27">
        <v>4.2999999999999997E-2</v>
      </c>
      <c r="H1285" s="27">
        <v>5.54</v>
      </c>
      <c r="I1285" s="27">
        <v>4.0599999999999996</v>
      </c>
      <c r="K1285" s="27">
        <f t="shared" si="101"/>
        <v>8.7855056672245517</v>
      </c>
      <c r="L1285" s="27">
        <f t="shared" si="102"/>
        <v>0.6305840790323175</v>
      </c>
      <c r="M1285" s="27" t="b">
        <f t="shared" si="103"/>
        <v>0</v>
      </c>
      <c r="N1285" s="27">
        <f t="shared" si="104"/>
        <v>5.54</v>
      </c>
    </row>
    <row r="1286" spans="1:14" x14ac:dyDescent="0.25">
      <c r="A1286" s="5">
        <v>40794</v>
      </c>
      <c r="B1286" s="17">
        <f t="shared" si="100"/>
        <v>734754</v>
      </c>
      <c r="C1286" s="27">
        <v>1.524</v>
      </c>
      <c r="D1286" s="27">
        <v>1658</v>
      </c>
      <c r="E1286" s="27">
        <v>22.7</v>
      </c>
      <c r="F1286" s="27">
        <v>0.95399999999999996</v>
      </c>
      <c r="G1286" s="27">
        <v>4.5999999999999999E-2</v>
      </c>
      <c r="H1286" s="27">
        <v>5.07</v>
      </c>
      <c r="I1286" s="27">
        <v>4.09</v>
      </c>
      <c r="K1286" s="27">
        <f t="shared" si="101"/>
        <v>8.7679522151932829</v>
      </c>
      <c r="L1286" s="27">
        <f t="shared" si="102"/>
        <v>0.57824220246257763</v>
      </c>
      <c r="M1286" s="27" t="b">
        <f t="shared" si="103"/>
        <v>0</v>
      </c>
      <c r="N1286" s="27">
        <f t="shared" si="104"/>
        <v>5.07</v>
      </c>
    </row>
    <row r="1287" spans="1:14" x14ac:dyDescent="0.25">
      <c r="A1287" s="5">
        <v>40794</v>
      </c>
      <c r="B1287" s="17">
        <f t="shared" si="100"/>
        <v>734754</v>
      </c>
      <c r="C1287" s="27">
        <v>3.6576000000000004</v>
      </c>
      <c r="D1287" s="27">
        <v>1651</v>
      </c>
      <c r="E1287" s="27">
        <v>22.4</v>
      </c>
      <c r="F1287" s="27">
        <v>1.0309999999999999</v>
      </c>
      <c r="G1287" s="27">
        <v>5.6000000000000001E-2</v>
      </c>
      <c r="H1287" s="27">
        <v>4.93</v>
      </c>
      <c r="I1287" s="27">
        <v>5.22</v>
      </c>
      <c r="K1287" s="27">
        <f t="shared" si="101"/>
        <v>8.820718067744636</v>
      </c>
      <c r="L1287" s="27">
        <f t="shared" si="102"/>
        <v>0.55891141312269021</v>
      </c>
      <c r="M1287" s="27" t="b">
        <f t="shared" si="103"/>
        <v>0</v>
      </c>
      <c r="N1287" s="27">
        <f t="shared" si="104"/>
        <v>4.93</v>
      </c>
    </row>
    <row r="1288" spans="1:14" x14ac:dyDescent="0.25">
      <c r="A1288" s="5">
        <v>40794</v>
      </c>
      <c r="B1288" s="17">
        <f t="shared" si="100"/>
        <v>734754</v>
      </c>
      <c r="C1288" s="27">
        <v>6.0960000000000001</v>
      </c>
      <c r="D1288" s="27">
        <v>1643</v>
      </c>
      <c r="E1288" s="27">
        <v>22.2</v>
      </c>
      <c r="F1288" s="27">
        <v>1.165</v>
      </c>
      <c r="G1288" s="27">
        <v>7.1999999999999995E-2</v>
      </c>
      <c r="H1288" s="27">
        <v>4.9000000000000004</v>
      </c>
      <c r="I1288" s="27">
        <v>6.25</v>
      </c>
      <c r="K1288" s="27">
        <f t="shared" si="101"/>
        <v>8.856071599941977</v>
      </c>
      <c r="L1288" s="27">
        <f t="shared" si="102"/>
        <v>0.55329272631807813</v>
      </c>
      <c r="M1288" s="27" t="b">
        <f t="shared" si="103"/>
        <v>0</v>
      </c>
      <c r="N1288" s="27">
        <f t="shared" si="104"/>
        <v>4.9000000000000004</v>
      </c>
    </row>
    <row r="1289" spans="1:14" x14ac:dyDescent="0.25">
      <c r="A1289" s="5">
        <v>40801</v>
      </c>
      <c r="B1289" s="17">
        <f t="shared" si="100"/>
        <v>734761</v>
      </c>
      <c r="C1289" s="27">
        <v>0</v>
      </c>
      <c r="D1289" s="27">
        <v>1663</v>
      </c>
      <c r="E1289" s="27">
        <v>22.5</v>
      </c>
      <c r="F1289" s="27">
        <v>0.83499999999999996</v>
      </c>
      <c r="G1289" s="27">
        <v>2.5000000000000001E-2</v>
      </c>
      <c r="H1289" s="27">
        <v>6.8</v>
      </c>
      <c r="I1289" s="27">
        <v>2.62</v>
      </c>
      <c r="K1289" s="27">
        <f t="shared" si="101"/>
        <v>8.8030942612902017</v>
      </c>
      <c r="L1289" s="27">
        <f t="shared" si="102"/>
        <v>0.77245566140324118</v>
      </c>
      <c r="M1289" s="27" t="b">
        <f t="shared" si="103"/>
        <v>0</v>
      </c>
      <c r="N1289" s="27">
        <f t="shared" si="104"/>
        <v>6.8</v>
      </c>
    </row>
    <row r="1290" spans="1:14" x14ac:dyDescent="0.25">
      <c r="A1290" s="5">
        <v>40801</v>
      </c>
      <c r="B1290" s="17">
        <f t="shared" si="100"/>
        <v>734761</v>
      </c>
      <c r="C1290" s="27">
        <v>1.524</v>
      </c>
      <c r="D1290" s="27">
        <v>1658</v>
      </c>
      <c r="E1290" s="27">
        <v>22.1</v>
      </c>
      <c r="F1290" s="27">
        <v>0.94</v>
      </c>
      <c r="G1290" s="27">
        <v>3.9E-2</v>
      </c>
      <c r="H1290" s="27">
        <v>6.05</v>
      </c>
      <c r="I1290" s="27">
        <v>3.44</v>
      </c>
      <c r="K1290" s="27">
        <f t="shared" si="101"/>
        <v>8.8738014670990637</v>
      </c>
      <c r="L1290" s="27">
        <f t="shared" si="102"/>
        <v>0.68178221277896212</v>
      </c>
      <c r="M1290" s="27" t="b">
        <f t="shared" si="103"/>
        <v>0</v>
      </c>
      <c r="N1290" s="27">
        <f t="shared" si="104"/>
        <v>6.05</v>
      </c>
    </row>
    <row r="1291" spans="1:14" x14ac:dyDescent="0.25">
      <c r="A1291" s="5">
        <v>40801</v>
      </c>
      <c r="B1291" s="17">
        <f t="shared" si="100"/>
        <v>734761</v>
      </c>
      <c r="C1291" s="27">
        <v>3.6576000000000004</v>
      </c>
      <c r="D1291" s="27">
        <v>1651</v>
      </c>
      <c r="E1291" s="27">
        <v>22</v>
      </c>
      <c r="F1291" s="27">
        <v>1.45</v>
      </c>
      <c r="G1291" s="27">
        <v>6.3E-2</v>
      </c>
      <c r="H1291" s="27">
        <v>4.99</v>
      </c>
      <c r="I1291" s="27">
        <v>4.18</v>
      </c>
      <c r="K1291" s="27">
        <f t="shared" si="101"/>
        <v>8.8915668294738506</v>
      </c>
      <c r="L1291" s="27">
        <f t="shared" si="102"/>
        <v>0.5612059264357212</v>
      </c>
      <c r="M1291" s="27" t="b">
        <f t="shared" si="103"/>
        <v>0</v>
      </c>
      <c r="N1291" s="27">
        <f t="shared" si="104"/>
        <v>4.99</v>
      </c>
    </row>
    <row r="1292" spans="1:14" x14ac:dyDescent="0.25">
      <c r="A1292" s="5">
        <v>40801</v>
      </c>
      <c r="B1292" s="17">
        <f t="shared" si="100"/>
        <v>734761</v>
      </c>
      <c r="C1292" s="27">
        <v>6.0960000000000001</v>
      </c>
      <c r="D1292" s="27">
        <v>1643</v>
      </c>
      <c r="E1292" s="27">
        <v>22</v>
      </c>
      <c r="F1292" s="27">
        <v>1.835</v>
      </c>
      <c r="G1292" s="27">
        <v>0.28699999999999998</v>
      </c>
      <c r="H1292" s="27">
        <v>3.64</v>
      </c>
      <c r="I1292" s="27">
        <v>10.9</v>
      </c>
      <c r="K1292" s="27">
        <f t="shared" si="101"/>
        <v>8.8915668294738506</v>
      </c>
      <c r="L1292" s="27">
        <f t="shared" si="102"/>
        <v>0.40937666778076653</v>
      </c>
      <c r="M1292" s="27" t="b">
        <f t="shared" si="103"/>
        <v>0</v>
      </c>
      <c r="N1292" s="27">
        <f t="shared" si="104"/>
        <v>3.64</v>
      </c>
    </row>
    <row r="1293" spans="1:14" x14ac:dyDescent="0.25">
      <c r="A1293" s="5">
        <v>40815</v>
      </c>
      <c r="B1293" s="17">
        <f t="shared" si="100"/>
        <v>734775</v>
      </c>
      <c r="C1293" s="27">
        <v>0</v>
      </c>
      <c r="D1293" s="27">
        <v>1663</v>
      </c>
      <c r="E1293" s="27">
        <v>21.1</v>
      </c>
      <c r="F1293" s="27">
        <v>0.745</v>
      </c>
      <c r="G1293" s="27">
        <v>1.6E-2</v>
      </c>
      <c r="H1293" s="27">
        <v>5.83</v>
      </c>
      <c r="I1293" s="27">
        <v>2.2599999999999998</v>
      </c>
      <c r="K1293" s="27">
        <f t="shared" si="101"/>
        <v>9.0530641478658556</v>
      </c>
      <c r="L1293" s="27">
        <f t="shared" si="102"/>
        <v>0.64398085607007971</v>
      </c>
      <c r="M1293" s="27" t="b">
        <f t="shared" si="103"/>
        <v>0</v>
      </c>
      <c r="N1293" s="27">
        <f t="shared" si="104"/>
        <v>5.83</v>
      </c>
    </row>
    <row r="1294" spans="1:14" x14ac:dyDescent="0.25">
      <c r="A1294" s="5">
        <v>40815</v>
      </c>
      <c r="B1294" s="17">
        <f t="shared" si="100"/>
        <v>734775</v>
      </c>
      <c r="C1294" s="27">
        <v>1.524</v>
      </c>
      <c r="D1294" s="27">
        <v>1658</v>
      </c>
      <c r="E1294" s="27">
        <v>20.3</v>
      </c>
      <c r="F1294" s="27">
        <v>0.73899999999999999</v>
      </c>
      <c r="G1294" s="27">
        <v>2.1999999999999999E-2</v>
      </c>
      <c r="H1294" s="27">
        <v>4.7699999999999996</v>
      </c>
      <c r="I1294" s="27">
        <v>2.2999999999999998</v>
      </c>
      <c r="K1294" s="27">
        <f t="shared" si="101"/>
        <v>9.1990781714679812</v>
      </c>
      <c r="L1294" s="27">
        <f t="shared" si="102"/>
        <v>0.51853021695094548</v>
      </c>
      <c r="M1294" s="27" t="b">
        <f t="shared" si="103"/>
        <v>0</v>
      </c>
      <c r="N1294" s="27">
        <f t="shared" si="104"/>
        <v>4.7699999999999996</v>
      </c>
    </row>
    <row r="1295" spans="1:14" x14ac:dyDescent="0.25">
      <c r="A1295" s="5">
        <v>40815</v>
      </c>
      <c r="B1295" s="17">
        <f t="shared" si="100"/>
        <v>734775</v>
      </c>
      <c r="C1295" s="27">
        <v>3.6576000000000004</v>
      </c>
      <c r="D1295" s="27">
        <v>1651</v>
      </c>
      <c r="E1295" s="27">
        <v>19.899999999999999</v>
      </c>
      <c r="F1295" s="27">
        <v>0.77700000000000002</v>
      </c>
      <c r="G1295" s="27">
        <v>3.4000000000000002E-2</v>
      </c>
      <c r="H1295" s="27">
        <v>5</v>
      </c>
      <c r="I1295" s="27">
        <v>2.5499999999999998</v>
      </c>
      <c r="K1295" s="27">
        <f t="shared" si="101"/>
        <v>9.2729659539017071</v>
      </c>
      <c r="L1295" s="27">
        <f t="shared" si="102"/>
        <v>0.5392018071517013</v>
      </c>
      <c r="M1295" s="27" t="b">
        <f t="shared" si="103"/>
        <v>0</v>
      </c>
      <c r="N1295" s="27">
        <f t="shared" si="104"/>
        <v>5</v>
      </c>
    </row>
    <row r="1296" spans="1:14" x14ac:dyDescent="0.25">
      <c r="A1296" s="5">
        <v>40815</v>
      </c>
      <c r="B1296" s="17">
        <f t="shared" si="100"/>
        <v>734775</v>
      </c>
      <c r="C1296" s="27">
        <v>6.0960000000000001</v>
      </c>
      <c r="D1296" s="27">
        <v>1643</v>
      </c>
      <c r="E1296" s="27">
        <v>19.899999999999999</v>
      </c>
      <c r="F1296" s="27">
        <v>0.88600000000000001</v>
      </c>
      <c r="G1296" s="27">
        <v>7.0000000000000007E-2</v>
      </c>
      <c r="H1296" s="27">
        <v>4.1100000000000003</v>
      </c>
      <c r="I1296" s="27">
        <v>3.27</v>
      </c>
      <c r="K1296" s="27">
        <f t="shared" si="101"/>
        <v>9.2729659539017071</v>
      </c>
      <c r="L1296" s="27">
        <f t="shared" si="102"/>
        <v>0.44322388547869851</v>
      </c>
      <c r="M1296" s="27" t="b">
        <f t="shared" si="103"/>
        <v>0</v>
      </c>
      <c r="N1296" s="27">
        <f t="shared" si="104"/>
        <v>4.1100000000000003</v>
      </c>
    </row>
    <row r="1297" spans="1:14" x14ac:dyDescent="0.25">
      <c r="A1297" s="5">
        <v>40830</v>
      </c>
      <c r="B1297" s="17">
        <f t="shared" si="100"/>
        <v>734790</v>
      </c>
      <c r="C1297" s="27">
        <v>0</v>
      </c>
      <c r="D1297" s="27">
        <v>1663</v>
      </c>
      <c r="E1297" s="27">
        <v>17.899999999999999</v>
      </c>
      <c r="F1297" s="27">
        <v>0.5</v>
      </c>
      <c r="G1297" s="27">
        <v>2.1000000000000001E-2</v>
      </c>
      <c r="H1297" s="27">
        <v>7.78</v>
      </c>
      <c r="I1297" s="27">
        <v>1.42</v>
      </c>
      <c r="K1297" s="27">
        <f t="shared" si="101"/>
        <v>9.6514028735400927</v>
      </c>
      <c r="L1297" s="27">
        <f t="shared" si="102"/>
        <v>0.80610042933026271</v>
      </c>
      <c r="M1297" s="27" t="b">
        <f t="shared" si="103"/>
        <v>0</v>
      </c>
      <c r="N1297" s="27">
        <f t="shared" si="104"/>
        <v>7.78</v>
      </c>
    </row>
    <row r="1298" spans="1:14" x14ac:dyDescent="0.25">
      <c r="A1298" s="5">
        <v>40830</v>
      </c>
      <c r="B1298" s="17">
        <f t="shared" si="100"/>
        <v>734790</v>
      </c>
      <c r="C1298" s="27">
        <v>1.524</v>
      </c>
      <c r="D1298" s="27">
        <v>1658</v>
      </c>
      <c r="E1298" s="27">
        <v>17.899999999999999</v>
      </c>
      <c r="F1298" s="27">
        <v>0.48</v>
      </c>
      <c r="G1298" s="27">
        <v>2.1999999999999999E-2</v>
      </c>
      <c r="H1298" s="27">
        <v>7.71</v>
      </c>
      <c r="I1298" s="27">
        <v>1.45</v>
      </c>
      <c r="K1298" s="27">
        <f t="shared" si="101"/>
        <v>9.6514028735400927</v>
      </c>
      <c r="L1298" s="27">
        <f t="shared" si="102"/>
        <v>0.7988475977038979</v>
      </c>
      <c r="M1298" s="27" t="b">
        <f t="shared" si="103"/>
        <v>0</v>
      </c>
      <c r="N1298" s="27">
        <f t="shared" si="104"/>
        <v>7.71</v>
      </c>
    </row>
    <row r="1299" spans="1:14" x14ac:dyDescent="0.25">
      <c r="A1299" s="5">
        <v>40830</v>
      </c>
      <c r="B1299" s="17">
        <f t="shared" si="100"/>
        <v>734790</v>
      </c>
      <c r="C1299" s="27">
        <v>3.6576000000000004</v>
      </c>
      <c r="D1299" s="27">
        <v>1651</v>
      </c>
      <c r="E1299" s="27">
        <v>17.399999999999999</v>
      </c>
      <c r="F1299" s="27">
        <v>0.56000000000000005</v>
      </c>
      <c r="G1299" s="27">
        <v>3.2000000000000001E-2</v>
      </c>
      <c r="H1299" s="27">
        <v>6.83</v>
      </c>
      <c r="I1299" s="27">
        <v>1.72</v>
      </c>
      <c r="K1299" s="27">
        <f t="shared" si="101"/>
        <v>9.7484010850157894</v>
      </c>
      <c r="L1299" s="27">
        <f t="shared" si="102"/>
        <v>0.70062771734929463</v>
      </c>
      <c r="M1299" s="27" t="b">
        <f t="shared" si="103"/>
        <v>0</v>
      </c>
      <c r="N1299" s="27">
        <f t="shared" si="104"/>
        <v>6.83</v>
      </c>
    </row>
    <row r="1300" spans="1:14" x14ac:dyDescent="0.25">
      <c r="A1300" s="5">
        <v>40830</v>
      </c>
      <c r="B1300" s="17">
        <f t="shared" si="100"/>
        <v>734790</v>
      </c>
      <c r="C1300" s="27">
        <v>6.0960000000000001</v>
      </c>
      <c r="D1300" s="27">
        <v>1643</v>
      </c>
      <c r="E1300" s="27">
        <v>17.2</v>
      </c>
      <c r="F1300" s="27">
        <v>0.56999999999999995</v>
      </c>
      <c r="G1300" s="27">
        <v>4.8000000000000001E-2</v>
      </c>
      <c r="H1300" s="27">
        <v>6.09</v>
      </c>
      <c r="I1300" s="27">
        <v>1.82</v>
      </c>
      <c r="K1300" s="27">
        <f t="shared" si="101"/>
        <v>9.7874727806515462</v>
      </c>
      <c r="L1300" s="27">
        <f t="shared" si="102"/>
        <v>0.62222395264680286</v>
      </c>
      <c r="M1300" s="27" t="b">
        <f t="shared" si="103"/>
        <v>0</v>
      </c>
      <c r="N1300" s="27">
        <f t="shared" si="104"/>
        <v>6.09</v>
      </c>
    </row>
    <row r="1301" spans="1:14" x14ac:dyDescent="0.25">
      <c r="A1301" s="5">
        <v>40843</v>
      </c>
      <c r="B1301" s="17">
        <f t="shared" si="100"/>
        <v>734803</v>
      </c>
      <c r="C1301" s="27">
        <v>0</v>
      </c>
      <c r="D1301" s="27">
        <v>1663</v>
      </c>
      <c r="F1301" s="27">
        <v>0.44</v>
      </c>
      <c r="G1301" s="27">
        <v>2.1000000000000001E-2</v>
      </c>
      <c r="H1301" s="27">
        <v>9.49</v>
      </c>
      <c r="I1301" s="27">
        <v>1.6</v>
      </c>
      <c r="K1301" s="27">
        <f t="shared" si="101"/>
        <v>13.805999999999999</v>
      </c>
      <c r="L1301" s="27">
        <f t="shared" si="102"/>
        <v>0.68738229755178915</v>
      </c>
      <c r="M1301" s="27" t="b">
        <f t="shared" si="103"/>
        <v>0</v>
      </c>
      <c r="N1301" s="27">
        <f t="shared" si="104"/>
        <v>9.49</v>
      </c>
    </row>
    <row r="1302" spans="1:14" x14ac:dyDescent="0.25">
      <c r="A1302" s="5">
        <v>40843</v>
      </c>
      <c r="B1302" s="17">
        <f t="shared" si="100"/>
        <v>734803</v>
      </c>
      <c r="C1302" s="27">
        <v>1.524</v>
      </c>
      <c r="D1302" s="27">
        <v>1658</v>
      </c>
      <c r="F1302" s="27">
        <v>0.45</v>
      </c>
      <c r="G1302" s="27">
        <v>0.02</v>
      </c>
      <c r="H1302" s="27">
        <v>7.49</v>
      </c>
      <c r="I1302" s="27">
        <v>1.48</v>
      </c>
      <c r="K1302" s="27">
        <f t="shared" si="101"/>
        <v>13.805999999999999</v>
      </c>
      <c r="L1302" s="27">
        <f t="shared" si="102"/>
        <v>0.54251774590757651</v>
      </c>
      <c r="M1302" s="27" t="b">
        <f t="shared" si="103"/>
        <v>0</v>
      </c>
      <c r="N1302" s="27">
        <f t="shared" si="104"/>
        <v>7.49</v>
      </c>
    </row>
    <row r="1303" spans="1:14" x14ac:dyDescent="0.25">
      <c r="A1303" s="5">
        <v>40843</v>
      </c>
      <c r="B1303" s="17">
        <f t="shared" si="100"/>
        <v>734803</v>
      </c>
      <c r="C1303" s="27">
        <v>3.6576000000000004</v>
      </c>
      <c r="D1303" s="27">
        <v>1651</v>
      </c>
      <c r="E1303" s="27">
        <v>14.7</v>
      </c>
      <c r="F1303" s="27">
        <v>0.48</v>
      </c>
      <c r="G1303" s="27">
        <v>2.7E-2</v>
      </c>
      <c r="H1303" s="27">
        <v>6.44</v>
      </c>
      <c r="I1303" s="27">
        <v>1.71</v>
      </c>
      <c r="K1303" s="27">
        <f t="shared" si="101"/>
        <v>10.289287240866043</v>
      </c>
      <c r="L1303" s="27">
        <f t="shared" si="102"/>
        <v>0.62589369401820194</v>
      </c>
      <c r="M1303" s="27" t="b">
        <f t="shared" si="103"/>
        <v>0</v>
      </c>
      <c r="N1303" s="27">
        <f t="shared" si="104"/>
        <v>6.44</v>
      </c>
    </row>
    <row r="1304" spans="1:14" x14ac:dyDescent="0.25">
      <c r="A1304" s="5">
        <v>40843</v>
      </c>
      <c r="B1304" s="17">
        <f t="shared" si="100"/>
        <v>734803</v>
      </c>
      <c r="C1304" s="27">
        <v>6.0960000000000001</v>
      </c>
      <c r="D1304" s="27">
        <v>1643</v>
      </c>
      <c r="E1304" s="27">
        <v>14.7</v>
      </c>
      <c r="F1304" s="27">
        <v>0.48</v>
      </c>
      <c r="G1304" s="27">
        <v>2.5999999999999999E-2</v>
      </c>
      <c r="H1304" s="27">
        <v>6.26</v>
      </c>
      <c r="I1304" s="27">
        <v>1.67</v>
      </c>
      <c r="K1304" s="27">
        <f t="shared" si="101"/>
        <v>10.289287240866043</v>
      </c>
      <c r="L1304" s="27">
        <f t="shared" si="102"/>
        <v>0.60839977089346953</v>
      </c>
      <c r="M1304" s="27" t="b">
        <f t="shared" si="103"/>
        <v>0</v>
      </c>
      <c r="N1304" s="27">
        <f t="shared" si="104"/>
        <v>6.26</v>
      </c>
    </row>
    <row r="1305" spans="1:14" x14ac:dyDescent="0.25">
      <c r="A1305" s="5">
        <v>40877</v>
      </c>
      <c r="B1305" s="17">
        <f t="shared" si="100"/>
        <v>734837</v>
      </c>
      <c r="C1305" s="27">
        <v>0</v>
      </c>
      <c r="D1305" s="27">
        <v>1663</v>
      </c>
      <c r="E1305" s="27">
        <v>13.7</v>
      </c>
      <c r="F1305" s="27">
        <v>0.49099999999999999</v>
      </c>
      <c r="G1305" s="27">
        <v>4.3999999999999997E-2</v>
      </c>
      <c r="H1305" s="27">
        <v>9.1199999999999992</v>
      </c>
      <c r="I1305" s="27">
        <v>2.09</v>
      </c>
      <c r="K1305" s="27">
        <f t="shared" si="101"/>
        <v>10.497144631051738</v>
      </c>
      <c r="L1305" s="27">
        <f t="shared" si="102"/>
        <v>0.86880769204817954</v>
      </c>
      <c r="M1305" s="27" t="b">
        <f t="shared" si="103"/>
        <v>0</v>
      </c>
      <c r="N1305" s="27">
        <f t="shared" si="104"/>
        <v>9.1199999999999992</v>
      </c>
    </row>
    <row r="1306" spans="1:14" x14ac:dyDescent="0.25">
      <c r="A1306" s="5">
        <v>40877</v>
      </c>
      <c r="B1306" s="17">
        <f t="shared" si="100"/>
        <v>734837</v>
      </c>
      <c r="C1306" s="27">
        <v>1.524</v>
      </c>
      <c r="D1306" s="27">
        <v>1658</v>
      </c>
      <c r="E1306" s="27">
        <v>13.5</v>
      </c>
      <c r="F1306" s="27">
        <v>0.53700000000000003</v>
      </c>
      <c r="G1306" s="27">
        <v>6.0999999999999999E-2</v>
      </c>
      <c r="H1306" s="27">
        <v>9.35</v>
      </c>
      <c r="I1306" s="27">
        <v>2.42</v>
      </c>
      <c r="K1306" s="27">
        <f t="shared" si="101"/>
        <v>10.539217298814593</v>
      </c>
      <c r="L1306" s="27">
        <f t="shared" si="102"/>
        <v>0.88716265495841407</v>
      </c>
      <c r="M1306" s="27" t="b">
        <f t="shared" si="103"/>
        <v>0</v>
      </c>
      <c r="N1306" s="27">
        <f t="shared" si="104"/>
        <v>9.35</v>
      </c>
    </row>
    <row r="1307" spans="1:14" x14ac:dyDescent="0.25">
      <c r="A1307" s="5">
        <v>40877</v>
      </c>
      <c r="B1307" s="17">
        <f t="shared" si="100"/>
        <v>734837</v>
      </c>
      <c r="C1307" s="27">
        <v>3.6576000000000004</v>
      </c>
      <c r="D1307" s="27">
        <v>1651</v>
      </c>
      <c r="E1307" s="27">
        <v>13.7</v>
      </c>
      <c r="F1307" s="27">
        <v>0.621</v>
      </c>
      <c r="G1307" s="27">
        <v>4.4999999999999998E-2</v>
      </c>
      <c r="H1307" s="27">
        <v>8.49</v>
      </c>
      <c r="I1307" s="27">
        <v>2.9</v>
      </c>
      <c r="K1307" s="27">
        <f t="shared" si="101"/>
        <v>10.497144631051738</v>
      </c>
      <c r="L1307" s="27">
        <f t="shared" si="102"/>
        <v>0.80879137121590405</v>
      </c>
      <c r="M1307" s="27" t="b">
        <f t="shared" si="103"/>
        <v>0</v>
      </c>
      <c r="N1307" s="27">
        <f t="shared" si="104"/>
        <v>8.49</v>
      </c>
    </row>
    <row r="1308" spans="1:14" x14ac:dyDescent="0.25">
      <c r="A1308" s="5">
        <v>40877</v>
      </c>
      <c r="B1308" s="17">
        <f t="shared" si="100"/>
        <v>734837</v>
      </c>
      <c r="C1308" s="27">
        <v>6.0960000000000001</v>
      </c>
      <c r="D1308" s="27">
        <v>1643</v>
      </c>
      <c r="E1308" s="27">
        <v>14.2</v>
      </c>
      <c r="F1308" s="27">
        <v>0.70199999999999996</v>
      </c>
      <c r="G1308" s="27">
        <v>5.7000000000000002E-2</v>
      </c>
      <c r="H1308" s="27">
        <v>8.43</v>
      </c>
      <c r="I1308" s="27">
        <v>3.01</v>
      </c>
      <c r="K1308" s="27">
        <f t="shared" si="101"/>
        <v>10.392696296813744</v>
      </c>
      <c r="L1308" s="27">
        <f t="shared" si="102"/>
        <v>0.81114657440576998</v>
      </c>
      <c r="M1308" s="27" t="b">
        <f t="shared" si="103"/>
        <v>0</v>
      </c>
      <c r="N1308" s="27">
        <f t="shared" si="104"/>
        <v>8.43</v>
      </c>
    </row>
    <row r="1309" spans="1:14" x14ac:dyDescent="0.25">
      <c r="A1309" s="5">
        <v>40906</v>
      </c>
      <c r="B1309" s="17">
        <f t="shared" si="100"/>
        <v>734866</v>
      </c>
      <c r="C1309" s="27">
        <v>0</v>
      </c>
      <c r="D1309" s="27">
        <v>1663</v>
      </c>
      <c r="E1309" s="27">
        <v>7</v>
      </c>
      <c r="F1309" s="27">
        <v>0.627</v>
      </c>
      <c r="G1309" s="27">
        <v>2.1999999999999999E-2</v>
      </c>
      <c r="H1309" s="27">
        <v>9.92</v>
      </c>
      <c r="I1309" s="27">
        <v>3.05</v>
      </c>
      <c r="K1309" s="27">
        <f t="shared" si="101"/>
        <v>12.002359797915913</v>
      </c>
      <c r="L1309" s="27">
        <f t="shared" si="102"/>
        <v>0.82650413477210594</v>
      </c>
      <c r="M1309" s="27" t="b">
        <f t="shared" si="103"/>
        <v>0</v>
      </c>
      <c r="N1309" s="27">
        <f t="shared" si="104"/>
        <v>9.92</v>
      </c>
    </row>
    <row r="1310" spans="1:14" x14ac:dyDescent="0.25">
      <c r="A1310" s="5">
        <v>40906</v>
      </c>
      <c r="B1310" s="17">
        <f t="shared" si="100"/>
        <v>734866</v>
      </c>
      <c r="C1310" s="27">
        <v>1.524</v>
      </c>
      <c r="D1310" s="27">
        <v>1658</v>
      </c>
      <c r="E1310" s="27">
        <v>6.1</v>
      </c>
      <c r="F1310" s="27">
        <v>0.64400000000000002</v>
      </c>
      <c r="G1310" s="27">
        <v>2.3E-2</v>
      </c>
      <c r="H1310" s="27">
        <v>10.69</v>
      </c>
      <c r="I1310" s="27">
        <v>3.16</v>
      </c>
      <c r="K1310" s="27">
        <f t="shared" si="101"/>
        <v>12.220358375547269</v>
      </c>
      <c r="L1310" s="27">
        <f t="shared" si="102"/>
        <v>0.87476976300388287</v>
      </c>
      <c r="M1310" s="27" t="b">
        <f t="shared" si="103"/>
        <v>0</v>
      </c>
      <c r="N1310" s="27">
        <f t="shared" si="104"/>
        <v>10.69</v>
      </c>
    </row>
    <row r="1311" spans="1:14" x14ac:dyDescent="0.25">
      <c r="A1311" s="5">
        <v>40906</v>
      </c>
      <c r="B1311" s="17">
        <f t="shared" si="100"/>
        <v>734866</v>
      </c>
      <c r="C1311" s="27">
        <v>3.6576000000000004</v>
      </c>
      <c r="D1311" s="27">
        <v>1651</v>
      </c>
      <c r="E1311" s="27">
        <v>6</v>
      </c>
      <c r="F1311" s="27">
        <v>0.68</v>
      </c>
      <c r="G1311" s="27">
        <v>2.1999999999999999E-2</v>
      </c>
      <c r="H1311" s="27">
        <v>10.41</v>
      </c>
      <c r="I1311" s="27">
        <v>3.33</v>
      </c>
      <c r="K1311" s="27">
        <f t="shared" si="101"/>
        <v>12.244823549317076</v>
      </c>
      <c r="L1311" s="27">
        <f t="shared" si="102"/>
        <v>0.85015516622782139</v>
      </c>
      <c r="M1311" s="27" t="b">
        <f t="shared" si="103"/>
        <v>0</v>
      </c>
      <c r="N1311" s="27">
        <f t="shared" si="104"/>
        <v>10.41</v>
      </c>
    </row>
    <row r="1312" spans="1:14" x14ac:dyDescent="0.25">
      <c r="A1312" s="5">
        <v>40906</v>
      </c>
      <c r="B1312" s="17">
        <f t="shared" si="100"/>
        <v>734866</v>
      </c>
      <c r="C1312" s="27">
        <v>6.0960000000000001</v>
      </c>
      <c r="D1312" s="27">
        <v>1643</v>
      </c>
      <c r="E1312" s="27">
        <v>5.8</v>
      </c>
      <c r="F1312" s="27">
        <v>0.64700000000000002</v>
      </c>
      <c r="G1312" s="27">
        <v>2.1000000000000001E-2</v>
      </c>
      <c r="H1312" s="27">
        <v>10.6</v>
      </c>
      <c r="I1312" s="27">
        <v>2.98</v>
      </c>
      <c r="K1312" s="27">
        <f t="shared" si="101"/>
        <v>12.293900932844906</v>
      </c>
      <c r="L1312" s="27">
        <f t="shared" si="102"/>
        <v>0.86221615562889331</v>
      </c>
      <c r="M1312" s="27" t="b">
        <f t="shared" si="103"/>
        <v>0</v>
      </c>
      <c r="N1312" s="27">
        <f t="shared" si="104"/>
        <v>10.6</v>
      </c>
    </row>
    <row r="1313" spans="1:14" x14ac:dyDescent="0.25">
      <c r="A1313" s="5">
        <v>40935</v>
      </c>
      <c r="B1313" s="17">
        <f t="shared" si="100"/>
        <v>734895</v>
      </c>
      <c r="C1313" s="27">
        <v>0</v>
      </c>
      <c r="D1313" s="27">
        <v>1663</v>
      </c>
      <c r="E1313" s="27">
        <v>6.7</v>
      </c>
      <c r="F1313" s="27">
        <v>0.57699999999999996</v>
      </c>
      <c r="G1313" s="27">
        <v>2.5000000000000001E-2</v>
      </c>
      <c r="H1313" s="27">
        <v>10.74</v>
      </c>
      <c r="I1313" s="27">
        <v>2.42</v>
      </c>
      <c r="K1313" s="27">
        <f t="shared" si="101"/>
        <v>12.074590431913629</v>
      </c>
      <c r="L1313" s="27">
        <f t="shared" si="102"/>
        <v>0.88947116347845201</v>
      </c>
      <c r="M1313" s="27" t="b">
        <f t="shared" si="103"/>
        <v>0</v>
      </c>
      <c r="N1313" s="27">
        <f t="shared" si="104"/>
        <v>10.74</v>
      </c>
    </row>
    <row r="1314" spans="1:14" x14ac:dyDescent="0.25">
      <c r="A1314" s="5">
        <v>40935</v>
      </c>
      <c r="B1314" s="17">
        <f t="shared" si="100"/>
        <v>734895</v>
      </c>
      <c r="C1314" s="27">
        <v>1.524</v>
      </c>
      <c r="D1314" s="27">
        <v>1658</v>
      </c>
      <c r="E1314" s="27">
        <v>6.7</v>
      </c>
      <c r="F1314" s="27">
        <v>0.55700000000000005</v>
      </c>
      <c r="G1314" s="27">
        <v>2.7E-2</v>
      </c>
      <c r="H1314" s="27">
        <v>10.25</v>
      </c>
      <c r="I1314" s="27">
        <v>2.33</v>
      </c>
      <c r="K1314" s="27">
        <f t="shared" si="101"/>
        <v>12.074590431913629</v>
      </c>
      <c r="L1314" s="27">
        <f t="shared" si="102"/>
        <v>0.84889007687654872</v>
      </c>
      <c r="M1314" s="27" t="b">
        <f t="shared" si="103"/>
        <v>0</v>
      </c>
      <c r="N1314" s="27">
        <f t="shared" si="104"/>
        <v>10.25</v>
      </c>
    </row>
    <row r="1315" spans="1:14" x14ac:dyDescent="0.25">
      <c r="A1315" s="5">
        <v>40935</v>
      </c>
      <c r="B1315" s="17">
        <f t="shared" si="100"/>
        <v>734895</v>
      </c>
      <c r="C1315" s="27">
        <v>3.6576000000000004</v>
      </c>
      <c r="D1315" s="27">
        <v>1651</v>
      </c>
      <c r="E1315" s="27">
        <v>6.4</v>
      </c>
      <c r="F1315" s="27">
        <v>0.56000000000000005</v>
      </c>
      <c r="G1315" s="27">
        <v>2.5999999999999999E-2</v>
      </c>
      <c r="H1315" s="27">
        <v>10.45</v>
      </c>
      <c r="I1315" s="27">
        <v>2.54</v>
      </c>
      <c r="K1315" s="27">
        <f t="shared" si="101"/>
        <v>12.147255752470951</v>
      </c>
      <c r="L1315" s="27">
        <f t="shared" si="102"/>
        <v>0.86027661003797484</v>
      </c>
      <c r="M1315" s="27" t="b">
        <f t="shared" si="103"/>
        <v>0</v>
      </c>
      <c r="N1315" s="27">
        <f t="shared" si="104"/>
        <v>10.45</v>
      </c>
    </row>
    <row r="1316" spans="1:14" x14ac:dyDescent="0.25">
      <c r="A1316" s="5">
        <v>40935</v>
      </c>
      <c r="B1316" s="17">
        <f t="shared" si="100"/>
        <v>734895</v>
      </c>
      <c r="C1316" s="27">
        <v>6.0960000000000001</v>
      </c>
      <c r="D1316" s="27">
        <v>1643</v>
      </c>
      <c r="E1316" s="27">
        <v>6.3</v>
      </c>
      <c r="F1316" s="27">
        <v>0.61399999999999999</v>
      </c>
      <c r="G1316" s="27">
        <v>2.7E-2</v>
      </c>
      <c r="H1316" s="27">
        <v>10.74</v>
      </c>
      <c r="I1316" s="27">
        <v>3.17</v>
      </c>
      <c r="K1316" s="27">
        <f t="shared" si="101"/>
        <v>12.171574574691842</v>
      </c>
      <c r="L1316" s="27">
        <f t="shared" si="102"/>
        <v>0.88238378149787688</v>
      </c>
      <c r="M1316" s="27" t="b">
        <f t="shared" si="103"/>
        <v>0</v>
      </c>
      <c r="N1316" s="27">
        <f t="shared" si="104"/>
        <v>10.74</v>
      </c>
    </row>
    <row r="1317" spans="1:14" x14ac:dyDescent="0.25">
      <c r="A1317" s="5">
        <v>40959</v>
      </c>
      <c r="B1317" s="17">
        <f t="shared" si="100"/>
        <v>734919</v>
      </c>
      <c r="C1317" s="27">
        <v>0</v>
      </c>
      <c r="D1317" s="27">
        <v>1663</v>
      </c>
      <c r="E1317" s="27">
        <v>5.6</v>
      </c>
      <c r="F1317" s="27">
        <v>0.63</v>
      </c>
      <c r="G1317" s="27">
        <v>1.7999999999999999E-2</v>
      </c>
      <c r="H1317" s="27">
        <v>11.62</v>
      </c>
      <c r="I1317" s="27">
        <v>2.2999999999999998</v>
      </c>
      <c r="K1317" s="27">
        <f t="shared" si="101"/>
        <v>12.343175019049932</v>
      </c>
      <c r="L1317" s="27">
        <f t="shared" si="102"/>
        <v>0.94141094022131133</v>
      </c>
      <c r="M1317" s="27" t="b">
        <f t="shared" si="103"/>
        <v>0</v>
      </c>
      <c r="N1317" s="27">
        <f t="shared" si="104"/>
        <v>11.62</v>
      </c>
    </row>
    <row r="1318" spans="1:14" x14ac:dyDescent="0.25">
      <c r="A1318" s="5">
        <v>40959</v>
      </c>
      <c r="B1318" s="17">
        <f t="shared" si="100"/>
        <v>734919</v>
      </c>
      <c r="C1318" s="27">
        <v>1.524</v>
      </c>
      <c r="D1318" s="27">
        <v>1658</v>
      </c>
      <c r="E1318" s="27">
        <v>5.4</v>
      </c>
      <c r="F1318" s="27">
        <v>0.59</v>
      </c>
      <c r="G1318" s="27">
        <v>1.2999999999999999E-2</v>
      </c>
      <c r="H1318" s="27">
        <v>11.35</v>
      </c>
      <c r="I1318" s="27">
        <v>1.93</v>
      </c>
      <c r="K1318" s="27">
        <f t="shared" si="101"/>
        <v>12.392646596318583</v>
      </c>
      <c r="L1318" s="27">
        <f t="shared" si="102"/>
        <v>0.91586570405160128</v>
      </c>
      <c r="M1318" s="27" t="b">
        <f t="shared" si="103"/>
        <v>0</v>
      </c>
      <c r="N1318" s="27">
        <f t="shared" si="104"/>
        <v>11.35</v>
      </c>
    </row>
    <row r="1319" spans="1:14" x14ac:dyDescent="0.25">
      <c r="A1319" s="5">
        <v>40959</v>
      </c>
      <c r="B1319" s="17">
        <f t="shared" si="100"/>
        <v>734919</v>
      </c>
      <c r="C1319" s="27">
        <v>3.6576000000000004</v>
      </c>
      <c r="D1319" s="27">
        <v>1651</v>
      </c>
      <c r="E1319" s="27">
        <v>5.3</v>
      </c>
      <c r="F1319" s="27">
        <v>0.62</v>
      </c>
      <c r="G1319" s="27">
        <v>1.4E-2</v>
      </c>
      <c r="H1319" s="27">
        <v>12.02</v>
      </c>
      <c r="I1319" s="27">
        <v>2.13</v>
      </c>
      <c r="K1319" s="27">
        <f t="shared" si="101"/>
        <v>12.417456691336206</v>
      </c>
      <c r="L1319" s="27">
        <f t="shared" si="102"/>
        <v>0.96799210166655814</v>
      </c>
      <c r="M1319" s="27" t="b">
        <f t="shared" si="103"/>
        <v>0</v>
      </c>
      <c r="N1319" s="27">
        <f t="shared" si="104"/>
        <v>12.02</v>
      </c>
    </row>
    <row r="1320" spans="1:14" x14ac:dyDescent="0.25">
      <c r="A1320" s="5">
        <v>40959</v>
      </c>
      <c r="B1320" s="17">
        <f t="shared" si="100"/>
        <v>734919</v>
      </c>
      <c r="C1320" s="27">
        <v>6.0960000000000001</v>
      </c>
      <c r="D1320" s="27">
        <v>1643</v>
      </c>
      <c r="E1320" s="27">
        <v>5.2</v>
      </c>
      <c r="F1320" s="27">
        <v>0.72</v>
      </c>
      <c r="G1320" s="27">
        <v>0.01</v>
      </c>
      <c r="H1320" s="27">
        <v>11.64</v>
      </c>
      <c r="I1320" s="27">
        <v>2.46</v>
      </c>
      <c r="K1320" s="27">
        <f t="shared" si="101"/>
        <v>12.442316456197151</v>
      </c>
      <c r="L1320" s="27">
        <f t="shared" si="102"/>
        <v>0.93551711540036098</v>
      </c>
      <c r="M1320" s="27" t="b">
        <f t="shared" si="103"/>
        <v>0</v>
      </c>
      <c r="N1320" s="27">
        <f t="shared" si="104"/>
        <v>11.64</v>
      </c>
    </row>
    <row r="1321" spans="1:14" x14ac:dyDescent="0.25">
      <c r="A1321" s="5">
        <v>40977</v>
      </c>
      <c r="B1321" s="17">
        <f t="shared" si="100"/>
        <v>734937</v>
      </c>
      <c r="C1321" s="27">
        <v>0</v>
      </c>
      <c r="D1321" s="27">
        <v>1663</v>
      </c>
      <c r="E1321" s="27">
        <v>9.1</v>
      </c>
      <c r="F1321" s="27">
        <v>0.57999999999999996</v>
      </c>
      <c r="G1321" s="27">
        <v>2.1000000000000001E-2</v>
      </c>
      <c r="H1321" s="27">
        <v>9.9</v>
      </c>
      <c r="I1321" s="27">
        <v>2.2000000000000002</v>
      </c>
      <c r="K1321" s="27">
        <f t="shared" si="101"/>
        <v>11.50870010577964</v>
      </c>
      <c r="L1321" s="27">
        <f t="shared" si="102"/>
        <v>0.86021878309508171</v>
      </c>
      <c r="M1321" s="27" t="b">
        <f t="shared" si="103"/>
        <v>0</v>
      </c>
      <c r="N1321" s="27">
        <f t="shared" si="104"/>
        <v>9.9</v>
      </c>
    </row>
    <row r="1322" spans="1:14" x14ac:dyDescent="0.25">
      <c r="A1322" s="5">
        <v>40977</v>
      </c>
      <c r="B1322" s="17">
        <f t="shared" si="100"/>
        <v>734937</v>
      </c>
      <c r="C1322" s="27">
        <v>1.524</v>
      </c>
      <c r="D1322" s="27">
        <v>1658</v>
      </c>
      <c r="E1322" s="27">
        <v>8.6999999999999993</v>
      </c>
      <c r="F1322" s="27">
        <v>0.57999999999999996</v>
      </c>
      <c r="G1322" s="27">
        <v>1.7000000000000001E-2</v>
      </c>
      <c r="H1322" s="27">
        <v>9.67</v>
      </c>
      <c r="I1322" s="27">
        <v>2.0299999999999998</v>
      </c>
      <c r="K1322" s="27">
        <f t="shared" si="101"/>
        <v>11.601138969072304</v>
      </c>
      <c r="L1322" s="27">
        <f t="shared" si="102"/>
        <v>0.83353884698557923</v>
      </c>
      <c r="M1322" s="27" t="b">
        <f t="shared" si="103"/>
        <v>0</v>
      </c>
      <c r="N1322" s="27">
        <f t="shared" si="104"/>
        <v>9.67</v>
      </c>
    </row>
    <row r="1323" spans="1:14" x14ac:dyDescent="0.25">
      <c r="A1323" s="5">
        <v>40977</v>
      </c>
      <c r="B1323" s="17">
        <f t="shared" si="100"/>
        <v>734937</v>
      </c>
      <c r="C1323" s="27">
        <v>3.6576000000000004</v>
      </c>
      <c r="D1323" s="27">
        <v>1651</v>
      </c>
      <c r="E1323" s="27">
        <v>8.5</v>
      </c>
      <c r="F1323" s="27">
        <v>0.56999999999999995</v>
      </c>
      <c r="G1323" s="27">
        <v>1.7999999999999999E-2</v>
      </c>
      <c r="H1323" s="27">
        <v>9.5500000000000007</v>
      </c>
      <c r="I1323" s="27">
        <v>1.91</v>
      </c>
      <c r="K1323" s="27">
        <f t="shared" si="101"/>
        <v>11.647636457929673</v>
      </c>
      <c r="L1323" s="27">
        <f t="shared" si="102"/>
        <v>0.81990883167532169</v>
      </c>
      <c r="M1323" s="27" t="b">
        <f t="shared" si="103"/>
        <v>0</v>
      </c>
      <c r="N1323" s="27">
        <f t="shared" si="104"/>
        <v>9.5500000000000007</v>
      </c>
    </row>
    <row r="1324" spans="1:14" x14ac:dyDescent="0.25">
      <c r="A1324" s="5">
        <v>40977</v>
      </c>
      <c r="B1324" s="17">
        <f t="shared" si="100"/>
        <v>734937</v>
      </c>
      <c r="C1324" s="27">
        <v>6.0960000000000001</v>
      </c>
      <c r="D1324" s="27">
        <v>1643</v>
      </c>
      <c r="E1324" s="27">
        <v>7.3</v>
      </c>
      <c r="F1324" s="27">
        <v>0.6</v>
      </c>
      <c r="G1324" s="27">
        <v>0.02</v>
      </c>
      <c r="H1324" s="27">
        <v>9.1</v>
      </c>
      <c r="I1324" s="27">
        <v>2.09</v>
      </c>
      <c r="K1324" s="27">
        <f t="shared" si="101"/>
        <v>11.930561250167178</v>
      </c>
      <c r="L1324" s="27">
        <f t="shared" si="102"/>
        <v>0.76274701660598609</v>
      </c>
      <c r="M1324" s="27" t="b">
        <f t="shared" si="103"/>
        <v>0</v>
      </c>
      <c r="N1324" s="27">
        <f t="shared" si="104"/>
        <v>9.1</v>
      </c>
    </row>
    <row r="1325" spans="1:14" x14ac:dyDescent="0.25">
      <c r="A1325" s="5">
        <v>41005</v>
      </c>
      <c r="B1325" s="17">
        <f t="shared" si="100"/>
        <v>734965</v>
      </c>
      <c r="C1325" s="27">
        <v>0</v>
      </c>
      <c r="D1325" s="27">
        <v>1663</v>
      </c>
      <c r="E1325" s="27">
        <v>12.4</v>
      </c>
      <c r="F1325" s="27">
        <v>0.8</v>
      </c>
      <c r="G1325" s="27">
        <v>2.5000000000000001E-2</v>
      </c>
      <c r="H1325" s="27">
        <v>6.71</v>
      </c>
      <c r="I1325" s="27">
        <v>2.12</v>
      </c>
      <c r="K1325" s="27">
        <f t="shared" si="101"/>
        <v>10.77364937689654</v>
      </c>
      <c r="L1325" s="27">
        <f t="shared" si="102"/>
        <v>0.62281588765912521</v>
      </c>
      <c r="M1325" s="27" t="b">
        <f t="shared" si="103"/>
        <v>0</v>
      </c>
      <c r="N1325" s="27">
        <f t="shared" si="104"/>
        <v>6.71</v>
      </c>
    </row>
    <row r="1326" spans="1:14" x14ac:dyDescent="0.25">
      <c r="A1326" s="5">
        <v>41005</v>
      </c>
      <c r="B1326" s="17">
        <f t="shared" si="100"/>
        <v>734965</v>
      </c>
      <c r="C1326" s="27">
        <v>1.524</v>
      </c>
      <c r="D1326" s="27">
        <v>1658</v>
      </c>
      <c r="E1326" s="27">
        <v>11.3</v>
      </c>
      <c r="F1326" s="27">
        <v>0.67</v>
      </c>
      <c r="G1326" s="27">
        <v>1.9E-2</v>
      </c>
      <c r="H1326" s="27">
        <v>6.84</v>
      </c>
      <c r="I1326" s="27">
        <v>1.92</v>
      </c>
      <c r="K1326" s="27">
        <f t="shared" si="101"/>
        <v>11.013296111596299</v>
      </c>
      <c r="L1326" s="27">
        <f t="shared" si="102"/>
        <v>0.62106747432296094</v>
      </c>
      <c r="M1326" s="27" t="b">
        <f t="shared" si="103"/>
        <v>0</v>
      </c>
      <c r="N1326" s="27">
        <f t="shared" si="104"/>
        <v>6.84</v>
      </c>
    </row>
    <row r="1327" spans="1:14" x14ac:dyDescent="0.25">
      <c r="A1327" s="5">
        <v>41005</v>
      </c>
      <c r="B1327" s="17">
        <f t="shared" si="100"/>
        <v>734965</v>
      </c>
      <c r="C1327" s="27">
        <v>3.6576000000000004</v>
      </c>
      <c r="D1327" s="27">
        <v>1651</v>
      </c>
      <c r="E1327" s="27">
        <v>8.9</v>
      </c>
      <c r="F1327" s="27">
        <v>0.4</v>
      </c>
      <c r="G1327" s="27">
        <v>0.02</v>
      </c>
      <c r="H1327" s="27">
        <v>6.65</v>
      </c>
      <c r="I1327" s="27">
        <v>1.4</v>
      </c>
      <c r="K1327" s="27">
        <f t="shared" si="101"/>
        <v>11.55482709868593</v>
      </c>
      <c r="L1327" s="27">
        <f t="shared" si="102"/>
        <v>0.57551704955899086</v>
      </c>
      <c r="M1327" s="27" t="b">
        <f t="shared" si="103"/>
        <v>0</v>
      </c>
      <c r="N1327" s="27">
        <f t="shared" si="104"/>
        <v>6.65</v>
      </c>
    </row>
    <row r="1328" spans="1:14" x14ac:dyDescent="0.25">
      <c r="A1328" s="5">
        <v>41005</v>
      </c>
      <c r="B1328" s="17">
        <f t="shared" si="100"/>
        <v>734965</v>
      </c>
      <c r="C1328" s="27">
        <v>6.0960000000000001</v>
      </c>
      <c r="D1328" s="27">
        <v>1643</v>
      </c>
      <c r="E1328" s="27">
        <v>13.3</v>
      </c>
      <c r="F1328" s="27">
        <v>0.81</v>
      </c>
      <c r="G1328" s="27">
        <v>2.7E-2</v>
      </c>
      <c r="H1328" s="27">
        <v>6.36</v>
      </c>
      <c r="I1328" s="27">
        <v>2.2999999999999998</v>
      </c>
      <c r="K1328" s="27">
        <f t="shared" si="101"/>
        <v>10.58145859427907</v>
      </c>
      <c r="L1328" s="27">
        <f t="shared" si="102"/>
        <v>0.60105135254591202</v>
      </c>
      <c r="M1328" s="27" t="b">
        <f t="shared" si="103"/>
        <v>0</v>
      </c>
      <c r="N1328" s="27">
        <f t="shared" si="104"/>
        <v>6.36</v>
      </c>
    </row>
    <row r="1329" spans="1:14" x14ac:dyDescent="0.25">
      <c r="A1329" s="5">
        <v>41024</v>
      </c>
      <c r="B1329" s="17">
        <f t="shared" si="100"/>
        <v>734984</v>
      </c>
      <c r="C1329" s="27">
        <v>0</v>
      </c>
      <c r="D1329" s="27">
        <v>1663</v>
      </c>
      <c r="E1329" s="27">
        <v>14.3</v>
      </c>
      <c r="F1329" s="27">
        <v>0.79</v>
      </c>
      <c r="G1329" s="27">
        <v>3.3000000000000002E-2</v>
      </c>
      <c r="H1329" s="27">
        <v>8.4</v>
      </c>
      <c r="I1329" s="27">
        <v>2.63</v>
      </c>
      <c r="K1329" s="27">
        <f t="shared" si="101"/>
        <v>10.371931675762708</v>
      </c>
      <c r="L1329" s="27">
        <f t="shared" si="102"/>
        <v>0.80987806925389338</v>
      </c>
      <c r="M1329" s="27" t="b">
        <f t="shared" si="103"/>
        <v>0</v>
      </c>
      <c r="N1329" s="27">
        <f t="shared" si="104"/>
        <v>8.4</v>
      </c>
    </row>
    <row r="1330" spans="1:14" x14ac:dyDescent="0.25">
      <c r="A1330" s="5">
        <v>41024</v>
      </c>
      <c r="B1330" s="17">
        <f t="shared" si="100"/>
        <v>734984</v>
      </c>
      <c r="C1330" s="27">
        <v>0.76200000000000001</v>
      </c>
      <c r="D1330" s="27">
        <v>1660.5</v>
      </c>
      <c r="E1330" s="27">
        <v>13.4</v>
      </c>
      <c r="H1330" s="27">
        <v>8.61</v>
      </c>
      <c r="K1330" s="27">
        <f t="shared" si="101"/>
        <v>10.560316825906138</v>
      </c>
      <c r="L1330" s="27">
        <f t="shared" si="102"/>
        <v>0.81531644759732003</v>
      </c>
      <c r="M1330" s="27" t="b">
        <f t="shared" si="103"/>
        <v>0</v>
      </c>
      <c r="N1330" s="27">
        <f t="shared" si="104"/>
        <v>8.61</v>
      </c>
    </row>
    <row r="1331" spans="1:14" x14ac:dyDescent="0.25">
      <c r="A1331" s="5">
        <v>41024</v>
      </c>
      <c r="B1331" s="17">
        <f t="shared" si="100"/>
        <v>734984</v>
      </c>
      <c r="C1331" s="27">
        <v>1.524</v>
      </c>
      <c r="D1331" s="27">
        <v>1658</v>
      </c>
      <c r="E1331" s="27">
        <v>13.6</v>
      </c>
      <c r="F1331" s="27">
        <v>0.8</v>
      </c>
      <c r="G1331" s="27">
        <v>3.1E-2</v>
      </c>
      <c r="H1331" s="27">
        <v>8.49</v>
      </c>
      <c r="I1331" s="27">
        <v>2.23</v>
      </c>
      <c r="K1331" s="27">
        <f t="shared" si="101"/>
        <v>10.518159928606297</v>
      </c>
      <c r="L1331" s="27">
        <f t="shared" si="102"/>
        <v>0.80717540497836515</v>
      </c>
      <c r="M1331" s="27" t="b">
        <f t="shared" si="103"/>
        <v>0</v>
      </c>
      <c r="N1331" s="27">
        <f t="shared" si="104"/>
        <v>8.49</v>
      </c>
    </row>
    <row r="1332" spans="1:14" x14ac:dyDescent="0.25">
      <c r="A1332" s="5">
        <v>41024</v>
      </c>
      <c r="B1332" s="17">
        <f t="shared" si="100"/>
        <v>734984</v>
      </c>
      <c r="C1332" s="27">
        <v>2.5908000000000002</v>
      </c>
      <c r="D1332" s="27">
        <v>1654.5</v>
      </c>
      <c r="E1332" s="27">
        <v>12.4</v>
      </c>
      <c r="H1332" s="27">
        <v>7.5</v>
      </c>
      <c r="K1332" s="27">
        <f t="shared" si="101"/>
        <v>10.77364937689654</v>
      </c>
      <c r="L1332" s="27">
        <f t="shared" si="102"/>
        <v>0.69614294447741276</v>
      </c>
      <c r="M1332" s="27" t="b">
        <f t="shared" si="103"/>
        <v>0</v>
      </c>
      <c r="N1332" s="27">
        <f t="shared" si="104"/>
        <v>7.5</v>
      </c>
    </row>
    <row r="1333" spans="1:14" x14ac:dyDescent="0.25">
      <c r="A1333" s="5">
        <v>41024</v>
      </c>
      <c r="B1333" s="17">
        <f t="shared" si="100"/>
        <v>734984</v>
      </c>
      <c r="C1333" s="27">
        <v>3.6576000000000004</v>
      </c>
      <c r="D1333" s="27">
        <v>1651</v>
      </c>
      <c r="E1333" s="27">
        <v>10.3</v>
      </c>
      <c r="F1333" s="27">
        <v>0.52</v>
      </c>
      <c r="G1333" s="27">
        <v>0.10100000000000001</v>
      </c>
      <c r="H1333" s="27">
        <v>5.36</v>
      </c>
      <c r="I1333" s="27">
        <v>1.3</v>
      </c>
      <c r="K1333" s="27">
        <f t="shared" si="101"/>
        <v>11.235779451162003</v>
      </c>
      <c r="L1333" s="27">
        <f t="shared" si="102"/>
        <v>0.47704745570149742</v>
      </c>
      <c r="M1333" s="27" t="b">
        <f t="shared" si="103"/>
        <v>0</v>
      </c>
      <c r="N1333" s="27">
        <f t="shared" si="104"/>
        <v>5.36</v>
      </c>
    </row>
    <row r="1334" spans="1:14" x14ac:dyDescent="0.25">
      <c r="A1334" s="5">
        <v>41024</v>
      </c>
      <c r="B1334" s="17">
        <f t="shared" si="100"/>
        <v>734984</v>
      </c>
      <c r="C1334" s="27">
        <v>4.8768000000000002</v>
      </c>
      <c r="D1334" s="27">
        <v>1647</v>
      </c>
      <c r="E1334" s="27">
        <v>9.6999999999999993</v>
      </c>
      <c r="H1334" s="27">
        <v>5.78</v>
      </c>
      <c r="K1334" s="27">
        <f t="shared" si="101"/>
        <v>11.371421026331971</v>
      </c>
      <c r="L1334" s="27">
        <f t="shared" si="102"/>
        <v>0.50829179454491002</v>
      </c>
      <c r="M1334" s="27" t="b">
        <f t="shared" si="103"/>
        <v>0</v>
      </c>
      <c r="N1334" s="27">
        <f t="shared" si="104"/>
        <v>5.78</v>
      </c>
    </row>
    <row r="1335" spans="1:14" x14ac:dyDescent="0.25">
      <c r="A1335" s="5">
        <v>41024</v>
      </c>
      <c r="B1335" s="17">
        <f t="shared" si="100"/>
        <v>734984</v>
      </c>
      <c r="C1335" s="27">
        <v>6.0960000000000001</v>
      </c>
      <c r="D1335" s="27">
        <v>1643</v>
      </c>
      <c r="E1335" s="27">
        <v>9.6999999999999993</v>
      </c>
      <c r="F1335" s="27">
        <v>0.92</v>
      </c>
      <c r="G1335" s="27">
        <v>0.17399999999999999</v>
      </c>
      <c r="H1335" s="27">
        <v>4.58</v>
      </c>
      <c r="I1335" s="27">
        <v>2.25</v>
      </c>
      <c r="K1335" s="27">
        <f t="shared" si="101"/>
        <v>11.371421026331971</v>
      </c>
      <c r="L1335" s="27">
        <f t="shared" si="102"/>
        <v>0.40276408633489408</v>
      </c>
      <c r="M1335" s="27" t="b">
        <f t="shared" si="103"/>
        <v>0</v>
      </c>
      <c r="N1335" s="27">
        <f t="shared" si="104"/>
        <v>4.58</v>
      </c>
    </row>
    <row r="1336" spans="1:14" x14ac:dyDescent="0.25">
      <c r="A1336" s="5">
        <v>41039</v>
      </c>
      <c r="B1336" s="17">
        <f t="shared" si="100"/>
        <v>734999</v>
      </c>
      <c r="C1336" s="27">
        <v>0</v>
      </c>
      <c r="D1336" s="27">
        <v>1663</v>
      </c>
      <c r="E1336" s="27">
        <v>18.899999999999999</v>
      </c>
      <c r="F1336" s="27">
        <v>0.91</v>
      </c>
      <c r="G1336" s="27">
        <v>3.3000000000000002E-2</v>
      </c>
      <c r="H1336" s="27">
        <v>7.33</v>
      </c>
      <c r="I1336" s="27">
        <v>2.44</v>
      </c>
      <c r="K1336" s="27">
        <f t="shared" si="101"/>
        <v>9.4602922921930048</v>
      </c>
      <c r="L1336" s="27">
        <f t="shared" si="102"/>
        <v>0.77481749755755391</v>
      </c>
      <c r="M1336" s="27" t="b">
        <f t="shared" si="103"/>
        <v>0</v>
      </c>
      <c r="N1336" s="27">
        <f t="shared" si="104"/>
        <v>7.33</v>
      </c>
    </row>
    <row r="1337" spans="1:14" x14ac:dyDescent="0.25">
      <c r="A1337" s="5">
        <v>41039</v>
      </c>
      <c r="B1337" s="17">
        <f t="shared" si="100"/>
        <v>734999</v>
      </c>
      <c r="C1337" s="27">
        <v>0.76200000000000001</v>
      </c>
      <c r="D1337" s="27">
        <v>1660.5</v>
      </c>
      <c r="K1337" s="27">
        <f t="shared" si="101"/>
        <v>13.805999999999999</v>
      </c>
      <c r="L1337" s="27"/>
      <c r="M1337" s="27"/>
      <c r="N1337" s="27"/>
    </row>
    <row r="1338" spans="1:14" x14ac:dyDescent="0.25">
      <c r="A1338" s="5">
        <v>41039</v>
      </c>
      <c r="B1338" s="17">
        <f t="shared" si="100"/>
        <v>734999</v>
      </c>
      <c r="C1338" s="27">
        <v>1.524</v>
      </c>
      <c r="D1338" s="27">
        <v>1658</v>
      </c>
      <c r="E1338" s="27">
        <v>15.7</v>
      </c>
      <c r="F1338" s="27">
        <v>0.72</v>
      </c>
      <c r="G1338" s="27">
        <v>2.5000000000000001E-2</v>
      </c>
      <c r="H1338" s="27">
        <v>7.57</v>
      </c>
      <c r="I1338" s="27">
        <v>1.93</v>
      </c>
      <c r="K1338" s="27">
        <f t="shared" si="101"/>
        <v>10.08554570276902</v>
      </c>
      <c r="L1338" s="27">
        <f t="shared" si="102"/>
        <v>0.75057911818511036</v>
      </c>
      <c r="M1338" s="27" t="b">
        <f t="shared" si="103"/>
        <v>0</v>
      </c>
      <c r="N1338" s="27">
        <f t="shared" si="104"/>
        <v>7.57</v>
      </c>
    </row>
    <row r="1339" spans="1:14" x14ac:dyDescent="0.25">
      <c r="A1339" s="5">
        <v>41039</v>
      </c>
      <c r="B1339" s="17">
        <f t="shared" si="100"/>
        <v>734999</v>
      </c>
      <c r="C1339" s="27">
        <v>2.5908000000000002</v>
      </c>
      <c r="D1339" s="27">
        <v>1654.5</v>
      </c>
      <c r="K1339" s="27">
        <f t="shared" si="101"/>
        <v>13.805999999999999</v>
      </c>
      <c r="L1339" s="27"/>
      <c r="M1339" s="27"/>
      <c r="N1339" s="27"/>
    </row>
    <row r="1340" spans="1:14" x14ac:dyDescent="0.25">
      <c r="A1340" s="5">
        <v>44326</v>
      </c>
      <c r="B1340" s="17">
        <f t="shared" si="100"/>
        <v>738286</v>
      </c>
      <c r="C1340" s="27">
        <v>3.6576000000000004</v>
      </c>
      <c r="D1340" s="27">
        <v>1651</v>
      </c>
      <c r="E1340" s="27">
        <v>12.3</v>
      </c>
      <c r="F1340" s="27">
        <v>0.42</v>
      </c>
      <c r="G1340" s="27">
        <v>0.16500000000000001</v>
      </c>
      <c r="H1340" s="27">
        <v>4.28</v>
      </c>
      <c r="I1340" s="27">
        <v>1.42</v>
      </c>
      <c r="K1340" s="27">
        <f t="shared" si="101"/>
        <v>10.795218237321139</v>
      </c>
      <c r="L1340" s="27">
        <f t="shared" si="102"/>
        <v>0.39647183650287121</v>
      </c>
      <c r="M1340" s="27" t="b">
        <f t="shared" si="103"/>
        <v>0</v>
      </c>
      <c r="N1340" s="27">
        <f t="shared" si="104"/>
        <v>4.28</v>
      </c>
    </row>
    <row r="1341" spans="1:14" x14ac:dyDescent="0.25">
      <c r="A1341" s="5">
        <v>41039</v>
      </c>
      <c r="B1341" s="17">
        <f t="shared" si="100"/>
        <v>734999</v>
      </c>
      <c r="C1341" s="27">
        <v>4.8768000000000002</v>
      </c>
      <c r="D1341" s="27">
        <v>1647</v>
      </c>
      <c r="K1341" s="27">
        <f t="shared" si="101"/>
        <v>13.805999999999999</v>
      </c>
      <c r="L1341" s="27"/>
      <c r="M1341" s="27"/>
      <c r="N1341" s="27"/>
    </row>
    <row r="1342" spans="1:14" x14ac:dyDescent="0.25">
      <c r="A1342" s="5">
        <v>41039</v>
      </c>
      <c r="B1342" s="17">
        <f t="shared" si="100"/>
        <v>734999</v>
      </c>
      <c r="C1342" s="27">
        <v>6.0960000000000001</v>
      </c>
      <c r="D1342" s="27">
        <v>1643</v>
      </c>
      <c r="E1342" s="27">
        <v>10.5</v>
      </c>
      <c r="F1342" s="27">
        <v>0.43</v>
      </c>
      <c r="G1342" s="27">
        <v>0.36299999999999999</v>
      </c>
      <c r="H1342" s="27">
        <v>3.7</v>
      </c>
      <c r="I1342" s="27">
        <v>1.55</v>
      </c>
      <c r="K1342" s="27">
        <f t="shared" si="101"/>
        <v>11.190926099864402</v>
      </c>
      <c r="L1342" s="27">
        <f t="shared" si="102"/>
        <v>0.33062500520353111</v>
      </c>
      <c r="M1342" s="27" t="b">
        <f t="shared" si="103"/>
        <v>0</v>
      </c>
      <c r="N1342" s="27">
        <f t="shared" si="104"/>
        <v>3.7</v>
      </c>
    </row>
    <row r="1343" spans="1:14" x14ac:dyDescent="0.25">
      <c r="A1343" s="5">
        <v>41046</v>
      </c>
      <c r="B1343" s="17">
        <f t="shared" si="100"/>
        <v>735006</v>
      </c>
      <c r="C1343" s="27">
        <v>0</v>
      </c>
      <c r="D1343" s="27">
        <v>1663</v>
      </c>
      <c r="E1343" s="27">
        <v>20.399999999999999</v>
      </c>
      <c r="F1343" s="27">
        <v>0.81</v>
      </c>
      <c r="G1343" s="27">
        <v>3.3000000000000002E-2</v>
      </c>
      <c r="H1343" s="27">
        <v>8.32</v>
      </c>
      <c r="I1343" s="27">
        <v>2.2799999999999998</v>
      </c>
      <c r="K1343" s="27">
        <f t="shared" si="101"/>
        <v>9.1806984010220809</v>
      </c>
      <c r="L1343" s="27">
        <f t="shared" si="102"/>
        <v>0.90624913667502027</v>
      </c>
      <c r="M1343" s="27" t="b">
        <f t="shared" si="103"/>
        <v>0</v>
      </c>
      <c r="N1343" s="27">
        <f t="shared" si="104"/>
        <v>8.32</v>
      </c>
    </row>
    <row r="1344" spans="1:14" x14ac:dyDescent="0.25">
      <c r="A1344" s="5">
        <v>41046</v>
      </c>
      <c r="B1344" s="17">
        <f t="shared" si="100"/>
        <v>735006</v>
      </c>
      <c r="C1344" s="27">
        <v>0.76200000000000001</v>
      </c>
      <c r="D1344" s="27">
        <v>1660.5</v>
      </c>
      <c r="E1344" s="27">
        <v>19.5</v>
      </c>
      <c r="H1344" s="27">
        <v>8.1</v>
      </c>
      <c r="I1344" s="27">
        <v>2.64</v>
      </c>
      <c r="K1344" s="27">
        <f t="shared" si="101"/>
        <v>9.3474472093216612</v>
      </c>
      <c r="L1344" s="27">
        <f t="shared" si="102"/>
        <v>0.8665467499963353</v>
      </c>
      <c r="M1344" s="27" t="b">
        <f t="shared" si="103"/>
        <v>0</v>
      </c>
      <c r="N1344" s="27">
        <f t="shared" si="104"/>
        <v>8.1</v>
      </c>
    </row>
    <row r="1345" spans="1:15" x14ac:dyDescent="0.25">
      <c r="A1345" s="5">
        <v>41046</v>
      </c>
      <c r="B1345" s="17">
        <f t="shared" si="100"/>
        <v>735006</v>
      </c>
      <c r="C1345" s="27">
        <v>1.524</v>
      </c>
      <c r="D1345" s="27">
        <v>1658</v>
      </c>
      <c r="E1345" s="27">
        <v>18.600000000000001</v>
      </c>
      <c r="F1345" s="27">
        <v>0.81</v>
      </c>
      <c r="G1345" s="27">
        <v>3.7999999999999999E-2</v>
      </c>
      <c r="H1345" s="27">
        <v>7.81</v>
      </c>
      <c r="I1345" s="27">
        <v>3.04</v>
      </c>
      <c r="K1345" s="27">
        <f t="shared" si="101"/>
        <v>9.517224672289414</v>
      </c>
      <c r="L1345" s="27">
        <f t="shared" si="102"/>
        <v>0.8206173825800066</v>
      </c>
      <c r="M1345" s="27" t="b">
        <f t="shared" si="103"/>
        <v>0</v>
      </c>
      <c r="N1345" s="27">
        <f t="shared" si="104"/>
        <v>7.81</v>
      </c>
    </row>
    <row r="1346" spans="1:15" x14ac:dyDescent="0.25">
      <c r="A1346" s="5">
        <v>41046</v>
      </c>
      <c r="B1346" s="17">
        <f t="shared" ref="B1346:B1409" si="105">A1346+693960</f>
        <v>735006</v>
      </c>
      <c r="C1346" s="27">
        <v>2.5908000000000002</v>
      </c>
      <c r="D1346" s="27">
        <v>1654.5</v>
      </c>
      <c r="E1346" s="27">
        <v>15.4</v>
      </c>
      <c r="H1346" s="27">
        <v>7.58</v>
      </c>
      <c r="I1346" s="27">
        <v>2.21</v>
      </c>
      <c r="K1346" s="27">
        <f t="shared" ref="K1346:K1409" si="106">13.806*EXP(-0.02*E1346)</f>
        <v>10.146240880433202</v>
      </c>
      <c r="L1346" s="27">
        <f t="shared" ref="L1346:L1409" si="107">H1346/K1346</f>
        <v>0.74707471361318256</v>
      </c>
      <c r="M1346" s="27" t="b">
        <f t="shared" ref="M1346:M1409" si="108">IF(L1346&gt;1.2, K1346)</f>
        <v>0</v>
      </c>
      <c r="N1346" s="27">
        <f t="shared" ref="N1346:N1409" si="109">IF(M1346=FALSE, H1346,K1346)</f>
        <v>7.58</v>
      </c>
    </row>
    <row r="1347" spans="1:15" x14ac:dyDescent="0.25">
      <c r="A1347" s="5">
        <v>41046</v>
      </c>
      <c r="B1347" s="17">
        <f t="shared" si="105"/>
        <v>735006</v>
      </c>
      <c r="C1347" s="27">
        <v>3.6576000000000004</v>
      </c>
      <c r="D1347" s="27">
        <v>1651</v>
      </c>
      <c r="E1347" s="27">
        <v>14.7</v>
      </c>
      <c r="F1347" s="27">
        <v>0.61</v>
      </c>
      <c r="G1347" s="27">
        <v>4.5999999999999999E-2</v>
      </c>
      <c r="H1347" s="27">
        <v>7</v>
      </c>
      <c r="I1347" s="27">
        <v>2.1</v>
      </c>
      <c r="K1347" s="27">
        <f t="shared" si="106"/>
        <v>10.289287240866043</v>
      </c>
      <c r="L1347" s="27">
        <f t="shared" si="107"/>
        <v>0.68031923262848026</v>
      </c>
      <c r="M1347" s="27" t="b">
        <f t="shared" si="108"/>
        <v>0</v>
      </c>
      <c r="N1347" s="27">
        <f t="shared" si="109"/>
        <v>7</v>
      </c>
    </row>
    <row r="1348" spans="1:15" x14ac:dyDescent="0.25">
      <c r="A1348" s="5">
        <v>41046</v>
      </c>
      <c r="B1348" s="17">
        <f t="shared" si="105"/>
        <v>735006</v>
      </c>
      <c r="C1348" s="27">
        <v>4.8768000000000002</v>
      </c>
      <c r="D1348" s="27">
        <v>1647</v>
      </c>
      <c r="E1348" s="27">
        <v>13</v>
      </c>
      <c r="H1348" s="27">
        <v>5.85</v>
      </c>
      <c r="I1348" s="27">
        <v>2.48</v>
      </c>
      <c r="K1348" s="27">
        <f t="shared" si="106"/>
        <v>10.645138193604035</v>
      </c>
      <c r="L1348" s="27">
        <f t="shared" si="107"/>
        <v>0.54954664689227617</v>
      </c>
      <c r="M1348" s="27" t="b">
        <f t="shared" si="108"/>
        <v>0</v>
      </c>
      <c r="N1348" s="27">
        <f t="shared" si="109"/>
        <v>5.85</v>
      </c>
    </row>
    <row r="1349" spans="1:15" x14ac:dyDescent="0.25">
      <c r="A1349" s="5">
        <v>41046</v>
      </c>
      <c r="B1349" s="17">
        <f t="shared" si="105"/>
        <v>735006</v>
      </c>
      <c r="C1349" s="27">
        <v>6.0960000000000001</v>
      </c>
      <c r="D1349" s="27">
        <v>1643</v>
      </c>
      <c r="E1349" s="27">
        <v>12.5</v>
      </c>
      <c r="F1349" s="27">
        <v>0.54</v>
      </c>
      <c r="G1349" s="27">
        <v>0.251</v>
      </c>
      <c r="H1349" s="27">
        <v>5.46</v>
      </c>
      <c r="I1349" s="27">
        <v>2.3199999999999998</v>
      </c>
      <c r="K1349" s="27">
        <f t="shared" si="106"/>
        <v>10.752123611083816</v>
      </c>
      <c r="L1349" s="27">
        <f t="shared" si="107"/>
        <v>0.50780666196690338</v>
      </c>
      <c r="M1349" s="27" t="b">
        <f t="shared" si="108"/>
        <v>0</v>
      </c>
      <c r="N1349" s="27">
        <f t="shared" si="109"/>
        <v>5.46</v>
      </c>
    </row>
    <row r="1350" spans="1:15" x14ac:dyDescent="0.25">
      <c r="A1350" s="5">
        <v>41053</v>
      </c>
      <c r="B1350" s="17">
        <f t="shared" si="105"/>
        <v>735013</v>
      </c>
      <c r="C1350" s="27">
        <v>0</v>
      </c>
      <c r="D1350" s="27">
        <v>1663</v>
      </c>
      <c r="E1350" s="27">
        <v>21.4</v>
      </c>
      <c r="F1350" s="27">
        <v>0.72</v>
      </c>
      <c r="G1350" s="27">
        <v>1.6E-2</v>
      </c>
      <c r="H1350" s="27">
        <v>7.69</v>
      </c>
      <c r="I1350" s="27">
        <v>2.5</v>
      </c>
      <c r="K1350" s="27">
        <f t="shared" si="106"/>
        <v>8.9989083927112929</v>
      </c>
      <c r="L1350" s="27">
        <f t="shared" si="107"/>
        <v>0.85454809232512596</v>
      </c>
      <c r="M1350" s="27" t="b">
        <f t="shared" si="108"/>
        <v>0</v>
      </c>
      <c r="N1350" s="27">
        <f t="shared" si="109"/>
        <v>7.69</v>
      </c>
    </row>
    <row r="1351" spans="1:15" x14ac:dyDescent="0.25">
      <c r="A1351" s="5">
        <v>41053</v>
      </c>
      <c r="B1351" s="17">
        <f t="shared" si="105"/>
        <v>735013</v>
      </c>
      <c r="C1351" s="27">
        <v>0.76200000000000001</v>
      </c>
      <c r="D1351" s="27">
        <v>1660.5</v>
      </c>
      <c r="E1351" s="27">
        <v>20.8</v>
      </c>
      <c r="H1351" s="27">
        <v>8.34</v>
      </c>
      <c r="K1351" s="27">
        <f t="shared" si="106"/>
        <v>9.1075458143074748</v>
      </c>
      <c r="L1351" s="27">
        <f t="shared" si="107"/>
        <v>0.9157241884963454</v>
      </c>
      <c r="M1351" s="27" t="b">
        <f t="shared" si="108"/>
        <v>0</v>
      </c>
      <c r="N1351" s="27">
        <f t="shared" si="109"/>
        <v>8.34</v>
      </c>
    </row>
    <row r="1352" spans="1:15" x14ac:dyDescent="0.25">
      <c r="A1352" s="5">
        <v>41053</v>
      </c>
      <c r="B1352" s="17">
        <f t="shared" si="105"/>
        <v>735013</v>
      </c>
      <c r="C1352" s="27">
        <v>1.524</v>
      </c>
      <c r="D1352" s="27">
        <v>1658</v>
      </c>
      <c r="E1352" s="27">
        <v>19.2</v>
      </c>
      <c r="F1352" s="27">
        <v>0.77</v>
      </c>
      <c r="G1352" s="27">
        <v>8.9999999999999993E-3</v>
      </c>
      <c r="H1352" s="27">
        <v>8.2100000000000009</v>
      </c>
      <c r="I1352" s="27">
        <v>3.31</v>
      </c>
      <c r="K1352" s="27">
        <f t="shared" si="106"/>
        <v>9.4037004836408276</v>
      </c>
      <c r="L1352" s="27">
        <f t="shared" si="107"/>
        <v>0.87306055890258827</v>
      </c>
      <c r="M1352" s="27" t="b">
        <f t="shared" si="108"/>
        <v>0</v>
      </c>
      <c r="N1352" s="27">
        <f t="shared" si="109"/>
        <v>8.2100000000000009</v>
      </c>
    </row>
    <row r="1353" spans="1:15" x14ac:dyDescent="0.25">
      <c r="A1353" s="5">
        <v>41053</v>
      </c>
      <c r="B1353" s="17">
        <f t="shared" si="105"/>
        <v>735013</v>
      </c>
      <c r="C1353" s="27">
        <v>2.5908000000000002</v>
      </c>
      <c r="D1353" s="27">
        <v>1654.5</v>
      </c>
      <c r="E1353" s="27">
        <v>17.5</v>
      </c>
      <c r="H1353" s="27">
        <v>6.74</v>
      </c>
      <c r="K1353" s="27">
        <f t="shared" si="106"/>
        <v>9.7289237666565569</v>
      </c>
      <c r="L1353" s="27">
        <f t="shared" si="107"/>
        <v>0.69277960868597388</v>
      </c>
      <c r="M1353" s="27" t="b">
        <f t="shared" si="108"/>
        <v>0</v>
      </c>
      <c r="N1353" s="27">
        <f t="shared" si="109"/>
        <v>6.74</v>
      </c>
    </row>
    <row r="1354" spans="1:15" x14ac:dyDescent="0.25">
      <c r="A1354" s="5">
        <v>41053</v>
      </c>
      <c r="B1354" s="17">
        <f t="shared" si="105"/>
        <v>735013</v>
      </c>
      <c r="C1354" s="27">
        <v>3.6576000000000004</v>
      </c>
      <c r="D1354" s="27">
        <v>1651</v>
      </c>
      <c r="E1354" s="27">
        <v>17.2</v>
      </c>
      <c r="F1354" s="27">
        <v>0.71</v>
      </c>
      <c r="G1354" s="27">
        <v>2.1999999999999999E-2</v>
      </c>
      <c r="H1354" s="27">
        <v>6.57</v>
      </c>
      <c r="I1354" s="27">
        <v>2.5499999999999998</v>
      </c>
      <c r="K1354" s="27">
        <f t="shared" si="106"/>
        <v>9.7874727806515462</v>
      </c>
      <c r="L1354" s="27">
        <f t="shared" si="107"/>
        <v>0.67126623462881696</v>
      </c>
      <c r="M1354" s="27" t="b">
        <f t="shared" si="108"/>
        <v>0</v>
      </c>
      <c r="N1354" s="27">
        <f t="shared" si="109"/>
        <v>6.57</v>
      </c>
    </row>
    <row r="1355" spans="1:15" x14ac:dyDescent="0.25">
      <c r="A1355" s="5">
        <v>41053</v>
      </c>
      <c r="B1355" s="17">
        <f t="shared" si="105"/>
        <v>735013</v>
      </c>
      <c r="C1355" s="27">
        <v>4.8768000000000002</v>
      </c>
      <c r="D1355" s="27">
        <v>1647</v>
      </c>
      <c r="E1355" s="27">
        <v>15.3</v>
      </c>
      <c r="H1355" s="27">
        <v>6.47</v>
      </c>
      <c r="K1355" s="27">
        <f t="shared" si="106"/>
        <v>10.166553668210916</v>
      </c>
      <c r="L1355" s="27">
        <f t="shared" si="107"/>
        <v>0.63640051596152869</v>
      </c>
      <c r="M1355" s="27" t="b">
        <f t="shared" si="108"/>
        <v>0</v>
      </c>
      <c r="N1355" s="27">
        <f t="shared" si="109"/>
        <v>6.47</v>
      </c>
    </row>
    <row r="1356" spans="1:15" x14ac:dyDescent="0.25">
      <c r="A1356" s="5">
        <v>41053</v>
      </c>
      <c r="B1356" s="17">
        <f t="shared" si="105"/>
        <v>735013</v>
      </c>
      <c r="C1356" s="27">
        <v>6.0960000000000001</v>
      </c>
      <c r="D1356" s="27">
        <v>1643</v>
      </c>
      <c r="E1356" s="27">
        <v>15.3</v>
      </c>
      <c r="F1356" s="27">
        <v>0.77</v>
      </c>
      <c r="G1356" s="27">
        <v>6.9000000000000006E-2</v>
      </c>
      <c r="H1356" s="27">
        <v>5.17</v>
      </c>
      <c r="I1356" s="27">
        <v>2.97</v>
      </c>
      <c r="K1356" s="27">
        <f t="shared" si="106"/>
        <v>10.166553668210916</v>
      </c>
      <c r="L1356" s="27">
        <f t="shared" si="107"/>
        <v>0.50853024227528654</v>
      </c>
      <c r="M1356" s="27" t="b">
        <f t="shared" si="108"/>
        <v>0</v>
      </c>
      <c r="N1356" s="27">
        <f t="shared" si="109"/>
        <v>5.17</v>
      </c>
    </row>
    <row r="1357" spans="1:15" x14ac:dyDescent="0.25">
      <c r="A1357" s="5">
        <v>41060</v>
      </c>
      <c r="B1357" s="17">
        <f t="shared" si="105"/>
        <v>735020</v>
      </c>
      <c r="C1357" s="27">
        <v>0</v>
      </c>
      <c r="D1357" s="27">
        <v>1663</v>
      </c>
      <c r="E1357" s="27">
        <v>26.2</v>
      </c>
      <c r="F1357" s="27">
        <v>0.81</v>
      </c>
      <c r="G1357" s="27">
        <v>4.4999999999999998E-2</v>
      </c>
      <c r="H1357" s="27">
        <v>7.56</v>
      </c>
      <c r="I1357" s="27">
        <v>2.64</v>
      </c>
      <c r="K1357" s="27">
        <f t="shared" si="106"/>
        <v>8.1751844586768865</v>
      </c>
      <c r="L1357" s="27">
        <f t="shared" si="107"/>
        <v>0.92474977637673372</v>
      </c>
      <c r="M1357" s="27" t="b">
        <f t="shared" si="108"/>
        <v>0</v>
      </c>
      <c r="N1357" s="27">
        <f t="shared" si="109"/>
        <v>7.56</v>
      </c>
    </row>
    <row r="1358" spans="1:15" x14ac:dyDescent="0.25">
      <c r="A1358" s="5">
        <v>41060</v>
      </c>
      <c r="B1358" s="17">
        <f t="shared" si="105"/>
        <v>735020</v>
      </c>
      <c r="C1358" s="27">
        <v>0.76200000000000001</v>
      </c>
      <c r="D1358" s="27">
        <v>1660.5</v>
      </c>
      <c r="E1358" s="27">
        <v>24.4</v>
      </c>
      <c r="H1358" s="27">
        <v>9.1</v>
      </c>
      <c r="K1358" s="27">
        <f t="shared" si="106"/>
        <v>8.4748527652291319</v>
      </c>
      <c r="L1358" s="27">
        <f t="shared" si="107"/>
        <v>1.0737649670252372</v>
      </c>
      <c r="M1358" s="27" t="b">
        <f t="shared" si="108"/>
        <v>0</v>
      </c>
      <c r="N1358" s="27">
        <f t="shared" si="109"/>
        <v>9.1</v>
      </c>
    </row>
    <row r="1359" spans="1:15" x14ac:dyDescent="0.25">
      <c r="A1359" s="5">
        <v>41060</v>
      </c>
      <c r="B1359" s="17">
        <f t="shared" si="105"/>
        <v>735020</v>
      </c>
      <c r="C1359" s="27">
        <v>1.524</v>
      </c>
      <c r="D1359" s="27">
        <v>1658</v>
      </c>
      <c r="E1359" s="27">
        <v>22.1</v>
      </c>
      <c r="F1359" s="27">
        <v>0.56000000000000005</v>
      </c>
      <c r="G1359" s="27">
        <v>4.3999999999999997E-2</v>
      </c>
      <c r="H1359" s="27">
        <v>8.8738014670990637</v>
      </c>
      <c r="I1359" s="27">
        <v>2.74</v>
      </c>
      <c r="K1359" s="27">
        <f t="shared" si="106"/>
        <v>8.8738014670990637</v>
      </c>
      <c r="L1359" s="27">
        <f t="shared" si="107"/>
        <v>1</v>
      </c>
      <c r="M1359" s="27" t="b">
        <f t="shared" si="108"/>
        <v>0</v>
      </c>
      <c r="N1359" s="27">
        <f t="shared" si="109"/>
        <v>8.8738014670990637</v>
      </c>
      <c r="O1359">
        <v>68</v>
      </c>
    </row>
    <row r="1360" spans="1:15" x14ac:dyDescent="0.25">
      <c r="A1360" s="5">
        <v>41060</v>
      </c>
      <c r="B1360" s="17">
        <f t="shared" si="105"/>
        <v>735020</v>
      </c>
      <c r="C1360" s="27">
        <v>2.5908000000000002</v>
      </c>
      <c r="D1360" s="27">
        <v>1654.5</v>
      </c>
      <c r="E1360" s="27">
        <v>20.8</v>
      </c>
      <c r="H1360" s="27">
        <v>7.8</v>
      </c>
      <c r="K1360" s="27">
        <f t="shared" si="106"/>
        <v>9.1075458143074748</v>
      </c>
      <c r="L1360" s="27">
        <f t="shared" si="107"/>
        <v>0.85643269427715762</v>
      </c>
      <c r="M1360" s="27" t="b">
        <f t="shared" si="108"/>
        <v>0</v>
      </c>
      <c r="N1360" s="27">
        <f t="shared" si="109"/>
        <v>7.8</v>
      </c>
    </row>
    <row r="1361" spans="1:14" x14ac:dyDescent="0.25">
      <c r="A1361" s="5">
        <v>41060</v>
      </c>
      <c r="B1361" s="17">
        <f t="shared" si="105"/>
        <v>735020</v>
      </c>
      <c r="C1361" s="27">
        <v>3.6576000000000004</v>
      </c>
      <c r="D1361" s="27">
        <v>1651</v>
      </c>
      <c r="E1361" s="27">
        <v>20.2</v>
      </c>
      <c r="F1361" s="27">
        <v>0.76</v>
      </c>
      <c r="G1361" s="27">
        <v>6.2E-2</v>
      </c>
      <c r="H1361" s="27">
        <v>6.94</v>
      </c>
      <c r="I1361" s="27">
        <v>2.91</v>
      </c>
      <c r="K1361" s="27">
        <f t="shared" si="106"/>
        <v>9.2174947382388321</v>
      </c>
      <c r="L1361" s="27">
        <f t="shared" si="107"/>
        <v>0.75291607937776939</v>
      </c>
      <c r="M1361" s="27" t="b">
        <f t="shared" si="108"/>
        <v>0</v>
      </c>
      <c r="N1361" s="27">
        <f t="shared" si="109"/>
        <v>6.94</v>
      </c>
    </row>
    <row r="1362" spans="1:14" x14ac:dyDescent="0.25">
      <c r="A1362" s="5">
        <v>41060</v>
      </c>
      <c r="B1362" s="17">
        <f t="shared" si="105"/>
        <v>735020</v>
      </c>
      <c r="C1362" s="27">
        <v>4.8768000000000002</v>
      </c>
      <c r="D1362" s="27">
        <v>1647</v>
      </c>
      <c r="E1362" s="27">
        <v>19.399999999999999</v>
      </c>
      <c r="H1362" s="27">
        <v>5.03</v>
      </c>
      <c r="K1362" s="27">
        <f t="shared" si="106"/>
        <v>9.3661608111042209</v>
      </c>
      <c r="L1362" s="27">
        <f t="shared" si="107"/>
        <v>0.53703967948495968</v>
      </c>
      <c r="M1362" s="27" t="b">
        <f t="shared" si="108"/>
        <v>0</v>
      </c>
      <c r="N1362" s="27">
        <f t="shared" si="109"/>
        <v>5.03</v>
      </c>
    </row>
    <row r="1363" spans="1:14" x14ac:dyDescent="0.25">
      <c r="A1363" s="5">
        <v>41060</v>
      </c>
      <c r="B1363" s="17">
        <f t="shared" si="105"/>
        <v>735020</v>
      </c>
      <c r="C1363" s="27">
        <v>6.0960000000000001</v>
      </c>
      <c r="D1363" s="27">
        <v>1643</v>
      </c>
      <c r="E1363" s="27">
        <v>17.3</v>
      </c>
      <c r="F1363" s="27">
        <v>1.3</v>
      </c>
      <c r="G1363" s="27">
        <v>0.17599999999999999</v>
      </c>
      <c r="H1363" s="27">
        <v>5.25</v>
      </c>
      <c r="I1363" s="27">
        <v>4</v>
      </c>
      <c r="K1363" s="27">
        <f t="shared" si="106"/>
        <v>9.7679173969923614</v>
      </c>
      <c r="L1363" s="27">
        <f t="shared" si="107"/>
        <v>0.53747383261211101</v>
      </c>
      <c r="M1363" s="27" t="b">
        <f t="shared" si="108"/>
        <v>0</v>
      </c>
      <c r="N1363" s="27">
        <f t="shared" si="109"/>
        <v>5.25</v>
      </c>
    </row>
    <row r="1364" spans="1:14" x14ac:dyDescent="0.25">
      <c r="A1364" s="5">
        <v>41067</v>
      </c>
      <c r="B1364" s="17">
        <f t="shared" si="105"/>
        <v>735027</v>
      </c>
      <c r="C1364" s="27">
        <v>0</v>
      </c>
      <c r="D1364" s="27">
        <v>1663</v>
      </c>
      <c r="E1364" s="27">
        <v>20.3</v>
      </c>
      <c r="F1364" s="27">
        <v>0.78</v>
      </c>
      <c r="G1364" s="27">
        <v>2.4E-2</v>
      </c>
      <c r="H1364" s="27">
        <v>4.4000000000000004</v>
      </c>
      <c r="I1364" s="27">
        <v>1.87</v>
      </c>
      <c r="K1364" s="27">
        <f t="shared" si="106"/>
        <v>9.1990781714679812</v>
      </c>
      <c r="L1364" s="27">
        <f t="shared" si="107"/>
        <v>0.47830879551030625</v>
      </c>
      <c r="M1364" s="27" t="b">
        <f t="shared" si="108"/>
        <v>0</v>
      </c>
      <c r="N1364" s="27">
        <f t="shared" si="109"/>
        <v>4.4000000000000004</v>
      </c>
    </row>
    <row r="1365" spans="1:14" x14ac:dyDescent="0.25">
      <c r="A1365" s="5">
        <v>41067</v>
      </c>
      <c r="B1365" s="17">
        <f t="shared" si="105"/>
        <v>735027</v>
      </c>
      <c r="C1365" s="27">
        <v>0.76200000000000001</v>
      </c>
      <c r="D1365" s="27">
        <v>1660.5</v>
      </c>
      <c r="E1365" s="27">
        <v>20.2</v>
      </c>
      <c r="H1365" s="27">
        <v>6.9</v>
      </c>
      <c r="K1365" s="27">
        <f t="shared" si="106"/>
        <v>9.2174947382388321</v>
      </c>
      <c r="L1365" s="27">
        <f t="shared" si="107"/>
        <v>0.74857650543322896</v>
      </c>
      <c r="M1365" s="27" t="b">
        <f t="shared" si="108"/>
        <v>0</v>
      </c>
      <c r="N1365" s="27">
        <f t="shared" si="109"/>
        <v>6.9</v>
      </c>
    </row>
    <row r="1366" spans="1:14" x14ac:dyDescent="0.25">
      <c r="A1366" s="5">
        <v>41067</v>
      </c>
      <c r="B1366" s="17">
        <f t="shared" si="105"/>
        <v>735027</v>
      </c>
      <c r="C1366" s="27">
        <v>1.524</v>
      </c>
      <c r="D1366" s="27">
        <v>1658</v>
      </c>
      <c r="E1366" s="27">
        <v>19.7</v>
      </c>
      <c r="F1366" s="27">
        <v>0.74</v>
      </c>
      <c r="G1366" s="27">
        <v>1.7000000000000001E-2</v>
      </c>
      <c r="H1366" s="27">
        <v>5.99</v>
      </c>
      <c r="I1366" s="27">
        <v>1.86</v>
      </c>
      <c r="K1366" s="27">
        <f t="shared" si="106"/>
        <v>9.3101321004555722</v>
      </c>
      <c r="L1366" s="27">
        <f t="shared" si="107"/>
        <v>0.64338507073459161</v>
      </c>
      <c r="M1366" s="27" t="b">
        <f t="shared" si="108"/>
        <v>0</v>
      </c>
      <c r="N1366" s="27">
        <f t="shared" si="109"/>
        <v>5.99</v>
      </c>
    </row>
    <row r="1367" spans="1:14" x14ac:dyDescent="0.25">
      <c r="A1367" s="5">
        <v>41067</v>
      </c>
      <c r="B1367" s="17">
        <f t="shared" si="105"/>
        <v>735027</v>
      </c>
      <c r="C1367" s="27">
        <v>2.5908000000000002</v>
      </c>
      <c r="D1367" s="27">
        <v>1654.5</v>
      </c>
      <c r="E1367" s="27">
        <v>19.7</v>
      </c>
      <c r="H1367" s="27">
        <v>4.82</v>
      </c>
      <c r="K1367" s="27">
        <f t="shared" si="106"/>
        <v>9.3101321004555722</v>
      </c>
      <c r="L1367" s="27">
        <f t="shared" si="107"/>
        <v>0.51771553271130744</v>
      </c>
      <c r="M1367" s="27" t="b">
        <f t="shared" si="108"/>
        <v>0</v>
      </c>
      <c r="N1367" s="27">
        <f t="shared" si="109"/>
        <v>4.82</v>
      </c>
    </row>
    <row r="1368" spans="1:14" x14ac:dyDescent="0.25">
      <c r="A1368" s="5">
        <v>41067</v>
      </c>
      <c r="B1368" s="17">
        <f t="shared" si="105"/>
        <v>735027</v>
      </c>
      <c r="C1368" s="27">
        <v>3.6576000000000004</v>
      </c>
      <c r="D1368" s="27">
        <v>1651</v>
      </c>
      <c r="E1368" s="27">
        <v>19.600000000000001</v>
      </c>
      <c r="F1368" s="27">
        <v>0.81</v>
      </c>
      <c r="G1368" s="27">
        <v>2.4E-2</v>
      </c>
      <c r="H1368" s="27">
        <v>4.67</v>
      </c>
      <c r="I1368" s="27">
        <v>2.0499999999999998</v>
      </c>
      <c r="K1368" s="27">
        <f t="shared" si="106"/>
        <v>9.3287709973404027</v>
      </c>
      <c r="L1368" s="27">
        <f t="shared" si="107"/>
        <v>0.50060184791023377</v>
      </c>
      <c r="M1368" s="27" t="b">
        <f t="shared" si="108"/>
        <v>0</v>
      </c>
      <c r="N1368" s="27">
        <f t="shared" si="109"/>
        <v>4.67</v>
      </c>
    </row>
    <row r="1369" spans="1:14" x14ac:dyDescent="0.25">
      <c r="A1369" s="5">
        <v>41067</v>
      </c>
      <c r="B1369" s="17">
        <f t="shared" si="105"/>
        <v>735027</v>
      </c>
      <c r="C1369" s="27">
        <v>4.8768000000000002</v>
      </c>
      <c r="D1369" s="27">
        <v>1647</v>
      </c>
      <c r="E1369" s="27">
        <v>17.7</v>
      </c>
      <c r="H1369" s="27">
        <v>4.12</v>
      </c>
      <c r="K1369" s="27">
        <f t="shared" si="106"/>
        <v>9.6900857993085694</v>
      </c>
      <c r="L1369" s="27">
        <f t="shared" si="107"/>
        <v>0.42517683386188182</v>
      </c>
      <c r="M1369" s="27" t="b">
        <f t="shared" si="108"/>
        <v>0</v>
      </c>
      <c r="N1369" s="27">
        <f t="shared" si="109"/>
        <v>4.12</v>
      </c>
    </row>
    <row r="1370" spans="1:14" x14ac:dyDescent="0.25">
      <c r="A1370" s="5">
        <v>41067</v>
      </c>
      <c r="B1370" s="17">
        <f t="shared" si="105"/>
        <v>735027</v>
      </c>
      <c r="C1370" s="27">
        <v>6.0960000000000001</v>
      </c>
      <c r="D1370" s="27">
        <v>1643</v>
      </c>
      <c r="E1370" s="27">
        <v>17.600000000000001</v>
      </c>
      <c r="F1370" s="27">
        <v>1.65</v>
      </c>
      <c r="G1370" s="27">
        <v>9.4E-2</v>
      </c>
      <c r="H1370" s="27">
        <v>3.81</v>
      </c>
      <c r="I1370" s="27">
        <v>3.99</v>
      </c>
      <c r="K1370" s="27">
        <f t="shared" si="106"/>
        <v>9.7094853640053618</v>
      </c>
      <c r="L1370" s="27">
        <f t="shared" si="107"/>
        <v>0.39239978816223242</v>
      </c>
      <c r="M1370" s="27" t="b">
        <f t="shared" si="108"/>
        <v>0</v>
      </c>
      <c r="N1370" s="27">
        <f t="shared" si="109"/>
        <v>3.81</v>
      </c>
    </row>
    <row r="1371" spans="1:14" x14ac:dyDescent="0.25">
      <c r="A1371" s="5">
        <v>41074</v>
      </c>
      <c r="B1371" s="17">
        <f t="shared" si="105"/>
        <v>735034</v>
      </c>
      <c r="C1371" s="27">
        <v>0</v>
      </c>
      <c r="D1371" s="27">
        <v>1663</v>
      </c>
      <c r="E1371" s="27">
        <v>23.7</v>
      </c>
      <c r="F1371" s="27">
        <v>0.73</v>
      </c>
      <c r="G1371" s="27">
        <v>2.4E-2</v>
      </c>
      <c r="H1371" s="27">
        <v>8.2100000000000009</v>
      </c>
      <c r="I1371" s="27">
        <v>2.52</v>
      </c>
      <c r="K1371" s="27">
        <f t="shared" si="106"/>
        <v>8.5943351289494831</v>
      </c>
      <c r="L1371" s="27">
        <f t="shared" si="107"/>
        <v>0.95528041166851019</v>
      </c>
      <c r="M1371" s="27" t="b">
        <f t="shared" si="108"/>
        <v>0</v>
      </c>
      <c r="N1371" s="27">
        <f t="shared" si="109"/>
        <v>8.2100000000000009</v>
      </c>
    </row>
    <row r="1372" spans="1:14" x14ac:dyDescent="0.25">
      <c r="A1372" s="5">
        <v>41074</v>
      </c>
      <c r="B1372" s="17">
        <f t="shared" si="105"/>
        <v>735034</v>
      </c>
      <c r="C1372" s="27">
        <v>0.76200000000000001</v>
      </c>
      <c r="D1372" s="27">
        <v>1660.5</v>
      </c>
      <c r="E1372" s="27">
        <v>22.2</v>
      </c>
      <c r="H1372" s="27">
        <v>6.52</v>
      </c>
      <c r="K1372" s="27">
        <f t="shared" si="106"/>
        <v>8.856071599941977</v>
      </c>
      <c r="L1372" s="27">
        <f t="shared" si="107"/>
        <v>0.73621807665180994</v>
      </c>
      <c r="M1372" s="27" t="b">
        <f t="shared" si="108"/>
        <v>0</v>
      </c>
      <c r="N1372" s="27">
        <f t="shared" si="109"/>
        <v>6.52</v>
      </c>
    </row>
    <row r="1373" spans="1:14" x14ac:dyDescent="0.25">
      <c r="A1373" s="5">
        <v>41074</v>
      </c>
      <c r="B1373" s="17">
        <f t="shared" si="105"/>
        <v>735034</v>
      </c>
      <c r="C1373" s="27">
        <v>1.524</v>
      </c>
      <c r="D1373" s="27">
        <v>1658</v>
      </c>
      <c r="E1373" s="27">
        <v>22</v>
      </c>
      <c r="F1373" s="27">
        <v>0.82</v>
      </c>
      <c r="G1373" s="27">
        <v>2.7E-2</v>
      </c>
      <c r="H1373" s="27">
        <v>6.93</v>
      </c>
      <c r="I1373" s="27">
        <v>2.68</v>
      </c>
      <c r="K1373" s="27">
        <f t="shared" si="106"/>
        <v>8.8915668294738506</v>
      </c>
      <c r="L1373" s="27">
        <f t="shared" si="107"/>
        <v>0.779390194428767</v>
      </c>
      <c r="M1373" s="27" t="b">
        <f t="shared" si="108"/>
        <v>0</v>
      </c>
      <c r="N1373" s="27">
        <f t="shared" si="109"/>
        <v>6.93</v>
      </c>
    </row>
    <row r="1374" spans="1:14" x14ac:dyDescent="0.25">
      <c r="A1374" s="5">
        <v>41074</v>
      </c>
      <c r="B1374" s="17">
        <f t="shared" si="105"/>
        <v>735034</v>
      </c>
      <c r="C1374" s="27">
        <v>2.5908000000000002</v>
      </c>
      <c r="D1374" s="27">
        <v>1654.5</v>
      </c>
      <c r="E1374" s="27">
        <v>21.1</v>
      </c>
      <c r="H1374" s="27">
        <v>5.0999999999999996</v>
      </c>
      <c r="K1374" s="27">
        <f t="shared" si="106"/>
        <v>9.0530641478658556</v>
      </c>
      <c r="L1374" s="27">
        <f t="shared" si="107"/>
        <v>0.56334517426370601</v>
      </c>
      <c r="M1374" s="27" t="b">
        <f t="shared" si="108"/>
        <v>0</v>
      </c>
      <c r="N1374" s="27">
        <f t="shared" si="109"/>
        <v>5.0999999999999996</v>
      </c>
    </row>
    <row r="1375" spans="1:14" x14ac:dyDescent="0.25">
      <c r="A1375" s="5">
        <v>41074</v>
      </c>
      <c r="B1375" s="17">
        <f t="shared" si="105"/>
        <v>735034</v>
      </c>
      <c r="C1375" s="27">
        <v>3.6576000000000004</v>
      </c>
      <c r="D1375" s="27">
        <v>1651</v>
      </c>
      <c r="E1375" s="27">
        <v>20.3</v>
      </c>
      <c r="F1375" s="27">
        <v>1.0900000000000001</v>
      </c>
      <c r="G1375" s="27">
        <v>5.3999999999999999E-2</v>
      </c>
      <c r="H1375" s="27">
        <v>5.66</v>
      </c>
      <c r="I1375" s="27">
        <v>3.14</v>
      </c>
      <c r="K1375" s="27">
        <f t="shared" si="106"/>
        <v>9.1990781714679812</v>
      </c>
      <c r="L1375" s="27">
        <f t="shared" si="107"/>
        <v>0.61527904149734847</v>
      </c>
      <c r="M1375" s="27" t="b">
        <f t="shared" si="108"/>
        <v>0</v>
      </c>
      <c r="N1375" s="27">
        <f t="shared" si="109"/>
        <v>5.66</v>
      </c>
    </row>
    <row r="1376" spans="1:14" x14ac:dyDescent="0.25">
      <c r="A1376" s="5">
        <v>41074</v>
      </c>
      <c r="B1376" s="17">
        <f t="shared" si="105"/>
        <v>735034</v>
      </c>
      <c r="C1376" s="27">
        <v>4.8768000000000002</v>
      </c>
      <c r="D1376" s="27">
        <v>1647</v>
      </c>
      <c r="E1376" s="27">
        <v>19.5</v>
      </c>
      <c r="H1376" s="27">
        <v>4.83</v>
      </c>
      <c r="K1376" s="27">
        <f t="shared" si="106"/>
        <v>9.3474472093216612</v>
      </c>
      <c r="L1376" s="27">
        <f t="shared" si="107"/>
        <v>0.51671861759040738</v>
      </c>
      <c r="M1376" s="27" t="b">
        <f t="shared" si="108"/>
        <v>0</v>
      </c>
      <c r="N1376" s="27">
        <f t="shared" si="109"/>
        <v>4.83</v>
      </c>
    </row>
    <row r="1377" spans="1:14" x14ac:dyDescent="0.25">
      <c r="A1377" s="5">
        <v>41074</v>
      </c>
      <c r="B1377" s="17">
        <f t="shared" si="105"/>
        <v>735034</v>
      </c>
      <c r="C1377" s="27">
        <v>6.0960000000000001</v>
      </c>
      <c r="D1377" s="27">
        <v>1643</v>
      </c>
      <c r="E1377" s="27">
        <v>19.399999999999999</v>
      </c>
      <c r="F1377" s="27">
        <v>2.34</v>
      </c>
      <c r="G1377" s="27">
        <v>0.158</v>
      </c>
      <c r="H1377" s="27">
        <v>4.22</v>
      </c>
      <c r="I1377" s="27">
        <v>5.0999999999999996</v>
      </c>
      <c r="K1377" s="27">
        <f t="shared" si="106"/>
        <v>9.3661608111042209</v>
      </c>
      <c r="L1377" s="27">
        <f t="shared" si="107"/>
        <v>0.45055814064145711</v>
      </c>
      <c r="M1377" s="27" t="b">
        <f t="shared" si="108"/>
        <v>0</v>
      </c>
      <c r="N1377" s="27">
        <f t="shared" si="109"/>
        <v>4.22</v>
      </c>
    </row>
    <row r="1378" spans="1:14" x14ac:dyDescent="0.25">
      <c r="A1378" s="5">
        <v>41081</v>
      </c>
      <c r="B1378" s="17">
        <f t="shared" si="105"/>
        <v>735041</v>
      </c>
      <c r="C1378" s="27">
        <v>0</v>
      </c>
      <c r="D1378" s="27">
        <v>1663</v>
      </c>
      <c r="E1378" s="27">
        <v>25.7</v>
      </c>
      <c r="F1378" s="27">
        <v>0.77</v>
      </c>
      <c r="G1378" s="27">
        <v>2.3E-2</v>
      </c>
      <c r="H1378" s="27">
        <v>6.77</v>
      </c>
      <c r="I1378" s="27">
        <v>2.78</v>
      </c>
      <c r="K1378" s="27">
        <f t="shared" si="106"/>
        <v>8.2573464284304823</v>
      </c>
      <c r="L1378" s="27">
        <f t="shared" si="107"/>
        <v>0.8198759805802176</v>
      </c>
      <c r="M1378" s="27" t="b">
        <f t="shared" si="108"/>
        <v>0</v>
      </c>
      <c r="N1378" s="27">
        <f t="shared" si="109"/>
        <v>6.77</v>
      </c>
    </row>
    <row r="1379" spans="1:14" x14ac:dyDescent="0.25">
      <c r="A1379" s="5">
        <v>41081</v>
      </c>
      <c r="B1379" s="17">
        <f t="shared" si="105"/>
        <v>735041</v>
      </c>
      <c r="C1379" s="27">
        <v>0.76200000000000001</v>
      </c>
      <c r="D1379" s="27">
        <v>1660.5</v>
      </c>
      <c r="E1379" s="27">
        <v>23.2</v>
      </c>
      <c r="H1379" s="27">
        <v>7.69</v>
      </c>
      <c r="K1379" s="27">
        <f t="shared" si="106"/>
        <v>8.6807096329727607</v>
      </c>
      <c r="L1379" s="27">
        <f t="shared" si="107"/>
        <v>0.88587227601650742</v>
      </c>
      <c r="M1379" s="27" t="b">
        <f t="shared" si="108"/>
        <v>0</v>
      </c>
      <c r="N1379" s="27">
        <f t="shared" si="109"/>
        <v>7.69</v>
      </c>
    </row>
    <row r="1380" spans="1:14" x14ac:dyDescent="0.25">
      <c r="A1380" s="5">
        <v>41081</v>
      </c>
      <c r="B1380" s="17">
        <f t="shared" si="105"/>
        <v>735041</v>
      </c>
      <c r="C1380" s="27">
        <v>1.524</v>
      </c>
      <c r="D1380" s="27">
        <v>1658</v>
      </c>
      <c r="E1380" s="27">
        <v>22.7</v>
      </c>
      <c r="F1380" s="27">
        <v>0.7</v>
      </c>
      <c r="G1380" s="27">
        <v>2.1999999999999999E-2</v>
      </c>
      <c r="H1380" s="27">
        <v>7.48</v>
      </c>
      <c r="I1380" s="27">
        <v>2.61</v>
      </c>
      <c r="K1380" s="27">
        <f t="shared" si="106"/>
        <v>8.7679522151932829</v>
      </c>
      <c r="L1380" s="27">
        <f t="shared" si="107"/>
        <v>0.85310683913611063</v>
      </c>
      <c r="M1380" s="27" t="b">
        <f t="shared" si="108"/>
        <v>0</v>
      </c>
      <c r="N1380" s="27">
        <f t="shared" si="109"/>
        <v>7.48</v>
      </c>
    </row>
    <row r="1381" spans="1:14" x14ac:dyDescent="0.25">
      <c r="A1381" s="5">
        <v>41081</v>
      </c>
      <c r="B1381" s="17">
        <f t="shared" si="105"/>
        <v>735041</v>
      </c>
      <c r="C1381" s="27">
        <v>2.5908000000000002</v>
      </c>
      <c r="D1381" s="27">
        <v>1654.5</v>
      </c>
      <c r="E1381" s="27">
        <v>21.3</v>
      </c>
      <c r="H1381" s="27">
        <v>6.47</v>
      </c>
      <c r="K1381" s="27">
        <f t="shared" si="106"/>
        <v>9.0169242193180459</v>
      </c>
      <c r="L1381" s="27">
        <f t="shared" si="107"/>
        <v>0.71753957809011382</v>
      </c>
      <c r="M1381" s="27" t="b">
        <f t="shared" si="108"/>
        <v>0</v>
      </c>
      <c r="N1381" s="27">
        <f t="shared" si="109"/>
        <v>6.47</v>
      </c>
    </row>
    <row r="1382" spans="1:14" x14ac:dyDescent="0.25">
      <c r="A1382" s="5">
        <v>41081</v>
      </c>
      <c r="B1382" s="17">
        <f t="shared" si="105"/>
        <v>735041</v>
      </c>
      <c r="C1382" s="27">
        <v>3.6576000000000004</v>
      </c>
      <c r="D1382" s="27">
        <v>1651</v>
      </c>
      <c r="E1382" s="27">
        <v>20.7</v>
      </c>
      <c r="F1382" s="27">
        <v>1.0900000000000001</v>
      </c>
      <c r="G1382" s="27">
        <v>3.7999999999999999E-2</v>
      </c>
      <c r="H1382" s="27">
        <v>5.78</v>
      </c>
      <c r="I1382" s="27">
        <v>3.42</v>
      </c>
      <c r="K1382" s="27">
        <f t="shared" si="106"/>
        <v>9.125779133177188</v>
      </c>
      <c r="L1382" s="27">
        <f t="shared" si="107"/>
        <v>0.63337057753091408</v>
      </c>
      <c r="M1382" s="27" t="b">
        <f t="shared" si="108"/>
        <v>0</v>
      </c>
      <c r="N1382" s="27">
        <f t="shared" si="109"/>
        <v>5.78</v>
      </c>
    </row>
    <row r="1383" spans="1:14" x14ac:dyDescent="0.25">
      <c r="A1383" s="5">
        <v>41081</v>
      </c>
      <c r="B1383" s="17">
        <f t="shared" si="105"/>
        <v>735041</v>
      </c>
      <c r="C1383" s="27">
        <v>4.8768000000000002</v>
      </c>
      <c r="D1383" s="27">
        <v>1647</v>
      </c>
      <c r="E1383" s="27">
        <v>19.7</v>
      </c>
      <c r="H1383" s="27">
        <v>4.82</v>
      </c>
      <c r="K1383" s="27">
        <f t="shared" si="106"/>
        <v>9.3101321004555722</v>
      </c>
      <c r="L1383" s="27">
        <f t="shared" si="107"/>
        <v>0.51771553271130744</v>
      </c>
      <c r="M1383" s="27" t="b">
        <f t="shared" si="108"/>
        <v>0</v>
      </c>
      <c r="N1383" s="27">
        <f t="shared" si="109"/>
        <v>4.82</v>
      </c>
    </row>
    <row r="1384" spans="1:14" x14ac:dyDescent="0.25">
      <c r="A1384" s="5">
        <v>41081</v>
      </c>
      <c r="B1384" s="17">
        <f t="shared" si="105"/>
        <v>735041</v>
      </c>
      <c r="C1384" s="27">
        <v>6.0960000000000001</v>
      </c>
      <c r="D1384" s="27">
        <v>1643</v>
      </c>
      <c r="E1384" s="27">
        <v>19</v>
      </c>
      <c r="F1384" s="27">
        <v>2.95</v>
      </c>
      <c r="G1384" s="27">
        <v>0.20799999999999999</v>
      </c>
      <c r="H1384" s="27">
        <v>2.34</v>
      </c>
      <c r="I1384" s="27">
        <v>6.2</v>
      </c>
      <c r="K1384" s="27">
        <f t="shared" si="106"/>
        <v>9.4413906155857834</v>
      </c>
      <c r="L1384" s="27">
        <f t="shared" si="107"/>
        <v>0.24784484566681775</v>
      </c>
      <c r="M1384" s="27" t="b">
        <f t="shared" si="108"/>
        <v>0</v>
      </c>
      <c r="N1384" s="27">
        <f t="shared" si="109"/>
        <v>2.34</v>
      </c>
    </row>
    <row r="1385" spans="1:14" x14ac:dyDescent="0.25">
      <c r="A1385" s="5">
        <v>41088</v>
      </c>
      <c r="B1385" s="17">
        <f t="shared" si="105"/>
        <v>735048</v>
      </c>
      <c r="C1385" s="27">
        <v>0</v>
      </c>
      <c r="D1385" s="27">
        <v>1663</v>
      </c>
      <c r="E1385" s="27">
        <v>25.4</v>
      </c>
      <c r="F1385" s="27">
        <v>0.61</v>
      </c>
      <c r="G1385" s="27">
        <v>0.26</v>
      </c>
      <c r="H1385" s="27">
        <v>6.62</v>
      </c>
      <c r="I1385" s="27">
        <v>2.42</v>
      </c>
      <c r="K1385" s="27">
        <f t="shared" si="106"/>
        <v>8.3070394369476812</v>
      </c>
      <c r="L1385" s="27">
        <f t="shared" si="107"/>
        <v>0.79691447840681462</v>
      </c>
      <c r="M1385" s="27" t="b">
        <f t="shared" si="108"/>
        <v>0</v>
      </c>
      <c r="N1385" s="27">
        <f t="shared" si="109"/>
        <v>6.62</v>
      </c>
    </row>
    <row r="1386" spans="1:14" x14ac:dyDescent="0.25">
      <c r="A1386" s="5">
        <v>41088</v>
      </c>
      <c r="B1386" s="17">
        <f t="shared" si="105"/>
        <v>735048</v>
      </c>
      <c r="C1386" s="27">
        <v>0.76200000000000001</v>
      </c>
      <c r="D1386" s="27">
        <v>1660.5</v>
      </c>
      <c r="E1386" s="27">
        <v>25.4</v>
      </c>
      <c r="H1386" s="27">
        <v>7.13</v>
      </c>
      <c r="K1386" s="27">
        <f t="shared" si="106"/>
        <v>8.3070394369476812</v>
      </c>
      <c r="L1386" s="27">
        <f t="shared" si="107"/>
        <v>0.85830819200008879</v>
      </c>
      <c r="M1386" s="27" t="b">
        <f t="shared" si="108"/>
        <v>0</v>
      </c>
      <c r="N1386" s="27">
        <f t="shared" si="109"/>
        <v>7.13</v>
      </c>
    </row>
    <row r="1387" spans="1:14" x14ac:dyDescent="0.25">
      <c r="A1387" s="5">
        <v>41088</v>
      </c>
      <c r="B1387" s="17">
        <f t="shared" si="105"/>
        <v>735048</v>
      </c>
      <c r="C1387" s="27">
        <v>1.524</v>
      </c>
      <c r="D1387" s="27">
        <v>1658</v>
      </c>
      <c r="E1387" s="27">
        <v>24.7</v>
      </c>
      <c r="F1387" s="27">
        <v>0.82</v>
      </c>
      <c r="G1387" s="27">
        <v>3.5000000000000003E-2</v>
      </c>
      <c r="H1387" s="27">
        <v>6.67</v>
      </c>
      <c r="I1387" s="27">
        <v>3.04</v>
      </c>
      <c r="K1387" s="27">
        <f t="shared" si="106"/>
        <v>8.4241558913499244</v>
      </c>
      <c r="L1387" s="27">
        <f t="shared" si="107"/>
        <v>0.79177072290992101</v>
      </c>
      <c r="M1387" s="27" t="b">
        <f t="shared" si="108"/>
        <v>0</v>
      </c>
      <c r="N1387" s="27">
        <f t="shared" si="109"/>
        <v>6.67</v>
      </c>
    </row>
    <row r="1388" spans="1:14" x14ac:dyDescent="0.25">
      <c r="A1388" s="5">
        <v>41088</v>
      </c>
      <c r="B1388" s="17">
        <f t="shared" si="105"/>
        <v>735048</v>
      </c>
      <c r="C1388" s="27">
        <v>2.5908000000000002</v>
      </c>
      <c r="D1388" s="27">
        <v>1654.5</v>
      </c>
      <c r="E1388" s="27">
        <v>22.7</v>
      </c>
      <c r="H1388" s="27">
        <v>6.4</v>
      </c>
      <c r="K1388" s="27">
        <f t="shared" si="106"/>
        <v>8.7679522151932829</v>
      </c>
      <c r="L1388" s="27">
        <f t="shared" si="107"/>
        <v>0.72993098535709999</v>
      </c>
      <c r="M1388" s="27" t="b">
        <f t="shared" si="108"/>
        <v>0</v>
      </c>
      <c r="N1388" s="27">
        <f t="shared" si="109"/>
        <v>6.4</v>
      </c>
    </row>
    <row r="1389" spans="1:14" x14ac:dyDescent="0.25">
      <c r="A1389" s="5">
        <v>41088</v>
      </c>
      <c r="B1389" s="17">
        <f t="shared" si="105"/>
        <v>735048</v>
      </c>
      <c r="C1389" s="27">
        <v>3.6576000000000004</v>
      </c>
      <c r="D1389" s="27">
        <v>1651</v>
      </c>
      <c r="E1389" s="27">
        <v>22.3</v>
      </c>
      <c r="F1389" s="27">
        <v>0.74</v>
      </c>
      <c r="G1389" s="27">
        <v>0.03</v>
      </c>
      <c r="H1389" s="27">
        <v>6.57</v>
      </c>
      <c r="I1389" s="27">
        <v>2.93</v>
      </c>
      <c r="K1389" s="27">
        <f t="shared" si="106"/>
        <v>8.8383771570830998</v>
      </c>
      <c r="L1389" s="27">
        <f t="shared" si="107"/>
        <v>0.74334913335699693</v>
      </c>
      <c r="M1389" s="27" t="b">
        <f t="shared" si="108"/>
        <v>0</v>
      </c>
      <c r="N1389" s="27">
        <f t="shared" si="109"/>
        <v>6.57</v>
      </c>
    </row>
    <row r="1390" spans="1:14" x14ac:dyDescent="0.25">
      <c r="A1390" s="5">
        <v>41088</v>
      </c>
      <c r="B1390" s="17">
        <f t="shared" si="105"/>
        <v>735048</v>
      </c>
      <c r="C1390" s="27">
        <v>4.8768000000000002</v>
      </c>
      <c r="D1390" s="27">
        <v>1647</v>
      </c>
      <c r="E1390" s="27">
        <v>21.3</v>
      </c>
      <c r="H1390" s="27">
        <v>4.46</v>
      </c>
      <c r="K1390" s="27">
        <f t="shared" si="106"/>
        <v>9.0169242193180459</v>
      </c>
      <c r="L1390" s="27">
        <f t="shared" si="107"/>
        <v>0.49462542786428249</v>
      </c>
      <c r="M1390" s="27" t="b">
        <f t="shared" si="108"/>
        <v>0</v>
      </c>
      <c r="N1390" s="27">
        <f t="shared" si="109"/>
        <v>4.46</v>
      </c>
    </row>
    <row r="1391" spans="1:14" x14ac:dyDescent="0.25">
      <c r="A1391" s="5">
        <v>41088</v>
      </c>
      <c r="B1391" s="17">
        <f t="shared" si="105"/>
        <v>735048</v>
      </c>
      <c r="C1391" s="27">
        <v>6.0960000000000001</v>
      </c>
      <c r="D1391" s="27">
        <v>1643</v>
      </c>
      <c r="E1391" s="27">
        <v>21</v>
      </c>
      <c r="F1391" s="27">
        <v>2.0099999999999998</v>
      </c>
      <c r="G1391" s="27">
        <v>0.13300000000000001</v>
      </c>
      <c r="H1391" s="27">
        <v>2.54</v>
      </c>
      <c r="I1391" s="27">
        <v>4.66</v>
      </c>
      <c r="K1391" s="27">
        <f t="shared" si="106"/>
        <v>9.0711883943666738</v>
      </c>
      <c r="L1391" s="27">
        <f t="shared" si="107"/>
        <v>0.28000741353551573</v>
      </c>
      <c r="M1391" s="27" t="b">
        <f t="shared" si="108"/>
        <v>0</v>
      </c>
      <c r="N1391" s="27">
        <f t="shared" si="109"/>
        <v>2.54</v>
      </c>
    </row>
    <row r="1392" spans="1:14" x14ac:dyDescent="0.25">
      <c r="A1392" s="5">
        <v>41095</v>
      </c>
      <c r="B1392" s="17">
        <f t="shared" si="105"/>
        <v>735055</v>
      </c>
      <c r="C1392" s="27">
        <v>0</v>
      </c>
      <c r="D1392" s="27">
        <v>1663</v>
      </c>
      <c r="E1392" s="27">
        <v>27.7</v>
      </c>
      <c r="F1392" s="27">
        <v>0.59</v>
      </c>
      <c r="G1392" s="27">
        <v>1.7999999999999999E-2</v>
      </c>
      <c r="H1392" s="27">
        <v>6.33</v>
      </c>
      <c r="I1392" s="27">
        <v>2.48</v>
      </c>
      <c r="K1392" s="27">
        <f t="shared" si="106"/>
        <v>7.9335712438581627</v>
      </c>
      <c r="L1392" s="27">
        <f t="shared" si="107"/>
        <v>0.79787523240563574</v>
      </c>
      <c r="M1392" s="27" t="b">
        <f t="shared" si="108"/>
        <v>0</v>
      </c>
      <c r="N1392" s="27">
        <f t="shared" si="109"/>
        <v>6.33</v>
      </c>
    </row>
    <row r="1393" spans="1:14" x14ac:dyDescent="0.25">
      <c r="A1393" s="5">
        <v>41095</v>
      </c>
      <c r="B1393" s="17">
        <f t="shared" si="105"/>
        <v>735055</v>
      </c>
      <c r="C1393" s="27">
        <v>0.76200000000000001</v>
      </c>
      <c r="D1393" s="27">
        <v>1660.5</v>
      </c>
      <c r="E1393" s="27">
        <v>27.4</v>
      </c>
      <c r="H1393" s="27">
        <v>6.32</v>
      </c>
      <c r="K1393" s="27">
        <f t="shared" si="106"/>
        <v>7.9813157616411941</v>
      </c>
      <c r="L1393" s="27">
        <f t="shared" si="107"/>
        <v>0.79184938783833081</v>
      </c>
      <c r="M1393" s="27" t="b">
        <f t="shared" si="108"/>
        <v>0</v>
      </c>
      <c r="N1393" s="27">
        <f t="shared" si="109"/>
        <v>6.32</v>
      </c>
    </row>
    <row r="1394" spans="1:14" x14ac:dyDescent="0.25">
      <c r="A1394" s="5">
        <v>41095</v>
      </c>
      <c r="B1394" s="17">
        <f t="shared" si="105"/>
        <v>735055</v>
      </c>
      <c r="C1394" s="27">
        <v>1.524</v>
      </c>
      <c r="D1394" s="27">
        <v>1658</v>
      </c>
      <c r="E1394" s="27">
        <v>26</v>
      </c>
      <c r="F1394" s="27">
        <v>0.6</v>
      </c>
      <c r="G1394" s="27">
        <v>4.8000000000000001E-2</v>
      </c>
      <c r="H1394" s="27">
        <v>6.06</v>
      </c>
      <c r="I1394" s="27">
        <v>2.35</v>
      </c>
      <c r="K1394" s="27">
        <f t="shared" si="106"/>
        <v>8.2079506852765025</v>
      </c>
      <c r="L1394" s="27">
        <f t="shared" si="107"/>
        <v>0.73830852942019787</v>
      </c>
      <c r="M1394" s="27" t="b">
        <f t="shared" si="108"/>
        <v>0</v>
      </c>
      <c r="N1394" s="27">
        <f t="shared" si="109"/>
        <v>6.06</v>
      </c>
    </row>
    <row r="1395" spans="1:14" x14ac:dyDescent="0.25">
      <c r="A1395" s="5">
        <v>41095</v>
      </c>
      <c r="B1395" s="17">
        <f t="shared" si="105"/>
        <v>735055</v>
      </c>
      <c r="C1395" s="27">
        <v>2.5908000000000002</v>
      </c>
      <c r="D1395" s="27">
        <v>1654.5</v>
      </c>
      <c r="E1395" s="27">
        <v>24.1</v>
      </c>
      <c r="H1395" s="27">
        <v>5.62</v>
      </c>
      <c r="K1395" s="27">
        <f t="shared" si="106"/>
        <v>8.5258547347231719</v>
      </c>
      <c r="L1395" s="27">
        <f t="shared" si="107"/>
        <v>0.65917144671858841</v>
      </c>
      <c r="M1395" s="27" t="b">
        <f t="shared" si="108"/>
        <v>0</v>
      </c>
      <c r="N1395" s="27">
        <f t="shared" si="109"/>
        <v>5.62</v>
      </c>
    </row>
    <row r="1396" spans="1:14" x14ac:dyDescent="0.25">
      <c r="A1396" s="5">
        <v>41095</v>
      </c>
      <c r="B1396" s="17">
        <f t="shared" si="105"/>
        <v>735055</v>
      </c>
      <c r="C1396" s="27">
        <v>3.6576000000000004</v>
      </c>
      <c r="D1396" s="27">
        <v>1651</v>
      </c>
      <c r="E1396" s="27">
        <v>23.1</v>
      </c>
      <c r="F1396" s="27">
        <v>0.74</v>
      </c>
      <c r="G1396" s="27">
        <v>2.7E-2</v>
      </c>
      <c r="H1396" s="27">
        <v>4.67</v>
      </c>
      <c r="I1396" s="27">
        <v>2.35</v>
      </c>
      <c r="K1396" s="27">
        <f t="shared" si="106"/>
        <v>8.6980884252380406</v>
      </c>
      <c r="L1396" s="27">
        <f t="shared" si="107"/>
        <v>0.53689957743470473</v>
      </c>
      <c r="M1396" s="27" t="b">
        <f t="shared" si="108"/>
        <v>0</v>
      </c>
      <c r="N1396" s="27">
        <f t="shared" si="109"/>
        <v>4.67</v>
      </c>
    </row>
    <row r="1397" spans="1:14" x14ac:dyDescent="0.25">
      <c r="A1397" s="5">
        <v>41095</v>
      </c>
      <c r="B1397" s="17">
        <f t="shared" si="105"/>
        <v>735055</v>
      </c>
      <c r="C1397" s="27">
        <v>4.8768000000000002</v>
      </c>
      <c r="D1397" s="27">
        <v>1647</v>
      </c>
      <c r="E1397" s="27">
        <v>22.4</v>
      </c>
      <c r="H1397" s="27">
        <v>3.42</v>
      </c>
      <c r="K1397" s="27">
        <f t="shared" si="106"/>
        <v>8.820718067744636</v>
      </c>
      <c r="L1397" s="27">
        <f t="shared" si="107"/>
        <v>0.38772353608105486</v>
      </c>
      <c r="M1397" s="27" t="b">
        <f t="shared" si="108"/>
        <v>0</v>
      </c>
      <c r="N1397" s="27">
        <f t="shared" si="109"/>
        <v>3.42</v>
      </c>
    </row>
    <row r="1398" spans="1:14" x14ac:dyDescent="0.25">
      <c r="A1398" s="5">
        <v>41095</v>
      </c>
      <c r="B1398" s="17">
        <f t="shared" si="105"/>
        <v>735055</v>
      </c>
      <c r="C1398" s="27">
        <v>6.0960000000000001</v>
      </c>
      <c r="D1398" s="27">
        <v>1643</v>
      </c>
      <c r="E1398" s="27">
        <v>22.2</v>
      </c>
      <c r="F1398" s="27">
        <v>1.92</v>
      </c>
      <c r="G1398" s="27">
        <v>9.1999999999999998E-2</v>
      </c>
      <c r="H1398" s="27">
        <v>2.8</v>
      </c>
      <c r="I1398" s="27">
        <v>4.7300000000000004</v>
      </c>
      <c r="K1398" s="27">
        <f t="shared" si="106"/>
        <v>8.856071599941977</v>
      </c>
      <c r="L1398" s="27">
        <f t="shared" si="107"/>
        <v>0.31616727218175888</v>
      </c>
      <c r="M1398" s="27" t="b">
        <f t="shared" si="108"/>
        <v>0</v>
      </c>
      <c r="N1398" s="27">
        <f t="shared" si="109"/>
        <v>2.8</v>
      </c>
    </row>
    <row r="1399" spans="1:14" x14ac:dyDescent="0.25">
      <c r="A1399" s="5">
        <v>41102</v>
      </c>
      <c r="B1399" s="17">
        <f t="shared" si="105"/>
        <v>735062</v>
      </c>
      <c r="C1399" s="27">
        <v>0</v>
      </c>
      <c r="D1399" s="27">
        <v>1663</v>
      </c>
      <c r="E1399" s="27">
        <v>26.1</v>
      </c>
      <c r="F1399" s="27">
        <v>0.53</v>
      </c>
      <c r="G1399" s="27">
        <v>2.4E-2</v>
      </c>
      <c r="H1399" s="27">
        <v>6.24</v>
      </c>
      <c r="I1399" s="27">
        <v>2.52</v>
      </c>
      <c r="K1399" s="27">
        <f t="shared" si="106"/>
        <v>8.1915511888688552</v>
      </c>
      <c r="L1399" s="27">
        <f t="shared" si="107"/>
        <v>0.76176048420221876</v>
      </c>
      <c r="M1399" s="27" t="b">
        <f t="shared" si="108"/>
        <v>0</v>
      </c>
      <c r="N1399" s="27">
        <f t="shared" si="109"/>
        <v>6.24</v>
      </c>
    </row>
    <row r="1400" spans="1:14" x14ac:dyDescent="0.25">
      <c r="A1400" s="5">
        <v>41102</v>
      </c>
      <c r="B1400" s="17">
        <f t="shared" si="105"/>
        <v>735062</v>
      </c>
      <c r="C1400" s="27">
        <v>0.76200000000000001</v>
      </c>
      <c r="D1400" s="27">
        <v>1660.5</v>
      </c>
      <c r="E1400" s="27">
        <v>26.1</v>
      </c>
      <c r="H1400" s="27">
        <v>6.43</v>
      </c>
      <c r="K1400" s="27">
        <f t="shared" si="106"/>
        <v>8.1915511888688552</v>
      </c>
      <c r="L1400" s="27">
        <f t="shared" si="107"/>
        <v>0.78495511433017096</v>
      </c>
      <c r="M1400" s="27" t="b">
        <f t="shared" si="108"/>
        <v>0</v>
      </c>
      <c r="N1400" s="27">
        <f t="shared" si="109"/>
        <v>6.43</v>
      </c>
    </row>
    <row r="1401" spans="1:14" x14ac:dyDescent="0.25">
      <c r="A1401" s="5">
        <v>41102</v>
      </c>
      <c r="B1401" s="17">
        <f t="shared" si="105"/>
        <v>735062</v>
      </c>
      <c r="C1401" s="27">
        <v>1.524</v>
      </c>
      <c r="D1401" s="27">
        <v>1658</v>
      </c>
      <c r="E1401" s="27">
        <v>25.3</v>
      </c>
      <c r="F1401" s="27">
        <v>0.57999999999999996</v>
      </c>
      <c r="G1401" s="27">
        <v>2.1000000000000001E-2</v>
      </c>
      <c r="H1401" s="27">
        <v>5.67</v>
      </c>
      <c r="I1401" s="27">
        <v>2.2799999999999998</v>
      </c>
      <c r="K1401" s="27">
        <f t="shared" si="106"/>
        <v>8.3236701409820437</v>
      </c>
      <c r="L1401" s="27">
        <f t="shared" si="107"/>
        <v>0.68118989627946036</v>
      </c>
      <c r="M1401" s="27" t="b">
        <f t="shared" si="108"/>
        <v>0</v>
      </c>
      <c r="N1401" s="27">
        <f t="shared" si="109"/>
        <v>5.67</v>
      </c>
    </row>
    <row r="1402" spans="1:14" x14ac:dyDescent="0.25">
      <c r="A1402" s="5">
        <v>41102</v>
      </c>
      <c r="B1402" s="17">
        <f t="shared" si="105"/>
        <v>735062</v>
      </c>
      <c r="C1402" s="27">
        <v>2.5908000000000002</v>
      </c>
      <c r="D1402" s="27">
        <v>1654.5</v>
      </c>
      <c r="E1402" s="27">
        <v>24.7</v>
      </c>
      <c r="H1402" s="27">
        <v>4.9400000000000004</v>
      </c>
      <c r="K1402" s="27">
        <f t="shared" si="106"/>
        <v>8.4241558913499244</v>
      </c>
      <c r="L1402" s="27">
        <f t="shared" si="107"/>
        <v>0.58640890122563871</v>
      </c>
      <c r="M1402" s="27" t="b">
        <f t="shared" si="108"/>
        <v>0</v>
      </c>
      <c r="N1402" s="27">
        <f t="shared" si="109"/>
        <v>4.9400000000000004</v>
      </c>
    </row>
    <row r="1403" spans="1:14" x14ac:dyDescent="0.25">
      <c r="A1403" s="5">
        <v>41102</v>
      </c>
      <c r="B1403" s="17">
        <f t="shared" si="105"/>
        <v>735062</v>
      </c>
      <c r="C1403" s="27">
        <v>3.6576000000000004</v>
      </c>
      <c r="D1403" s="27">
        <v>1651</v>
      </c>
      <c r="E1403" s="27">
        <v>23.4</v>
      </c>
      <c r="F1403" s="27">
        <v>0.82</v>
      </c>
      <c r="G1403" s="27">
        <v>3.1E-2</v>
      </c>
      <c r="H1403" s="27">
        <v>4.63</v>
      </c>
      <c r="I1403" s="27">
        <v>2.58</v>
      </c>
      <c r="K1403" s="27">
        <f t="shared" si="106"/>
        <v>8.6460561476162159</v>
      </c>
      <c r="L1403" s="27">
        <f t="shared" si="107"/>
        <v>0.53550427165298098</v>
      </c>
      <c r="M1403" s="27" t="b">
        <f t="shared" si="108"/>
        <v>0</v>
      </c>
      <c r="N1403" s="27">
        <f t="shared" si="109"/>
        <v>4.63</v>
      </c>
    </row>
    <row r="1404" spans="1:14" x14ac:dyDescent="0.25">
      <c r="A1404" s="5">
        <v>41102</v>
      </c>
      <c r="B1404" s="17">
        <f t="shared" si="105"/>
        <v>735062</v>
      </c>
      <c r="C1404" s="27">
        <v>4.8768000000000002</v>
      </c>
      <c r="D1404" s="27">
        <v>1647</v>
      </c>
      <c r="E1404" s="27">
        <v>22</v>
      </c>
      <c r="H1404" s="27">
        <v>2.68</v>
      </c>
      <c r="K1404" s="27">
        <f t="shared" si="106"/>
        <v>8.8915668294738506</v>
      </c>
      <c r="L1404" s="27">
        <f t="shared" si="107"/>
        <v>0.3014091949594655</v>
      </c>
      <c r="M1404" s="27" t="b">
        <f t="shared" si="108"/>
        <v>0</v>
      </c>
      <c r="N1404" s="27">
        <f t="shared" si="109"/>
        <v>2.68</v>
      </c>
    </row>
    <row r="1405" spans="1:14" x14ac:dyDescent="0.25">
      <c r="A1405" s="5">
        <v>41102</v>
      </c>
      <c r="B1405" s="17">
        <f t="shared" si="105"/>
        <v>735062</v>
      </c>
      <c r="C1405" s="27">
        <v>6.0960000000000001</v>
      </c>
      <c r="D1405" s="27">
        <v>1643</v>
      </c>
      <c r="E1405" s="27">
        <v>21.1</v>
      </c>
      <c r="F1405" s="27">
        <v>1.86</v>
      </c>
      <c r="G1405" s="27">
        <v>0.13400000000000001</v>
      </c>
      <c r="H1405" s="27">
        <v>2.84</v>
      </c>
      <c r="I1405" s="27">
        <v>4.74</v>
      </c>
      <c r="K1405" s="27">
        <f t="shared" si="106"/>
        <v>9.0530641478658556</v>
      </c>
      <c r="L1405" s="27">
        <f t="shared" si="107"/>
        <v>0.31370594017822062</v>
      </c>
      <c r="M1405" s="27" t="b">
        <f t="shared" si="108"/>
        <v>0</v>
      </c>
      <c r="N1405" s="27">
        <f t="shared" si="109"/>
        <v>2.84</v>
      </c>
    </row>
    <row r="1406" spans="1:14" x14ac:dyDescent="0.25">
      <c r="A1406" s="5">
        <v>41109</v>
      </c>
      <c r="B1406" s="17">
        <f t="shared" si="105"/>
        <v>735069</v>
      </c>
      <c r="C1406" s="27">
        <v>0</v>
      </c>
      <c r="D1406" s="27">
        <v>1663</v>
      </c>
      <c r="E1406" s="27">
        <v>28.1</v>
      </c>
      <c r="F1406" s="27">
        <v>0.32</v>
      </c>
      <c r="G1406" s="27">
        <v>1.4E-2</v>
      </c>
      <c r="H1406" s="27">
        <v>6.51</v>
      </c>
      <c r="I1406" s="27">
        <v>1.74</v>
      </c>
      <c r="K1406" s="27">
        <f t="shared" si="106"/>
        <v>7.8703558725408529</v>
      </c>
      <c r="L1406" s="27">
        <f t="shared" si="107"/>
        <v>0.82715446485881994</v>
      </c>
      <c r="M1406" s="27" t="b">
        <f t="shared" si="108"/>
        <v>0</v>
      </c>
      <c r="N1406" s="27">
        <f t="shared" si="109"/>
        <v>6.51</v>
      </c>
    </row>
    <row r="1407" spans="1:14" x14ac:dyDescent="0.25">
      <c r="A1407" s="5">
        <v>41109</v>
      </c>
      <c r="B1407" s="17">
        <f t="shared" si="105"/>
        <v>735069</v>
      </c>
      <c r="C1407" s="27">
        <v>0.76200000000000001</v>
      </c>
      <c r="D1407" s="27">
        <v>1660.5</v>
      </c>
      <c r="E1407" s="27">
        <v>27.7</v>
      </c>
      <c r="H1407" s="27">
        <v>6.18</v>
      </c>
      <c r="K1407" s="27">
        <f t="shared" si="106"/>
        <v>7.9335712438581627</v>
      </c>
      <c r="L1407" s="27">
        <f t="shared" si="107"/>
        <v>0.77896823637706614</v>
      </c>
      <c r="M1407" s="27" t="b">
        <f t="shared" si="108"/>
        <v>0</v>
      </c>
      <c r="N1407" s="27">
        <f t="shared" si="109"/>
        <v>6.18</v>
      </c>
    </row>
    <row r="1408" spans="1:14" x14ac:dyDescent="0.25">
      <c r="A1408" s="5">
        <v>41109</v>
      </c>
      <c r="B1408" s="17">
        <f t="shared" si="105"/>
        <v>735069</v>
      </c>
      <c r="C1408" s="27">
        <v>1.524</v>
      </c>
      <c r="D1408" s="27">
        <v>1658</v>
      </c>
      <c r="E1408" s="27">
        <v>26.9</v>
      </c>
      <c r="F1408" s="27">
        <v>0.34</v>
      </c>
      <c r="G1408" s="27">
        <v>1.4999999999999999E-2</v>
      </c>
      <c r="H1408" s="27">
        <v>5.32</v>
      </c>
      <c r="I1408" s="27">
        <v>1.95</v>
      </c>
      <c r="K1408" s="27">
        <f t="shared" si="106"/>
        <v>8.0615293185971915</v>
      </c>
      <c r="L1408" s="27">
        <f t="shared" si="107"/>
        <v>0.65992441257110601</v>
      </c>
      <c r="M1408" s="27" t="b">
        <f t="shared" si="108"/>
        <v>0</v>
      </c>
      <c r="N1408" s="27">
        <f t="shared" si="109"/>
        <v>5.32</v>
      </c>
    </row>
    <row r="1409" spans="1:14" x14ac:dyDescent="0.25">
      <c r="A1409" s="5">
        <v>41109</v>
      </c>
      <c r="B1409" s="17">
        <f t="shared" si="105"/>
        <v>735069</v>
      </c>
      <c r="C1409" s="27">
        <v>2.5908000000000002</v>
      </c>
      <c r="D1409" s="27">
        <v>1654.5</v>
      </c>
      <c r="E1409" s="27">
        <v>25.9</v>
      </c>
      <c r="H1409" s="27">
        <v>4.62</v>
      </c>
      <c r="K1409" s="27">
        <f t="shared" si="106"/>
        <v>8.2243830134978335</v>
      </c>
      <c r="L1409" s="27">
        <f t="shared" si="107"/>
        <v>0.56174426609481454</v>
      </c>
      <c r="M1409" s="27" t="b">
        <f t="shared" si="108"/>
        <v>0</v>
      </c>
      <c r="N1409" s="27">
        <f t="shared" si="109"/>
        <v>4.62</v>
      </c>
    </row>
    <row r="1410" spans="1:14" x14ac:dyDescent="0.25">
      <c r="A1410" s="5">
        <v>41109</v>
      </c>
      <c r="B1410" s="17">
        <f t="shared" ref="B1410:B1473" si="110">A1410+693960</f>
        <v>735069</v>
      </c>
      <c r="C1410" s="27">
        <v>3.6576000000000004</v>
      </c>
      <c r="D1410" s="27">
        <v>1651</v>
      </c>
      <c r="E1410" s="27">
        <v>24.6</v>
      </c>
      <c r="F1410" s="27">
        <v>0.76</v>
      </c>
      <c r="G1410" s="27">
        <v>2.1000000000000001E-2</v>
      </c>
      <c r="H1410" s="27">
        <v>3.63</v>
      </c>
      <c r="I1410" s="27">
        <v>2.3199999999999998</v>
      </c>
      <c r="K1410" s="27">
        <f t="shared" ref="K1410:K1473" si="111">13.806*EXP(-0.02*E1410)</f>
        <v>8.441021062682232</v>
      </c>
      <c r="L1410" s="27">
        <f t="shared" ref="L1410:L1473" si="112">H1410/K1410</f>
        <v>0.4300427605906868</v>
      </c>
      <c r="M1410" s="27" t="b">
        <f t="shared" ref="M1410:M1473" si="113">IF(L1410&gt;1.2, K1410)</f>
        <v>0</v>
      </c>
      <c r="N1410" s="27">
        <f t="shared" ref="N1410:N1473" si="114">IF(M1410=FALSE, H1410,K1410)</f>
        <v>3.63</v>
      </c>
    </row>
    <row r="1411" spans="1:14" x14ac:dyDescent="0.25">
      <c r="A1411" s="5">
        <v>41109</v>
      </c>
      <c r="B1411" s="17">
        <f t="shared" si="110"/>
        <v>735069</v>
      </c>
      <c r="C1411" s="27">
        <v>4.8768000000000002</v>
      </c>
      <c r="D1411" s="27">
        <v>1647</v>
      </c>
      <c r="E1411" s="27">
        <v>23.9</v>
      </c>
      <c r="H1411" s="27">
        <v>2.08</v>
      </c>
      <c r="K1411" s="27">
        <f t="shared" si="111"/>
        <v>8.5600264515334086</v>
      </c>
      <c r="L1411" s="27">
        <f t="shared" si="112"/>
        <v>0.2429899033346325</v>
      </c>
      <c r="M1411" s="27" t="b">
        <f t="shared" si="113"/>
        <v>0</v>
      </c>
      <c r="N1411" s="27">
        <f t="shared" si="114"/>
        <v>2.08</v>
      </c>
    </row>
    <row r="1412" spans="1:14" x14ac:dyDescent="0.25">
      <c r="A1412" s="5">
        <v>41109</v>
      </c>
      <c r="B1412" s="17">
        <f t="shared" si="110"/>
        <v>735069</v>
      </c>
      <c r="C1412" s="27">
        <v>6.0960000000000001</v>
      </c>
      <c r="D1412" s="27">
        <v>1643</v>
      </c>
      <c r="E1412" s="27">
        <v>24.1</v>
      </c>
      <c r="F1412" s="27">
        <v>1.18</v>
      </c>
      <c r="G1412" s="27">
        <v>8.7999999999999995E-2</v>
      </c>
      <c r="H1412" s="27">
        <v>2.5499999999999998</v>
      </c>
      <c r="I1412" s="27">
        <v>3.25</v>
      </c>
      <c r="K1412" s="27">
        <f t="shared" si="111"/>
        <v>8.5258547347231719</v>
      </c>
      <c r="L1412" s="27">
        <f t="shared" si="112"/>
        <v>0.29909024717658367</v>
      </c>
      <c r="M1412" s="27" t="b">
        <f t="shared" si="113"/>
        <v>0</v>
      </c>
      <c r="N1412" s="27">
        <f t="shared" si="114"/>
        <v>2.5499999999999998</v>
      </c>
    </row>
    <row r="1413" spans="1:14" x14ac:dyDescent="0.25">
      <c r="A1413" s="5">
        <v>41116</v>
      </c>
      <c r="B1413" s="17">
        <f t="shared" si="110"/>
        <v>735076</v>
      </c>
      <c r="C1413" s="27">
        <v>0</v>
      </c>
      <c r="D1413" s="27">
        <v>1663</v>
      </c>
      <c r="E1413" s="27">
        <v>27.9</v>
      </c>
      <c r="F1413" s="27">
        <v>0.39</v>
      </c>
      <c r="G1413" s="27">
        <v>2.1000000000000001E-2</v>
      </c>
      <c r="H1413" s="27">
        <v>5.41</v>
      </c>
      <c r="I1413" s="27">
        <v>1.64</v>
      </c>
      <c r="K1413" s="27">
        <f t="shared" si="111"/>
        <v>7.9019003429124792</v>
      </c>
      <c r="L1413" s="27">
        <f t="shared" si="112"/>
        <v>0.68464543530372901</v>
      </c>
      <c r="M1413" s="27" t="b">
        <f t="shared" si="113"/>
        <v>0</v>
      </c>
      <c r="N1413" s="27">
        <f t="shared" si="114"/>
        <v>5.41</v>
      </c>
    </row>
    <row r="1414" spans="1:14" x14ac:dyDescent="0.25">
      <c r="A1414" s="5">
        <v>41116</v>
      </c>
      <c r="B1414" s="17">
        <f t="shared" si="110"/>
        <v>735076</v>
      </c>
      <c r="C1414" s="27">
        <v>0.76200000000000001</v>
      </c>
      <c r="D1414" s="27">
        <v>1660.5</v>
      </c>
      <c r="E1414" s="27">
        <v>27</v>
      </c>
      <c r="H1414" s="27">
        <v>5.6</v>
      </c>
      <c r="K1414" s="27">
        <f t="shared" si="111"/>
        <v>8.0454223722753007</v>
      </c>
      <c r="L1414" s="27">
        <f t="shared" si="112"/>
        <v>0.69604798118464495</v>
      </c>
      <c r="M1414" s="27" t="b">
        <f t="shared" si="113"/>
        <v>0</v>
      </c>
      <c r="N1414" s="27">
        <f t="shared" si="114"/>
        <v>5.6</v>
      </c>
    </row>
    <row r="1415" spans="1:14" x14ac:dyDescent="0.25">
      <c r="A1415" s="5">
        <v>41116</v>
      </c>
      <c r="B1415" s="17">
        <f t="shared" si="110"/>
        <v>735076</v>
      </c>
      <c r="C1415" s="27">
        <v>1.524</v>
      </c>
      <c r="D1415" s="27">
        <v>1658</v>
      </c>
      <c r="E1415" s="27">
        <v>26.8</v>
      </c>
      <c r="F1415" s="27">
        <v>0.49</v>
      </c>
      <c r="G1415" s="27">
        <v>1.9E-2</v>
      </c>
      <c r="H1415" s="27">
        <v>5.03</v>
      </c>
      <c r="I1415" s="27">
        <v>1.99</v>
      </c>
      <c r="K1415" s="27">
        <f t="shared" si="111"/>
        <v>8.0776685110471043</v>
      </c>
      <c r="L1415" s="27">
        <f t="shared" si="112"/>
        <v>0.62270443422144883</v>
      </c>
      <c r="M1415" s="27" t="b">
        <f t="shared" si="113"/>
        <v>0</v>
      </c>
      <c r="N1415" s="27">
        <f t="shared" si="114"/>
        <v>5.03</v>
      </c>
    </row>
    <row r="1416" spans="1:14" x14ac:dyDescent="0.25">
      <c r="A1416" s="5">
        <v>41116</v>
      </c>
      <c r="B1416" s="17">
        <f t="shared" si="110"/>
        <v>735076</v>
      </c>
      <c r="C1416" s="27">
        <v>2.5908000000000002</v>
      </c>
      <c r="D1416" s="27">
        <v>1654.5</v>
      </c>
      <c r="E1416" s="27">
        <v>26.1</v>
      </c>
      <c r="H1416" s="27">
        <v>4.3099999999999996</v>
      </c>
      <c r="K1416" s="27">
        <f t="shared" si="111"/>
        <v>8.1915511888688552</v>
      </c>
      <c r="L1416" s="27">
        <f t="shared" si="112"/>
        <v>0.52615187290249399</v>
      </c>
      <c r="M1416" s="27" t="b">
        <f t="shared" si="113"/>
        <v>0</v>
      </c>
      <c r="N1416" s="27">
        <f t="shared" si="114"/>
        <v>4.3099999999999996</v>
      </c>
    </row>
    <row r="1417" spans="1:14" x14ac:dyDescent="0.25">
      <c r="A1417" s="5">
        <v>41116</v>
      </c>
      <c r="B1417" s="17">
        <f t="shared" si="110"/>
        <v>735076</v>
      </c>
      <c r="C1417" s="27">
        <v>3.6576000000000004</v>
      </c>
      <c r="D1417" s="27">
        <v>1651</v>
      </c>
      <c r="E1417" s="27">
        <v>25.1</v>
      </c>
      <c r="F1417" s="27">
        <v>1.1200000000000001</v>
      </c>
      <c r="G1417" s="27">
        <v>5.5E-2</v>
      </c>
      <c r="H1417" s="27">
        <v>2.29</v>
      </c>
      <c r="I1417" s="27">
        <v>2.98</v>
      </c>
      <c r="K1417" s="27">
        <f t="shared" si="111"/>
        <v>8.3570314997817725</v>
      </c>
      <c r="L1417" s="27">
        <f t="shared" si="112"/>
        <v>0.274020745292129</v>
      </c>
      <c r="M1417" s="27" t="b">
        <f t="shared" si="113"/>
        <v>0</v>
      </c>
      <c r="N1417" s="27">
        <f t="shared" si="114"/>
        <v>2.29</v>
      </c>
    </row>
    <row r="1418" spans="1:14" x14ac:dyDescent="0.25">
      <c r="A1418" s="5">
        <v>41116</v>
      </c>
      <c r="B1418" s="17">
        <f t="shared" si="110"/>
        <v>735076</v>
      </c>
      <c r="C1418" s="27">
        <v>4.8768000000000002</v>
      </c>
      <c r="D1418" s="27">
        <v>1647</v>
      </c>
      <c r="E1418" s="27">
        <v>24.2</v>
      </c>
      <c r="H1418" s="27">
        <v>2.06</v>
      </c>
      <c r="K1418" s="27">
        <f t="shared" si="111"/>
        <v>8.5088200656010713</v>
      </c>
      <c r="L1418" s="27">
        <f t="shared" si="112"/>
        <v>0.24210172316700407</v>
      </c>
      <c r="M1418" s="27" t="b">
        <f t="shared" si="113"/>
        <v>0</v>
      </c>
      <c r="N1418" s="27">
        <f t="shared" si="114"/>
        <v>2.06</v>
      </c>
    </row>
    <row r="1419" spans="1:14" x14ac:dyDescent="0.25">
      <c r="A1419" s="5">
        <v>41116</v>
      </c>
      <c r="B1419" s="17">
        <f t="shared" si="110"/>
        <v>735076</v>
      </c>
      <c r="C1419" s="27">
        <v>6.0960000000000001</v>
      </c>
      <c r="D1419" s="27">
        <v>1643</v>
      </c>
      <c r="E1419" s="27">
        <v>23.5</v>
      </c>
      <c r="F1419" s="27">
        <v>2.58</v>
      </c>
      <c r="G1419" s="27">
        <v>0.246</v>
      </c>
      <c r="H1419" s="27">
        <v>1.04</v>
      </c>
      <c r="I1419" s="27">
        <v>7.58</v>
      </c>
      <c r="K1419" s="27">
        <f t="shared" si="111"/>
        <v>8.6287813159109668</v>
      </c>
      <c r="L1419" s="27">
        <f t="shared" si="112"/>
        <v>0.12052686954556387</v>
      </c>
      <c r="M1419" s="27" t="b">
        <f t="shared" si="113"/>
        <v>0</v>
      </c>
      <c r="N1419" s="27">
        <f t="shared" si="114"/>
        <v>1.04</v>
      </c>
    </row>
    <row r="1420" spans="1:14" x14ac:dyDescent="0.25">
      <c r="A1420" s="5">
        <v>41123</v>
      </c>
      <c r="B1420" s="17">
        <f t="shared" si="110"/>
        <v>735083</v>
      </c>
      <c r="C1420" s="27">
        <v>0</v>
      </c>
      <c r="D1420" s="27">
        <v>1663</v>
      </c>
      <c r="E1420" s="27">
        <v>26.7</v>
      </c>
      <c r="F1420" s="27">
        <v>0.53</v>
      </c>
      <c r="G1420" s="27">
        <v>1.7000000000000001E-2</v>
      </c>
      <c r="H1420" s="27">
        <v>6.39</v>
      </c>
      <c r="I1420" s="27">
        <v>2.0499999999999998</v>
      </c>
      <c r="K1420" s="27">
        <f t="shared" si="111"/>
        <v>8.0938400141818345</v>
      </c>
      <c r="L1420" s="27">
        <f t="shared" si="112"/>
        <v>0.78948928923769102</v>
      </c>
      <c r="M1420" s="27" t="b">
        <f t="shared" si="113"/>
        <v>0</v>
      </c>
      <c r="N1420" s="27">
        <f t="shared" si="114"/>
        <v>6.39</v>
      </c>
    </row>
    <row r="1421" spans="1:14" x14ac:dyDescent="0.25">
      <c r="A1421" s="5">
        <v>41123</v>
      </c>
      <c r="B1421" s="17">
        <f t="shared" si="110"/>
        <v>735083</v>
      </c>
      <c r="C1421" s="27">
        <v>0.76200000000000001</v>
      </c>
      <c r="D1421" s="27">
        <v>1660.5</v>
      </c>
      <c r="E1421" s="27">
        <v>26.6</v>
      </c>
      <c r="H1421" s="27">
        <v>6.42</v>
      </c>
      <c r="K1421" s="27">
        <f t="shared" si="111"/>
        <v>8.1100438926874094</v>
      </c>
      <c r="L1421" s="27">
        <f t="shared" si="112"/>
        <v>0.79161100543348806</v>
      </c>
      <c r="M1421" s="27" t="b">
        <f t="shared" si="113"/>
        <v>0</v>
      </c>
      <c r="N1421" s="27">
        <f t="shared" si="114"/>
        <v>6.42</v>
      </c>
    </row>
    <row r="1422" spans="1:14" x14ac:dyDescent="0.25">
      <c r="A1422" s="5">
        <v>41123</v>
      </c>
      <c r="B1422" s="17">
        <f t="shared" si="110"/>
        <v>735083</v>
      </c>
      <c r="C1422" s="27">
        <v>1.524</v>
      </c>
      <c r="D1422" s="27">
        <v>1658</v>
      </c>
      <c r="E1422" s="27">
        <v>26.4</v>
      </c>
      <c r="F1422" s="27">
        <v>0.56999999999999995</v>
      </c>
      <c r="G1422" s="27">
        <v>1.9E-2</v>
      </c>
      <c r="H1422" s="27">
        <v>5.81</v>
      </c>
      <c r="I1422" s="27">
        <v>2.17</v>
      </c>
      <c r="K1422" s="27">
        <f t="shared" si="111"/>
        <v>8.1425490352030128</v>
      </c>
      <c r="L1422" s="27">
        <f t="shared" si="112"/>
        <v>0.71353577054082096</v>
      </c>
      <c r="M1422" s="27" t="b">
        <f t="shared" si="113"/>
        <v>0</v>
      </c>
      <c r="N1422" s="27">
        <f t="shared" si="114"/>
        <v>5.81</v>
      </c>
    </row>
    <row r="1423" spans="1:14" x14ac:dyDescent="0.25">
      <c r="A1423" s="5">
        <v>41123</v>
      </c>
      <c r="B1423" s="17">
        <f t="shared" si="110"/>
        <v>735083</v>
      </c>
      <c r="C1423" s="27">
        <v>2.5908000000000002</v>
      </c>
      <c r="D1423" s="27">
        <v>1654.5</v>
      </c>
      <c r="E1423" s="27">
        <v>25.7</v>
      </c>
      <c r="H1423" s="27">
        <v>4.8899999999999997</v>
      </c>
      <c r="K1423" s="27">
        <f t="shared" si="111"/>
        <v>8.2573464284304823</v>
      </c>
      <c r="L1423" s="27">
        <f t="shared" si="112"/>
        <v>0.59219993279723249</v>
      </c>
      <c r="M1423" s="27" t="b">
        <f t="shared" si="113"/>
        <v>0</v>
      </c>
      <c r="N1423" s="27">
        <f t="shared" si="114"/>
        <v>4.8899999999999997</v>
      </c>
    </row>
    <row r="1424" spans="1:14" x14ac:dyDescent="0.25">
      <c r="A1424" s="5">
        <v>41123</v>
      </c>
      <c r="B1424" s="17">
        <f t="shared" si="110"/>
        <v>735083</v>
      </c>
      <c r="C1424" s="27">
        <v>3.6576000000000004</v>
      </c>
      <c r="D1424" s="27">
        <v>1651</v>
      </c>
      <c r="E1424" s="27">
        <v>26</v>
      </c>
      <c r="F1424" s="27">
        <v>1.24</v>
      </c>
      <c r="G1424" s="27">
        <v>7.2999999999999995E-2</v>
      </c>
      <c r="H1424" s="27">
        <v>3.42</v>
      </c>
      <c r="I1424" s="27">
        <v>4.01</v>
      </c>
      <c r="K1424" s="27">
        <f t="shared" si="111"/>
        <v>8.2079506852765025</v>
      </c>
      <c r="L1424" s="27">
        <f t="shared" si="112"/>
        <v>0.41666917006882453</v>
      </c>
      <c r="M1424" s="27" t="b">
        <f t="shared" si="113"/>
        <v>0</v>
      </c>
      <c r="N1424" s="27">
        <f t="shared" si="114"/>
        <v>3.42</v>
      </c>
    </row>
    <row r="1425" spans="1:14" x14ac:dyDescent="0.25">
      <c r="A1425" s="5">
        <v>41123</v>
      </c>
      <c r="B1425" s="17">
        <f t="shared" si="110"/>
        <v>735083</v>
      </c>
      <c r="C1425" s="27">
        <v>4.8768000000000002</v>
      </c>
      <c r="D1425" s="27">
        <v>1647</v>
      </c>
      <c r="E1425" s="27">
        <v>25.5</v>
      </c>
      <c r="H1425" s="27">
        <v>1.74</v>
      </c>
      <c r="K1425" s="27">
        <f t="shared" si="111"/>
        <v>8.2904419610821432</v>
      </c>
      <c r="L1425" s="27">
        <f t="shared" si="112"/>
        <v>0.20988024621221515</v>
      </c>
      <c r="M1425" s="27" t="b">
        <f t="shared" si="113"/>
        <v>0</v>
      </c>
      <c r="N1425" s="27">
        <f t="shared" si="114"/>
        <v>1.74</v>
      </c>
    </row>
    <row r="1426" spans="1:14" x14ac:dyDescent="0.25">
      <c r="A1426" s="5">
        <v>41123</v>
      </c>
      <c r="B1426" s="17">
        <f t="shared" si="110"/>
        <v>735083</v>
      </c>
      <c r="C1426" s="27">
        <v>6.0960000000000001</v>
      </c>
      <c r="D1426" s="27">
        <v>1643</v>
      </c>
      <c r="E1426" s="27">
        <v>25</v>
      </c>
      <c r="F1426" s="27">
        <v>2.29</v>
      </c>
      <c r="G1426" s="27">
        <v>0.20499999999999999</v>
      </c>
      <c r="H1426" s="27">
        <v>1.56</v>
      </c>
      <c r="I1426" s="27">
        <v>6.7</v>
      </c>
      <c r="K1426" s="27">
        <f t="shared" si="111"/>
        <v>8.3737622879926157</v>
      </c>
      <c r="L1426" s="27">
        <f t="shared" si="112"/>
        <v>0.18629618877967552</v>
      </c>
      <c r="M1426" s="27" t="b">
        <f t="shared" si="113"/>
        <v>0</v>
      </c>
      <c r="N1426" s="27">
        <f t="shared" si="114"/>
        <v>1.56</v>
      </c>
    </row>
    <row r="1427" spans="1:14" x14ac:dyDescent="0.25">
      <c r="A1427" s="5">
        <v>41130</v>
      </c>
      <c r="B1427" s="17">
        <f t="shared" si="110"/>
        <v>735090</v>
      </c>
      <c r="C1427" s="27">
        <v>0</v>
      </c>
      <c r="D1427" s="27">
        <v>1663</v>
      </c>
      <c r="E1427" s="27">
        <v>27.3</v>
      </c>
      <c r="F1427" s="27">
        <v>0.53</v>
      </c>
      <c r="G1427" s="27">
        <v>1.7000000000000001E-2</v>
      </c>
      <c r="H1427" s="27">
        <v>5.93</v>
      </c>
      <c r="I1427" s="27">
        <v>1.6</v>
      </c>
      <c r="K1427" s="27">
        <f t="shared" si="111"/>
        <v>7.997294366443076</v>
      </c>
      <c r="L1427" s="27">
        <f t="shared" si="112"/>
        <v>0.74150077867365805</v>
      </c>
      <c r="M1427" s="27" t="b">
        <f t="shared" si="113"/>
        <v>0</v>
      </c>
      <c r="N1427" s="27">
        <f t="shared" si="114"/>
        <v>5.93</v>
      </c>
    </row>
    <row r="1428" spans="1:14" x14ac:dyDescent="0.25">
      <c r="A1428" s="5">
        <v>41130</v>
      </c>
      <c r="B1428" s="17">
        <f t="shared" si="110"/>
        <v>735090</v>
      </c>
      <c r="C1428" s="27">
        <v>0.76200000000000001</v>
      </c>
      <c r="D1428" s="27">
        <v>1660.5</v>
      </c>
      <c r="E1428" s="27">
        <v>27</v>
      </c>
      <c r="H1428" s="27">
        <v>5.34</v>
      </c>
      <c r="K1428" s="27">
        <f t="shared" si="111"/>
        <v>8.0454223722753007</v>
      </c>
      <c r="L1428" s="27">
        <f t="shared" si="112"/>
        <v>0.66373146777250069</v>
      </c>
      <c r="M1428" s="27" t="b">
        <f t="shared" si="113"/>
        <v>0</v>
      </c>
      <c r="N1428" s="27">
        <f t="shared" si="114"/>
        <v>5.34</v>
      </c>
    </row>
    <row r="1429" spans="1:14" x14ac:dyDescent="0.25">
      <c r="A1429" s="5">
        <v>41130</v>
      </c>
      <c r="B1429" s="17">
        <f t="shared" si="110"/>
        <v>735090</v>
      </c>
      <c r="C1429" s="27">
        <v>1.524</v>
      </c>
      <c r="D1429" s="27">
        <v>1658</v>
      </c>
      <c r="E1429" s="27">
        <v>26.3</v>
      </c>
      <c r="F1429" s="27">
        <v>0.61</v>
      </c>
      <c r="G1429" s="27">
        <v>0.02</v>
      </c>
      <c r="H1429" s="27">
        <v>4.78</v>
      </c>
      <c r="I1429" s="27">
        <v>2.17</v>
      </c>
      <c r="K1429" s="27">
        <f t="shared" si="111"/>
        <v>8.1588504292336523</v>
      </c>
      <c r="L1429" s="27">
        <f t="shared" si="112"/>
        <v>0.58586684992691773</v>
      </c>
      <c r="M1429" s="27" t="b">
        <f t="shared" si="113"/>
        <v>0</v>
      </c>
      <c r="N1429" s="27">
        <f t="shared" si="114"/>
        <v>4.78</v>
      </c>
    </row>
    <row r="1430" spans="1:14" x14ac:dyDescent="0.25">
      <c r="A1430" s="5">
        <v>41130</v>
      </c>
      <c r="B1430" s="17">
        <f t="shared" si="110"/>
        <v>735090</v>
      </c>
      <c r="C1430" s="27">
        <v>2.5908000000000002</v>
      </c>
      <c r="D1430" s="27">
        <v>1654.5</v>
      </c>
      <c r="E1430" s="27">
        <v>26.2</v>
      </c>
      <c r="H1430" s="27">
        <v>2.95</v>
      </c>
      <c r="K1430" s="27">
        <f t="shared" si="111"/>
        <v>8.1751844586768865</v>
      </c>
      <c r="L1430" s="27">
        <f t="shared" si="112"/>
        <v>0.36084812702531277</v>
      </c>
      <c r="M1430" s="27" t="b">
        <f t="shared" si="113"/>
        <v>0</v>
      </c>
      <c r="N1430" s="27">
        <f t="shared" si="114"/>
        <v>2.95</v>
      </c>
    </row>
    <row r="1431" spans="1:14" x14ac:dyDescent="0.25">
      <c r="A1431" s="5">
        <v>41130</v>
      </c>
      <c r="B1431" s="17">
        <f t="shared" si="110"/>
        <v>735090</v>
      </c>
      <c r="C1431" s="27">
        <v>3.6576000000000004</v>
      </c>
      <c r="D1431" s="27">
        <v>1651</v>
      </c>
      <c r="E1431" s="27">
        <v>25.7</v>
      </c>
      <c r="F1431" s="27">
        <v>0.97</v>
      </c>
      <c r="G1431" s="27">
        <v>6.3E-2</v>
      </c>
      <c r="H1431" s="27">
        <v>2.42</v>
      </c>
      <c r="I1431" s="27">
        <v>3</v>
      </c>
      <c r="K1431" s="27">
        <f t="shared" si="111"/>
        <v>8.2573464284304823</v>
      </c>
      <c r="L1431" s="27">
        <f t="shared" si="112"/>
        <v>0.29307235938022552</v>
      </c>
      <c r="M1431" s="27" t="b">
        <f t="shared" si="113"/>
        <v>0</v>
      </c>
      <c r="N1431" s="27">
        <f t="shared" si="114"/>
        <v>2.42</v>
      </c>
    </row>
    <row r="1432" spans="1:14" x14ac:dyDescent="0.25">
      <c r="A1432" s="5">
        <v>41130</v>
      </c>
      <c r="B1432" s="17">
        <f t="shared" si="110"/>
        <v>735090</v>
      </c>
      <c r="C1432" s="27">
        <v>4.8768000000000002</v>
      </c>
      <c r="D1432" s="27">
        <v>1647</v>
      </c>
      <c r="E1432" s="27">
        <v>24.9</v>
      </c>
      <c r="H1432" s="27">
        <v>1.71</v>
      </c>
      <c r="K1432" s="27">
        <f t="shared" si="111"/>
        <v>8.3905265712637789</v>
      </c>
      <c r="L1432" s="27">
        <f t="shared" si="112"/>
        <v>0.20380127343335977</v>
      </c>
      <c r="M1432" s="27" t="b">
        <f t="shared" si="113"/>
        <v>0</v>
      </c>
      <c r="N1432" s="27">
        <f t="shared" si="114"/>
        <v>1.71</v>
      </c>
    </row>
    <row r="1433" spans="1:14" x14ac:dyDescent="0.25">
      <c r="A1433" s="5">
        <v>41130</v>
      </c>
      <c r="B1433" s="17">
        <f t="shared" si="110"/>
        <v>735090</v>
      </c>
      <c r="C1433" s="27">
        <v>6.0960000000000001</v>
      </c>
      <c r="D1433" s="27">
        <v>1643</v>
      </c>
      <c r="E1433" s="27">
        <v>24.5</v>
      </c>
      <c r="F1433" s="27">
        <v>2.16</v>
      </c>
      <c r="G1433" s="27">
        <v>0.247</v>
      </c>
      <c r="H1433" s="27">
        <v>1.68</v>
      </c>
      <c r="I1433" s="27">
        <v>5.63</v>
      </c>
      <c r="K1433" s="27">
        <f t="shared" si="111"/>
        <v>8.4579199981100484</v>
      </c>
      <c r="L1433" s="27">
        <f t="shared" si="112"/>
        <v>0.19863039617014605</v>
      </c>
      <c r="M1433" s="27" t="b">
        <f t="shared" si="113"/>
        <v>0</v>
      </c>
      <c r="N1433" s="27">
        <f t="shared" si="114"/>
        <v>1.68</v>
      </c>
    </row>
    <row r="1434" spans="1:14" x14ac:dyDescent="0.25">
      <c r="A1434" s="5">
        <v>41137</v>
      </c>
      <c r="B1434" s="17">
        <f t="shared" si="110"/>
        <v>735097</v>
      </c>
      <c r="C1434" s="27">
        <v>0</v>
      </c>
      <c r="D1434" s="27">
        <v>1663</v>
      </c>
      <c r="E1434" s="27">
        <v>24.6</v>
      </c>
      <c r="F1434" s="27">
        <v>0.59</v>
      </c>
      <c r="G1434" s="27">
        <v>0.02</v>
      </c>
      <c r="H1434" s="27">
        <v>5.93</v>
      </c>
      <c r="I1434" s="27">
        <v>1.93</v>
      </c>
      <c r="K1434" s="27">
        <f t="shared" si="111"/>
        <v>8.441021062682232</v>
      </c>
      <c r="L1434" s="27">
        <f t="shared" si="112"/>
        <v>0.70252164471150769</v>
      </c>
      <c r="M1434" s="27" t="b">
        <f t="shared" si="113"/>
        <v>0</v>
      </c>
      <c r="N1434" s="27">
        <f t="shared" si="114"/>
        <v>5.93</v>
      </c>
    </row>
    <row r="1435" spans="1:14" x14ac:dyDescent="0.25">
      <c r="A1435" s="5">
        <v>41137</v>
      </c>
      <c r="B1435" s="17">
        <f t="shared" si="110"/>
        <v>735097</v>
      </c>
      <c r="C1435" s="27">
        <v>0.76200000000000001</v>
      </c>
      <c r="D1435" s="27">
        <v>1660.5</v>
      </c>
      <c r="E1435" s="27">
        <v>24.9</v>
      </c>
      <c r="H1435" s="27">
        <v>5.91</v>
      </c>
      <c r="I1435" s="27">
        <v>1.73</v>
      </c>
      <c r="K1435" s="27">
        <f t="shared" si="111"/>
        <v>8.3905265712637789</v>
      </c>
      <c r="L1435" s="27">
        <f t="shared" si="112"/>
        <v>0.70436580467319077</v>
      </c>
      <c r="M1435" s="27" t="b">
        <f t="shared" si="113"/>
        <v>0</v>
      </c>
      <c r="N1435" s="27">
        <f t="shared" si="114"/>
        <v>5.91</v>
      </c>
    </row>
    <row r="1436" spans="1:14" x14ac:dyDescent="0.25">
      <c r="A1436" s="5">
        <v>41137</v>
      </c>
      <c r="B1436" s="17">
        <f t="shared" si="110"/>
        <v>735097</v>
      </c>
      <c r="C1436" s="27">
        <v>1.524</v>
      </c>
      <c r="D1436" s="27">
        <v>1658</v>
      </c>
      <c r="E1436" s="27">
        <v>24.9</v>
      </c>
      <c r="F1436" s="27">
        <v>0.6</v>
      </c>
      <c r="G1436" s="27">
        <v>1.9E-2</v>
      </c>
      <c r="H1436" s="27">
        <v>5.78</v>
      </c>
      <c r="I1436" s="27">
        <v>1.74</v>
      </c>
      <c r="K1436" s="27">
        <f t="shared" si="111"/>
        <v>8.3905265712637789</v>
      </c>
      <c r="L1436" s="27">
        <f t="shared" si="112"/>
        <v>0.68887214061100555</v>
      </c>
      <c r="M1436" s="27" t="b">
        <f t="shared" si="113"/>
        <v>0</v>
      </c>
      <c r="N1436" s="27">
        <f t="shared" si="114"/>
        <v>5.78</v>
      </c>
    </row>
    <row r="1437" spans="1:14" x14ac:dyDescent="0.25">
      <c r="A1437" s="5">
        <v>41137</v>
      </c>
      <c r="B1437" s="17">
        <f t="shared" si="110"/>
        <v>735097</v>
      </c>
      <c r="C1437" s="27">
        <v>2.5908000000000002</v>
      </c>
      <c r="D1437" s="27">
        <v>1654.5</v>
      </c>
      <c r="E1437" s="27">
        <v>24.9</v>
      </c>
      <c r="H1437" s="27">
        <v>5.88</v>
      </c>
      <c r="I1437" s="27">
        <v>1.81</v>
      </c>
      <c r="K1437" s="27">
        <f t="shared" si="111"/>
        <v>8.3905265712637789</v>
      </c>
      <c r="L1437" s="27">
        <f t="shared" si="112"/>
        <v>0.70079034373576343</v>
      </c>
      <c r="M1437" s="27" t="b">
        <f t="shared" si="113"/>
        <v>0</v>
      </c>
      <c r="N1437" s="27">
        <f t="shared" si="114"/>
        <v>5.88</v>
      </c>
    </row>
    <row r="1438" spans="1:14" x14ac:dyDescent="0.25">
      <c r="A1438" s="5">
        <v>41137</v>
      </c>
      <c r="B1438" s="17">
        <f t="shared" si="110"/>
        <v>735097</v>
      </c>
      <c r="C1438" s="27">
        <v>3.6576000000000004</v>
      </c>
      <c r="D1438" s="27">
        <v>1651</v>
      </c>
      <c r="E1438" s="27">
        <v>24.8</v>
      </c>
      <c r="F1438" s="27">
        <v>0.62</v>
      </c>
      <c r="G1438" s="27">
        <v>0.17100000000000001</v>
      </c>
      <c r="H1438" s="27">
        <v>4.6100000000000003</v>
      </c>
      <c r="I1438" s="27">
        <v>1.84</v>
      </c>
      <c r="K1438" s="27">
        <f t="shared" si="111"/>
        <v>8.407324416652413</v>
      </c>
      <c r="L1438" s="27">
        <f t="shared" si="112"/>
        <v>0.54833140384935775</v>
      </c>
      <c r="M1438" s="27" t="b">
        <f t="shared" si="113"/>
        <v>0</v>
      </c>
      <c r="N1438" s="27">
        <f t="shared" si="114"/>
        <v>4.6100000000000003</v>
      </c>
    </row>
    <row r="1439" spans="1:14" x14ac:dyDescent="0.25">
      <c r="A1439" s="5">
        <v>41137</v>
      </c>
      <c r="B1439" s="17">
        <f t="shared" si="110"/>
        <v>735097</v>
      </c>
      <c r="C1439" s="27">
        <v>4.8768000000000002</v>
      </c>
      <c r="D1439" s="27">
        <v>1647</v>
      </c>
      <c r="E1439" s="27">
        <v>24.3</v>
      </c>
      <c r="H1439" s="27">
        <v>2.38</v>
      </c>
      <c r="I1439" s="27">
        <v>3.22</v>
      </c>
      <c r="K1439" s="27">
        <f t="shared" si="111"/>
        <v>8.4918194317705762</v>
      </c>
      <c r="L1439" s="27">
        <f t="shared" si="112"/>
        <v>0.28026973714203918</v>
      </c>
      <c r="M1439" s="27" t="b">
        <f t="shared" si="113"/>
        <v>0</v>
      </c>
      <c r="N1439" s="27">
        <f t="shared" si="114"/>
        <v>2.38</v>
      </c>
    </row>
    <row r="1440" spans="1:14" x14ac:dyDescent="0.25">
      <c r="A1440" s="5">
        <v>41137</v>
      </c>
      <c r="B1440" s="17">
        <f t="shared" si="110"/>
        <v>735097</v>
      </c>
      <c r="C1440" s="27">
        <v>6.0960000000000001</v>
      </c>
      <c r="D1440" s="27">
        <v>1643</v>
      </c>
      <c r="E1440" s="27">
        <v>24.1</v>
      </c>
      <c r="F1440" s="27">
        <v>2.16</v>
      </c>
      <c r="G1440" s="27">
        <v>0.32</v>
      </c>
      <c r="H1440" s="27">
        <v>1.17</v>
      </c>
      <c r="I1440" s="27">
        <v>6.26</v>
      </c>
      <c r="K1440" s="27">
        <f t="shared" si="111"/>
        <v>8.5258547347231719</v>
      </c>
      <c r="L1440" s="27">
        <f t="shared" si="112"/>
        <v>0.13722964282219721</v>
      </c>
      <c r="M1440" s="27" t="b">
        <f t="shared" si="113"/>
        <v>0</v>
      </c>
      <c r="N1440" s="27">
        <f t="shared" si="114"/>
        <v>1.17</v>
      </c>
    </row>
    <row r="1441" spans="1:14" x14ac:dyDescent="0.25">
      <c r="A1441" s="5">
        <v>41297</v>
      </c>
      <c r="B1441" s="17">
        <f t="shared" si="110"/>
        <v>735257</v>
      </c>
      <c r="C1441" s="27">
        <v>0</v>
      </c>
      <c r="D1441" s="27">
        <v>1663</v>
      </c>
      <c r="E1441" s="27">
        <v>2.8</v>
      </c>
      <c r="F1441" s="27">
        <v>0.5</v>
      </c>
      <c r="G1441" s="27">
        <v>2.1000000000000001E-2</v>
      </c>
      <c r="H1441" s="27">
        <v>11.74</v>
      </c>
      <c r="I1441" s="27">
        <v>2.14</v>
      </c>
      <c r="K1441" s="27">
        <f t="shared" si="111"/>
        <v>13.05411331010281</v>
      </c>
      <c r="L1441" s="27">
        <f t="shared" si="112"/>
        <v>0.89933339179109206</v>
      </c>
      <c r="M1441" s="27" t="b">
        <f t="shared" si="113"/>
        <v>0</v>
      </c>
      <c r="N1441" s="27">
        <f t="shared" si="114"/>
        <v>11.74</v>
      </c>
    </row>
    <row r="1442" spans="1:14" x14ac:dyDescent="0.25">
      <c r="A1442" s="5">
        <v>41297</v>
      </c>
      <c r="B1442" s="17">
        <f t="shared" si="110"/>
        <v>735257</v>
      </c>
      <c r="C1442" s="27">
        <v>1.524</v>
      </c>
      <c r="D1442" s="27">
        <v>1658</v>
      </c>
      <c r="E1442" s="27">
        <v>2.8</v>
      </c>
      <c r="F1442" s="27">
        <v>0.51</v>
      </c>
      <c r="G1442" s="27">
        <v>2.1000000000000001E-2</v>
      </c>
      <c r="H1442" s="27">
        <v>12.1</v>
      </c>
      <c r="I1442" s="27">
        <v>2.2599999999999998</v>
      </c>
      <c r="K1442" s="27">
        <f t="shared" si="111"/>
        <v>13.05411331010281</v>
      </c>
      <c r="L1442" s="27">
        <f t="shared" si="112"/>
        <v>0.92691090636049522</v>
      </c>
      <c r="M1442" s="27" t="b">
        <f t="shared" si="113"/>
        <v>0</v>
      </c>
      <c r="N1442" s="27">
        <f t="shared" si="114"/>
        <v>12.1</v>
      </c>
    </row>
    <row r="1443" spans="1:14" x14ac:dyDescent="0.25">
      <c r="A1443" s="5">
        <v>41297</v>
      </c>
      <c r="B1443" s="17">
        <f t="shared" si="110"/>
        <v>735257</v>
      </c>
      <c r="C1443" s="27">
        <v>3.6576000000000004</v>
      </c>
      <c r="D1443" s="27">
        <v>1651</v>
      </c>
      <c r="E1443" s="27">
        <v>3</v>
      </c>
      <c r="F1443" s="27">
        <v>0.52</v>
      </c>
      <c r="G1443" s="27">
        <v>2.1999999999999999E-2</v>
      </c>
      <c r="H1443" s="27">
        <v>11.92</v>
      </c>
      <c r="I1443" s="27">
        <v>2.19</v>
      </c>
      <c r="K1443" s="27">
        <f t="shared" si="111"/>
        <v>13.002001150664137</v>
      </c>
      <c r="L1443" s="27">
        <f t="shared" si="112"/>
        <v>0.91678195239900673</v>
      </c>
      <c r="M1443" s="27" t="b">
        <f t="shared" si="113"/>
        <v>0</v>
      </c>
      <c r="N1443" s="27">
        <f t="shared" si="114"/>
        <v>11.92</v>
      </c>
    </row>
    <row r="1444" spans="1:14" x14ac:dyDescent="0.25">
      <c r="A1444" s="5">
        <v>41297</v>
      </c>
      <c r="B1444" s="17">
        <f t="shared" si="110"/>
        <v>735257</v>
      </c>
      <c r="C1444" s="27">
        <v>6.0960000000000001</v>
      </c>
      <c r="D1444" s="27">
        <v>1643</v>
      </c>
      <c r="E1444" s="27">
        <v>3.3</v>
      </c>
      <c r="F1444" s="27">
        <v>0.53</v>
      </c>
      <c r="G1444" s="27">
        <v>2.1000000000000001E-2</v>
      </c>
      <c r="H1444" s="27">
        <v>11.99</v>
      </c>
      <c r="I1444" s="27">
        <v>2.15</v>
      </c>
      <c r="K1444" s="27">
        <f t="shared" si="111"/>
        <v>12.924222712410089</v>
      </c>
      <c r="L1444" s="27">
        <f t="shared" si="112"/>
        <v>0.92771536569754176</v>
      </c>
      <c r="M1444" s="27" t="b">
        <f t="shared" si="113"/>
        <v>0</v>
      </c>
      <c r="N1444" s="27">
        <f t="shared" si="114"/>
        <v>11.99</v>
      </c>
    </row>
    <row r="1445" spans="1:14" x14ac:dyDescent="0.25">
      <c r="A1445" s="5">
        <v>41326</v>
      </c>
      <c r="B1445" s="17">
        <f t="shared" si="110"/>
        <v>735286</v>
      </c>
      <c r="C1445" s="27">
        <v>0</v>
      </c>
      <c r="D1445" s="27">
        <v>1663</v>
      </c>
      <c r="E1445" s="27">
        <v>2.8</v>
      </c>
      <c r="F1445" s="27">
        <v>0.52</v>
      </c>
      <c r="G1445" s="27">
        <v>3.7999999999999999E-2</v>
      </c>
      <c r="H1445" s="27">
        <v>11.5</v>
      </c>
      <c r="I1445" s="27">
        <v>3.82</v>
      </c>
      <c r="K1445" s="27">
        <f t="shared" si="111"/>
        <v>13.05411331010281</v>
      </c>
      <c r="L1445" s="27">
        <f t="shared" si="112"/>
        <v>0.88094838207815662</v>
      </c>
      <c r="M1445" s="27" t="b">
        <f t="shared" si="113"/>
        <v>0</v>
      </c>
      <c r="N1445" s="27">
        <f t="shared" si="114"/>
        <v>11.5</v>
      </c>
    </row>
    <row r="1446" spans="1:14" x14ac:dyDescent="0.25">
      <c r="A1446" s="5">
        <v>41326</v>
      </c>
      <c r="B1446" s="17">
        <f t="shared" si="110"/>
        <v>735286</v>
      </c>
      <c r="C1446" s="27">
        <v>1.524</v>
      </c>
      <c r="D1446" s="27">
        <v>1658</v>
      </c>
      <c r="E1446" s="27">
        <v>2.7</v>
      </c>
      <c r="F1446" s="27">
        <v>0.54</v>
      </c>
      <c r="G1446" s="27">
        <v>2.4E-2</v>
      </c>
      <c r="H1446" s="27">
        <v>11.17</v>
      </c>
      <c r="I1446" s="27">
        <v>3.76</v>
      </c>
      <c r="K1446" s="27">
        <f t="shared" si="111"/>
        <v>13.080247662363826</v>
      </c>
      <c r="L1446" s="27">
        <f t="shared" si="112"/>
        <v>0.8539593659330903</v>
      </c>
      <c r="M1446" s="27" t="b">
        <f t="shared" si="113"/>
        <v>0</v>
      </c>
      <c r="N1446" s="27">
        <f t="shared" si="114"/>
        <v>11.17</v>
      </c>
    </row>
    <row r="1447" spans="1:14" x14ac:dyDescent="0.25">
      <c r="A1447" s="5">
        <v>41326</v>
      </c>
      <c r="B1447" s="17">
        <f t="shared" si="110"/>
        <v>735286</v>
      </c>
      <c r="C1447" s="27">
        <v>3.6576000000000004</v>
      </c>
      <c r="D1447" s="27">
        <v>1651</v>
      </c>
      <c r="E1447" s="27">
        <v>2.6</v>
      </c>
      <c r="F1447" s="27">
        <v>0.54</v>
      </c>
      <c r="G1447" s="27">
        <v>0.03</v>
      </c>
      <c r="H1447" s="27">
        <v>11.19</v>
      </c>
      <c r="I1447" s="27">
        <v>3.73</v>
      </c>
      <c r="K1447" s="27">
        <f t="shared" si="111"/>
        <v>13.106434335632931</v>
      </c>
      <c r="L1447" s="27">
        <f t="shared" si="112"/>
        <v>0.85377912202843353</v>
      </c>
      <c r="M1447" s="27" t="b">
        <f t="shared" si="113"/>
        <v>0</v>
      </c>
      <c r="N1447" s="27">
        <f t="shared" si="114"/>
        <v>11.19</v>
      </c>
    </row>
    <row r="1448" spans="1:14" x14ac:dyDescent="0.25">
      <c r="A1448" s="5">
        <v>41326</v>
      </c>
      <c r="B1448" s="17">
        <f t="shared" si="110"/>
        <v>735286</v>
      </c>
      <c r="C1448" s="27">
        <v>6.0960000000000001</v>
      </c>
      <c r="D1448" s="27">
        <v>1643</v>
      </c>
      <c r="E1448" s="27">
        <v>3.1</v>
      </c>
      <c r="F1448" s="27">
        <v>0.59</v>
      </c>
      <c r="G1448" s="27">
        <v>3.5000000000000003E-2</v>
      </c>
      <c r="H1448" s="27">
        <v>10.8</v>
      </c>
      <c r="I1448" s="27">
        <v>4.21</v>
      </c>
      <c r="K1448" s="27">
        <f t="shared" si="111"/>
        <v>12.976023135037773</v>
      </c>
      <c r="L1448" s="27">
        <f t="shared" si="112"/>
        <v>0.8323043113909</v>
      </c>
      <c r="M1448" s="27" t="b">
        <f t="shared" si="113"/>
        <v>0</v>
      </c>
      <c r="N1448" s="27">
        <f t="shared" si="114"/>
        <v>10.8</v>
      </c>
    </row>
    <row r="1449" spans="1:14" x14ac:dyDescent="0.25">
      <c r="A1449" s="5">
        <v>41340</v>
      </c>
      <c r="B1449" s="17">
        <f t="shared" si="110"/>
        <v>735300</v>
      </c>
      <c r="C1449" s="27">
        <v>0</v>
      </c>
      <c r="D1449" s="27">
        <v>1663</v>
      </c>
      <c r="E1449" s="27">
        <v>3.3</v>
      </c>
      <c r="F1449" s="27">
        <v>0.49</v>
      </c>
      <c r="G1449" s="27">
        <v>0.01</v>
      </c>
      <c r="H1449" s="27">
        <v>11.16</v>
      </c>
      <c r="I1449" s="27">
        <v>2.84</v>
      </c>
      <c r="K1449" s="27">
        <f t="shared" si="111"/>
        <v>12.924222712410089</v>
      </c>
      <c r="L1449" s="27">
        <f t="shared" si="112"/>
        <v>0.8634948691563441</v>
      </c>
      <c r="M1449" s="27" t="b">
        <f t="shared" si="113"/>
        <v>0</v>
      </c>
      <c r="N1449" s="27">
        <f t="shared" si="114"/>
        <v>11.16</v>
      </c>
    </row>
    <row r="1450" spans="1:14" x14ac:dyDescent="0.25">
      <c r="A1450" s="5">
        <v>41340</v>
      </c>
      <c r="B1450" s="17">
        <f t="shared" si="110"/>
        <v>735300</v>
      </c>
      <c r="C1450" s="27">
        <v>1.524</v>
      </c>
      <c r="D1450" s="27">
        <v>1658</v>
      </c>
      <c r="E1450" s="27">
        <v>3.4</v>
      </c>
      <c r="F1450" s="27">
        <v>0.48</v>
      </c>
      <c r="G1450" s="27">
        <v>0.01</v>
      </c>
      <c r="H1450" s="27">
        <v>11.13</v>
      </c>
      <c r="I1450" s="27">
        <v>2.72</v>
      </c>
      <c r="K1450" s="27">
        <f t="shared" si="111"/>
        <v>12.898400098207009</v>
      </c>
      <c r="L1450" s="27">
        <f t="shared" si="112"/>
        <v>0.86289771717867303</v>
      </c>
      <c r="M1450" s="27" t="b">
        <f t="shared" si="113"/>
        <v>0</v>
      </c>
      <c r="N1450" s="27">
        <f t="shared" si="114"/>
        <v>11.13</v>
      </c>
    </row>
    <row r="1451" spans="1:14" x14ac:dyDescent="0.25">
      <c r="A1451" s="5">
        <v>41340</v>
      </c>
      <c r="B1451" s="17">
        <f t="shared" si="110"/>
        <v>735300</v>
      </c>
      <c r="C1451" s="27">
        <v>3.6576000000000004</v>
      </c>
      <c r="D1451" s="27">
        <v>1651</v>
      </c>
      <c r="E1451" s="27">
        <v>3.6</v>
      </c>
      <c r="F1451" s="27">
        <v>0.54</v>
      </c>
      <c r="G1451" s="27">
        <v>0.01</v>
      </c>
      <c r="H1451" s="27">
        <v>11.04</v>
      </c>
      <c r="I1451" s="27">
        <v>2.79</v>
      </c>
      <c r="K1451" s="27">
        <f t="shared" si="111"/>
        <v>12.846909547569506</v>
      </c>
      <c r="L1451" s="27">
        <f t="shared" si="112"/>
        <v>0.85935064453603516</v>
      </c>
      <c r="M1451" s="27" t="b">
        <f t="shared" si="113"/>
        <v>0</v>
      </c>
      <c r="N1451" s="27">
        <f t="shared" si="114"/>
        <v>11.04</v>
      </c>
    </row>
    <row r="1452" spans="1:14" x14ac:dyDescent="0.25">
      <c r="A1452" s="5">
        <v>41340</v>
      </c>
      <c r="B1452" s="17">
        <f t="shared" si="110"/>
        <v>735300</v>
      </c>
      <c r="C1452" s="27">
        <v>6.0960000000000001</v>
      </c>
      <c r="D1452" s="27">
        <v>1643</v>
      </c>
      <c r="E1452" s="27">
        <v>4.7</v>
      </c>
      <c r="F1452" s="27">
        <v>1.04</v>
      </c>
      <c r="G1452" s="27">
        <v>0.01</v>
      </c>
      <c r="H1452" s="27">
        <v>10.59</v>
      </c>
      <c r="I1452" s="27">
        <v>4.3899999999999997</v>
      </c>
      <c r="K1452" s="27">
        <f t="shared" si="111"/>
        <v>12.567363815496028</v>
      </c>
      <c r="L1452" s="27">
        <f t="shared" si="112"/>
        <v>0.84265882292212591</v>
      </c>
      <c r="M1452" s="27" t="b">
        <f t="shared" si="113"/>
        <v>0</v>
      </c>
      <c r="N1452" s="27">
        <f t="shared" si="114"/>
        <v>10.59</v>
      </c>
    </row>
    <row r="1453" spans="1:14" x14ac:dyDescent="0.25">
      <c r="A1453" s="5">
        <v>41354</v>
      </c>
      <c r="B1453" s="17">
        <f t="shared" si="110"/>
        <v>735314</v>
      </c>
      <c r="C1453" s="27">
        <v>0</v>
      </c>
      <c r="D1453" s="27">
        <v>1663</v>
      </c>
      <c r="E1453" s="27">
        <v>4.9000000000000004</v>
      </c>
      <c r="F1453" s="27">
        <v>0.5</v>
      </c>
      <c r="G1453" s="27">
        <v>0.02</v>
      </c>
      <c r="H1453" s="27">
        <v>9.5399999999999991</v>
      </c>
      <c r="I1453" s="27">
        <v>2.39</v>
      </c>
      <c r="K1453" s="27">
        <f t="shared" si="111"/>
        <v>12.517194765226632</v>
      </c>
      <c r="L1453" s="27">
        <f t="shared" si="112"/>
        <v>0.76215159857563108</v>
      </c>
      <c r="M1453" s="27" t="b">
        <f t="shared" si="113"/>
        <v>0</v>
      </c>
      <c r="N1453" s="27">
        <f t="shared" si="114"/>
        <v>9.5399999999999991</v>
      </c>
    </row>
    <row r="1454" spans="1:14" x14ac:dyDescent="0.25">
      <c r="A1454" s="5">
        <v>41354</v>
      </c>
      <c r="B1454" s="17">
        <f t="shared" si="110"/>
        <v>735314</v>
      </c>
      <c r="C1454" s="27">
        <v>1.524</v>
      </c>
      <c r="D1454" s="27">
        <v>1658</v>
      </c>
      <c r="E1454" s="27">
        <v>5.6</v>
      </c>
      <c r="F1454" s="27">
        <v>0.49</v>
      </c>
      <c r="G1454" s="27">
        <v>0.02</v>
      </c>
      <c r="H1454" s="27">
        <v>9.69</v>
      </c>
      <c r="I1454" s="27">
        <v>2.41</v>
      </c>
      <c r="K1454" s="27">
        <f t="shared" si="111"/>
        <v>12.343175019049932</v>
      </c>
      <c r="L1454" s="27">
        <f t="shared" si="112"/>
        <v>0.78504922639797825</v>
      </c>
      <c r="M1454" s="27" t="b">
        <f t="shared" si="113"/>
        <v>0</v>
      </c>
      <c r="N1454" s="27">
        <f t="shared" si="114"/>
        <v>9.69</v>
      </c>
    </row>
    <row r="1455" spans="1:14" x14ac:dyDescent="0.25">
      <c r="A1455" s="5">
        <v>41354</v>
      </c>
      <c r="B1455" s="17">
        <f t="shared" si="110"/>
        <v>735314</v>
      </c>
      <c r="C1455" s="27">
        <v>3.6576000000000004</v>
      </c>
      <c r="D1455" s="27">
        <v>1651</v>
      </c>
      <c r="E1455" s="27">
        <v>6.4</v>
      </c>
      <c r="F1455" s="27">
        <v>0.51</v>
      </c>
      <c r="G1455" s="27">
        <v>0.03</v>
      </c>
      <c r="H1455" s="27">
        <v>9.67</v>
      </c>
      <c r="I1455" s="27">
        <v>2.46</v>
      </c>
      <c r="K1455" s="27">
        <f t="shared" si="111"/>
        <v>12.147255752470951</v>
      </c>
      <c r="L1455" s="27">
        <f t="shared" si="112"/>
        <v>0.79606457598729352</v>
      </c>
      <c r="M1455" s="27" t="b">
        <f t="shared" si="113"/>
        <v>0</v>
      </c>
      <c r="N1455" s="27">
        <f t="shared" si="114"/>
        <v>9.67</v>
      </c>
    </row>
    <row r="1456" spans="1:14" x14ac:dyDescent="0.25">
      <c r="A1456" s="5">
        <v>41354</v>
      </c>
      <c r="B1456" s="17">
        <f t="shared" si="110"/>
        <v>735314</v>
      </c>
      <c r="C1456" s="27">
        <v>6.0960000000000001</v>
      </c>
      <c r="D1456" s="27">
        <v>1643</v>
      </c>
      <c r="E1456" s="27">
        <v>6.5</v>
      </c>
      <c r="F1456" s="27">
        <v>0.55000000000000004</v>
      </c>
      <c r="G1456" s="27">
        <v>0.02</v>
      </c>
      <c r="H1456" s="27">
        <v>9.14</v>
      </c>
      <c r="I1456" s="27">
        <v>2.5299999999999998</v>
      </c>
      <c r="K1456" s="27">
        <f t="shared" si="111"/>
        <v>12.122985519289269</v>
      </c>
      <c r="L1456" s="27">
        <f t="shared" si="112"/>
        <v>0.75393969459561383</v>
      </c>
      <c r="M1456" s="27" t="b">
        <f t="shared" si="113"/>
        <v>0</v>
      </c>
      <c r="N1456" s="27">
        <f t="shared" si="114"/>
        <v>9.14</v>
      </c>
    </row>
    <row r="1457" spans="1:14" x14ac:dyDescent="0.25">
      <c r="A1457" s="5">
        <v>41368</v>
      </c>
      <c r="B1457" s="17">
        <f t="shared" si="110"/>
        <v>735328</v>
      </c>
      <c r="C1457" s="27">
        <v>0</v>
      </c>
      <c r="D1457" s="27">
        <v>1663</v>
      </c>
      <c r="E1457" s="27">
        <v>8.3000000000000007</v>
      </c>
      <c r="F1457" s="27">
        <v>0.47</v>
      </c>
      <c r="G1457" s="27">
        <v>4.0000000000000001E-3</v>
      </c>
      <c r="H1457" s="27">
        <v>11.7</v>
      </c>
      <c r="I1457" s="27">
        <v>1.73</v>
      </c>
      <c r="K1457" s="27">
        <f t="shared" si="111"/>
        <v>11.694320309218851</v>
      </c>
      <c r="L1457" s="27">
        <f t="shared" si="112"/>
        <v>1.0004856794265051</v>
      </c>
      <c r="M1457" s="27" t="b">
        <f t="shared" si="113"/>
        <v>0</v>
      </c>
      <c r="N1457" s="27">
        <f t="shared" si="114"/>
        <v>11.7</v>
      </c>
    </row>
    <row r="1458" spans="1:14" x14ac:dyDescent="0.25">
      <c r="A1458" s="5">
        <v>41368</v>
      </c>
      <c r="B1458" s="17">
        <f t="shared" si="110"/>
        <v>735328</v>
      </c>
      <c r="C1458" s="27">
        <v>1.524</v>
      </c>
      <c r="D1458" s="27">
        <v>1658</v>
      </c>
      <c r="E1458" s="27">
        <v>7.9</v>
      </c>
      <c r="F1458" s="27">
        <v>0.48</v>
      </c>
      <c r="G1458" s="27">
        <v>0.01</v>
      </c>
      <c r="H1458" s="27">
        <v>11.4</v>
      </c>
      <c r="I1458" s="27">
        <v>1.77</v>
      </c>
      <c r="K1458" s="27">
        <f t="shared" si="111"/>
        <v>11.788250089856858</v>
      </c>
      <c r="L1458" s="27">
        <f t="shared" si="112"/>
        <v>0.96706465447395584</v>
      </c>
      <c r="M1458" s="27" t="b">
        <f t="shared" si="113"/>
        <v>0</v>
      </c>
      <c r="N1458" s="27">
        <f t="shared" si="114"/>
        <v>11.4</v>
      </c>
    </row>
    <row r="1459" spans="1:14" x14ac:dyDescent="0.25">
      <c r="A1459" s="5">
        <v>41368</v>
      </c>
      <c r="B1459" s="17">
        <f t="shared" si="110"/>
        <v>735328</v>
      </c>
      <c r="C1459" s="27">
        <v>3.6576000000000004</v>
      </c>
      <c r="D1459" s="27">
        <v>1651</v>
      </c>
      <c r="E1459" s="27">
        <v>6.6</v>
      </c>
      <c r="F1459" s="27">
        <v>0.44</v>
      </c>
      <c r="G1459" s="27">
        <v>0</v>
      </c>
      <c r="H1459" s="27">
        <v>11.5</v>
      </c>
      <c r="I1459" s="27">
        <v>1.95</v>
      </c>
      <c r="K1459" s="27">
        <f t="shared" si="111"/>
        <v>12.098763778065827</v>
      </c>
      <c r="L1459" s="27">
        <f t="shared" si="112"/>
        <v>0.95051033402674234</v>
      </c>
      <c r="M1459" s="27" t="b">
        <f t="shared" si="113"/>
        <v>0</v>
      </c>
      <c r="N1459" s="27">
        <f t="shared" si="114"/>
        <v>11.5</v>
      </c>
    </row>
    <row r="1460" spans="1:14" x14ac:dyDescent="0.25">
      <c r="A1460" s="5">
        <v>41368</v>
      </c>
      <c r="B1460" s="17">
        <f t="shared" si="110"/>
        <v>735328</v>
      </c>
      <c r="C1460" s="27">
        <v>6.0960000000000001</v>
      </c>
      <c r="D1460" s="27">
        <v>1643</v>
      </c>
      <c r="E1460" s="27">
        <v>6.3</v>
      </c>
      <c r="F1460" s="27">
        <v>0.46</v>
      </c>
      <c r="G1460" s="27">
        <v>2E-3</v>
      </c>
      <c r="H1460" s="27">
        <v>11</v>
      </c>
      <c r="I1460" s="27">
        <v>1.95</v>
      </c>
      <c r="K1460" s="27">
        <f t="shared" si="111"/>
        <v>12.171574574691842</v>
      </c>
      <c r="L1460" s="27">
        <f t="shared" si="112"/>
        <v>0.90374502760490183</v>
      </c>
      <c r="M1460" s="27" t="b">
        <f t="shared" si="113"/>
        <v>0</v>
      </c>
      <c r="N1460" s="27">
        <f t="shared" si="114"/>
        <v>11</v>
      </c>
    </row>
    <row r="1461" spans="1:14" x14ac:dyDescent="0.25">
      <c r="A1461" s="5">
        <v>41375</v>
      </c>
      <c r="B1461" s="17">
        <f t="shared" si="110"/>
        <v>735335</v>
      </c>
      <c r="C1461" s="27">
        <v>0</v>
      </c>
      <c r="D1461" s="27">
        <v>1663</v>
      </c>
      <c r="E1461" s="27">
        <v>12.4</v>
      </c>
      <c r="F1461" s="27">
        <v>0.38</v>
      </c>
      <c r="G1461" s="27">
        <v>1.4999999999999999E-2</v>
      </c>
      <c r="H1461" s="27">
        <v>9.5299999999999994</v>
      </c>
      <c r="I1461" s="27">
        <v>1.42</v>
      </c>
      <c r="K1461" s="27">
        <f t="shared" si="111"/>
        <v>10.77364937689654</v>
      </c>
      <c r="L1461" s="27">
        <f t="shared" si="112"/>
        <v>0.88456563478263239</v>
      </c>
      <c r="M1461" s="27" t="b">
        <f t="shared" si="113"/>
        <v>0</v>
      </c>
      <c r="N1461" s="27">
        <f t="shared" si="114"/>
        <v>9.5299999999999994</v>
      </c>
    </row>
    <row r="1462" spans="1:14" x14ac:dyDescent="0.25">
      <c r="A1462" s="5">
        <v>41375</v>
      </c>
      <c r="B1462" s="17">
        <f t="shared" si="110"/>
        <v>735335</v>
      </c>
      <c r="C1462" s="27">
        <v>1.524</v>
      </c>
      <c r="D1462" s="27">
        <v>1658</v>
      </c>
      <c r="E1462" s="27">
        <v>9.9</v>
      </c>
      <c r="F1462" s="27">
        <v>0.36</v>
      </c>
      <c r="G1462" s="27">
        <v>1.9E-2</v>
      </c>
      <c r="H1462" s="27">
        <v>9.58</v>
      </c>
      <c r="I1462" s="27">
        <v>1.41</v>
      </c>
      <c r="K1462" s="27">
        <f t="shared" si="111"/>
        <v>11.326026192420896</v>
      </c>
      <c r="L1462" s="27">
        <f t="shared" si="112"/>
        <v>0.84583947072369525</v>
      </c>
      <c r="M1462" s="27" t="b">
        <f t="shared" si="113"/>
        <v>0</v>
      </c>
      <c r="N1462" s="27">
        <f t="shared" si="114"/>
        <v>9.58</v>
      </c>
    </row>
    <row r="1463" spans="1:14" x14ac:dyDescent="0.25">
      <c r="A1463" s="5">
        <v>41375</v>
      </c>
      <c r="B1463" s="17">
        <f t="shared" si="110"/>
        <v>735335</v>
      </c>
      <c r="C1463" s="27">
        <v>3.6576000000000004</v>
      </c>
      <c r="D1463" s="27">
        <v>1651</v>
      </c>
      <c r="E1463" s="27">
        <v>8.1</v>
      </c>
      <c r="F1463" s="27">
        <v>0.37</v>
      </c>
      <c r="G1463" s="27">
        <v>1.7999999999999999E-2</v>
      </c>
      <c r="H1463" s="27">
        <v>9.6999999999999993</v>
      </c>
      <c r="I1463" s="27">
        <v>1.43</v>
      </c>
      <c r="K1463" s="27">
        <f t="shared" si="111"/>
        <v>11.741191269882457</v>
      </c>
      <c r="L1463" s="27">
        <f t="shared" si="112"/>
        <v>0.82615126327782817</v>
      </c>
      <c r="M1463" s="27" t="b">
        <f t="shared" si="113"/>
        <v>0</v>
      </c>
      <c r="N1463" s="27">
        <f t="shared" si="114"/>
        <v>9.6999999999999993</v>
      </c>
    </row>
    <row r="1464" spans="1:14" x14ac:dyDescent="0.25">
      <c r="A1464" s="5">
        <v>41375</v>
      </c>
      <c r="B1464" s="17">
        <f t="shared" si="110"/>
        <v>735335</v>
      </c>
      <c r="C1464" s="27">
        <v>6.0960000000000001</v>
      </c>
      <c r="D1464" s="27">
        <v>1643</v>
      </c>
      <c r="E1464" s="27">
        <v>7.5</v>
      </c>
      <c r="F1464" s="27">
        <v>0.32</v>
      </c>
      <c r="G1464" s="27">
        <v>1.0999999999999999E-2</v>
      </c>
      <c r="H1464" s="27">
        <v>9.5</v>
      </c>
      <c r="I1464" s="27">
        <v>1.45</v>
      </c>
      <c r="K1464" s="27">
        <f t="shared" si="111"/>
        <v>11.882934322524347</v>
      </c>
      <c r="L1464" s="27">
        <f t="shared" si="112"/>
        <v>0.79946583412419892</v>
      </c>
      <c r="M1464" s="27" t="b">
        <f t="shared" si="113"/>
        <v>0</v>
      </c>
      <c r="N1464" s="27">
        <f t="shared" si="114"/>
        <v>9.5</v>
      </c>
    </row>
    <row r="1465" spans="1:14" x14ac:dyDescent="0.25">
      <c r="A1465" s="5">
        <v>41382</v>
      </c>
      <c r="B1465" s="17">
        <f t="shared" si="110"/>
        <v>735342</v>
      </c>
      <c r="C1465" s="27">
        <v>0</v>
      </c>
      <c r="D1465" s="27">
        <v>1663</v>
      </c>
      <c r="E1465" s="27">
        <v>17.100000000000001</v>
      </c>
      <c r="F1465" s="27">
        <v>0.47</v>
      </c>
      <c r="G1465" s="27">
        <v>2.9000000000000001E-2</v>
      </c>
      <c r="H1465" s="27">
        <v>8.0299999999999994</v>
      </c>
      <c r="I1465" s="27">
        <v>1.54</v>
      </c>
      <c r="K1465" s="27">
        <f t="shared" si="111"/>
        <v>9.8070673142149012</v>
      </c>
      <c r="L1465" s="27">
        <f t="shared" si="112"/>
        <v>0.8187972757524441</v>
      </c>
      <c r="M1465" s="27" t="b">
        <f t="shared" si="113"/>
        <v>0</v>
      </c>
      <c r="N1465" s="27">
        <f t="shared" si="114"/>
        <v>8.0299999999999994</v>
      </c>
    </row>
    <row r="1466" spans="1:14" x14ac:dyDescent="0.25">
      <c r="A1466" s="5">
        <v>41382</v>
      </c>
      <c r="B1466" s="17">
        <f t="shared" si="110"/>
        <v>735342</v>
      </c>
      <c r="C1466" s="27">
        <v>1.524</v>
      </c>
      <c r="D1466" s="27">
        <v>1658</v>
      </c>
      <c r="E1466" s="27">
        <v>10.9</v>
      </c>
      <c r="F1466" s="27">
        <v>0.35</v>
      </c>
      <c r="G1466" s="27">
        <v>1.6E-2</v>
      </c>
      <c r="H1466" s="27">
        <v>9.86</v>
      </c>
      <c r="I1466" s="27">
        <v>1.37</v>
      </c>
      <c r="K1466" s="27">
        <f t="shared" si="111"/>
        <v>11.101755847648521</v>
      </c>
      <c r="L1466" s="27">
        <f t="shared" si="112"/>
        <v>0.8881477970972006</v>
      </c>
      <c r="M1466" s="27" t="b">
        <f t="shared" si="113"/>
        <v>0</v>
      </c>
      <c r="N1466" s="27">
        <f t="shared" si="114"/>
        <v>9.86</v>
      </c>
    </row>
    <row r="1467" spans="1:14" x14ac:dyDescent="0.25">
      <c r="A1467" s="5">
        <v>41382</v>
      </c>
      <c r="B1467" s="17">
        <f t="shared" si="110"/>
        <v>735342</v>
      </c>
      <c r="C1467" s="27">
        <v>3.6576000000000004</v>
      </c>
      <c r="D1467" s="27">
        <v>1651</v>
      </c>
      <c r="E1467" s="27">
        <v>8.1999999999999993</v>
      </c>
      <c r="F1467" s="27">
        <v>0.32</v>
      </c>
      <c r="G1467" s="27">
        <v>1.4E-2</v>
      </c>
      <c r="H1467" s="27">
        <v>9.42</v>
      </c>
      <c r="I1467" s="27">
        <v>1.24</v>
      </c>
      <c r="K1467" s="27">
        <f t="shared" si="111"/>
        <v>11.717732354078134</v>
      </c>
      <c r="L1467" s="27">
        <f t="shared" si="112"/>
        <v>0.80390981081945845</v>
      </c>
      <c r="M1467" s="27" t="b">
        <f t="shared" si="113"/>
        <v>0</v>
      </c>
      <c r="N1467" s="27">
        <f t="shared" si="114"/>
        <v>9.42</v>
      </c>
    </row>
    <row r="1468" spans="1:14" x14ac:dyDescent="0.25">
      <c r="A1468" s="5">
        <v>41382</v>
      </c>
      <c r="B1468" s="17">
        <f t="shared" si="110"/>
        <v>735342</v>
      </c>
      <c r="C1468" s="27">
        <v>6.0960000000000001</v>
      </c>
      <c r="D1468" s="27">
        <v>1643</v>
      </c>
      <c r="E1468" s="27">
        <v>7.7</v>
      </c>
      <c r="F1468" s="27">
        <v>0.34</v>
      </c>
      <c r="G1468" s="27">
        <v>1.9E-2</v>
      </c>
      <c r="H1468" s="27">
        <v>8.74</v>
      </c>
      <c r="I1468" s="27">
        <v>1.28</v>
      </c>
      <c r="K1468" s="27">
        <f t="shared" si="111"/>
        <v>11.835497522084182</v>
      </c>
      <c r="L1468" s="27">
        <f t="shared" si="112"/>
        <v>0.73845649358565557</v>
      </c>
      <c r="M1468" s="27" t="b">
        <f t="shared" si="113"/>
        <v>0</v>
      </c>
      <c r="N1468" s="27">
        <f t="shared" si="114"/>
        <v>8.74</v>
      </c>
    </row>
    <row r="1469" spans="1:14" x14ac:dyDescent="0.25">
      <c r="A1469" s="5">
        <v>41389</v>
      </c>
      <c r="B1469" s="17">
        <f t="shared" si="110"/>
        <v>735349</v>
      </c>
      <c r="C1469" s="27">
        <v>0</v>
      </c>
      <c r="D1469" s="27">
        <v>1663</v>
      </c>
      <c r="E1469" s="27">
        <v>15.8</v>
      </c>
      <c r="F1469" s="27">
        <v>0.51</v>
      </c>
      <c r="G1469" s="27">
        <v>2.1000000000000001E-2</v>
      </c>
      <c r="H1469" s="27">
        <v>8.84</v>
      </c>
      <c r="I1469" s="27">
        <v>1.3</v>
      </c>
      <c r="K1469" s="27">
        <f t="shared" si="111"/>
        <v>10.065394769014214</v>
      </c>
      <c r="L1469" s="27">
        <f t="shared" si="112"/>
        <v>0.87825666085283338</v>
      </c>
      <c r="M1469" s="27" t="b">
        <f t="shared" si="113"/>
        <v>0</v>
      </c>
      <c r="N1469" s="27">
        <f t="shared" si="114"/>
        <v>8.84</v>
      </c>
    </row>
    <row r="1470" spans="1:14" x14ac:dyDescent="0.25">
      <c r="A1470" s="5">
        <v>41389</v>
      </c>
      <c r="B1470" s="17">
        <f t="shared" si="110"/>
        <v>735349</v>
      </c>
      <c r="C1470" s="27">
        <v>1.524</v>
      </c>
      <c r="D1470" s="27">
        <v>1658</v>
      </c>
      <c r="E1470" s="27">
        <v>13.8</v>
      </c>
      <c r="F1470" s="27">
        <v>0.41</v>
      </c>
      <c r="G1470" s="27">
        <v>0.02</v>
      </c>
      <c r="H1470" s="27">
        <v>9.57</v>
      </c>
      <c r="I1470" s="27">
        <v>1.31</v>
      </c>
      <c r="K1470" s="27">
        <f t="shared" si="111"/>
        <v>10.476171322089698</v>
      </c>
      <c r="L1470" s="27">
        <f t="shared" si="112"/>
        <v>0.91350167019710959</v>
      </c>
      <c r="M1470" s="27" t="b">
        <f t="shared" si="113"/>
        <v>0</v>
      </c>
      <c r="N1470" s="27">
        <f t="shared" si="114"/>
        <v>9.57</v>
      </c>
    </row>
    <row r="1471" spans="1:14" x14ac:dyDescent="0.25">
      <c r="A1471" s="5">
        <v>41389</v>
      </c>
      <c r="B1471" s="17">
        <f t="shared" si="110"/>
        <v>735349</v>
      </c>
      <c r="C1471" s="27">
        <v>3.6576000000000004</v>
      </c>
      <c r="D1471" s="27">
        <v>1651</v>
      </c>
      <c r="E1471" s="27">
        <v>9.4</v>
      </c>
      <c r="F1471" s="27">
        <v>0.36</v>
      </c>
      <c r="G1471" s="27">
        <v>1.9E-2</v>
      </c>
      <c r="H1471" s="27">
        <v>9.99</v>
      </c>
      <c r="I1471" s="27">
        <v>1.46</v>
      </c>
      <c r="K1471" s="27">
        <f t="shared" si="111"/>
        <v>11.439854648054387</v>
      </c>
      <c r="L1471" s="27">
        <f t="shared" si="112"/>
        <v>0.87326284357109651</v>
      </c>
      <c r="M1471" s="27" t="b">
        <f t="shared" si="113"/>
        <v>0</v>
      </c>
      <c r="N1471" s="27">
        <f t="shared" si="114"/>
        <v>9.99</v>
      </c>
    </row>
    <row r="1472" spans="1:14" x14ac:dyDescent="0.25">
      <c r="A1472" s="5">
        <v>41389</v>
      </c>
      <c r="B1472" s="17">
        <f t="shared" si="110"/>
        <v>735349</v>
      </c>
      <c r="C1472" s="27">
        <v>6.0960000000000001</v>
      </c>
      <c r="D1472" s="27">
        <v>1643</v>
      </c>
      <c r="E1472" s="27">
        <v>7.7</v>
      </c>
      <c r="F1472" s="27">
        <v>0.38</v>
      </c>
      <c r="G1472" s="27">
        <v>2.5000000000000001E-2</v>
      </c>
      <c r="H1472" s="27">
        <v>8.8000000000000007</v>
      </c>
      <c r="I1472" s="27">
        <v>1.48</v>
      </c>
      <c r="K1472" s="27">
        <f t="shared" si="111"/>
        <v>11.835497522084182</v>
      </c>
      <c r="L1472" s="27">
        <f t="shared" si="112"/>
        <v>0.74352598896496214</v>
      </c>
      <c r="M1472" s="27" t="b">
        <f t="shared" si="113"/>
        <v>0</v>
      </c>
      <c r="N1472" s="27">
        <f t="shared" si="114"/>
        <v>8.8000000000000007</v>
      </c>
    </row>
    <row r="1473" spans="1:14" x14ac:dyDescent="0.25">
      <c r="A1473" s="5">
        <v>41396</v>
      </c>
      <c r="B1473" s="17">
        <f t="shared" si="110"/>
        <v>735356</v>
      </c>
      <c r="C1473" s="27">
        <v>0</v>
      </c>
      <c r="D1473" s="27">
        <v>1663</v>
      </c>
      <c r="E1473" s="27">
        <v>17.899999999999999</v>
      </c>
      <c r="F1473" s="27">
        <v>0.45</v>
      </c>
      <c r="G1473" s="27">
        <v>2.1000000000000001E-2</v>
      </c>
      <c r="H1473" s="27">
        <v>8.2100000000000009</v>
      </c>
      <c r="I1473" s="27">
        <v>1.41</v>
      </c>
      <c r="K1473" s="27">
        <f t="shared" si="111"/>
        <v>9.6514028735400927</v>
      </c>
      <c r="L1473" s="27">
        <f t="shared" si="112"/>
        <v>0.8506535378922182</v>
      </c>
      <c r="M1473" s="27" t="b">
        <f t="shared" si="113"/>
        <v>0</v>
      </c>
      <c r="N1473" s="27">
        <f t="shared" si="114"/>
        <v>8.2100000000000009</v>
      </c>
    </row>
    <row r="1474" spans="1:14" x14ac:dyDescent="0.25">
      <c r="A1474" s="5">
        <v>41396</v>
      </c>
      <c r="B1474" s="17">
        <f t="shared" ref="B1474:B1537" si="115">A1474+693960</f>
        <v>735356</v>
      </c>
      <c r="C1474" s="27">
        <v>1.524</v>
      </c>
      <c r="D1474" s="27">
        <v>1658</v>
      </c>
      <c r="E1474" s="27">
        <v>15.6</v>
      </c>
      <c r="F1474" s="27">
        <v>0.46</v>
      </c>
      <c r="G1474" s="27">
        <v>1.9E-2</v>
      </c>
      <c r="H1474" s="27">
        <v>8.1</v>
      </c>
      <c r="I1474" s="27">
        <v>1.29</v>
      </c>
      <c r="K1474" s="27">
        <f t="shared" ref="K1474:K1510" si="116">13.806*EXP(-0.02*E1474)</f>
        <v>10.105736978720083</v>
      </c>
      <c r="L1474" s="27">
        <f t="shared" ref="L1474:L1537" si="117">H1474/K1474</f>
        <v>0.80152491768352796</v>
      </c>
      <c r="M1474" s="27" t="b">
        <f t="shared" ref="M1474:M1537" si="118">IF(L1474&gt;1.2, K1474)</f>
        <v>0</v>
      </c>
      <c r="N1474" s="27">
        <f t="shared" ref="N1474:N1537" si="119">IF(M1474=FALSE, H1474,K1474)</f>
        <v>8.1</v>
      </c>
    </row>
    <row r="1475" spans="1:14" x14ac:dyDescent="0.25">
      <c r="A1475" s="5">
        <v>41396</v>
      </c>
      <c r="B1475" s="17">
        <f t="shared" si="115"/>
        <v>735356</v>
      </c>
      <c r="C1475" s="27">
        <v>3.6576000000000004</v>
      </c>
      <c r="D1475" s="27">
        <v>1651</v>
      </c>
      <c r="E1475" s="27">
        <v>11.3</v>
      </c>
      <c r="F1475" s="27">
        <v>0.27</v>
      </c>
      <c r="G1475" s="27">
        <v>1.7999999999999999E-2</v>
      </c>
      <c r="H1475" s="27">
        <v>8.48</v>
      </c>
      <c r="I1475" s="27">
        <v>0.747</v>
      </c>
      <c r="K1475" s="27">
        <f t="shared" si="116"/>
        <v>11.013296111596299</v>
      </c>
      <c r="L1475" s="27">
        <f t="shared" si="117"/>
        <v>0.76997838921910955</v>
      </c>
      <c r="M1475" s="27" t="b">
        <f t="shared" si="118"/>
        <v>0</v>
      </c>
      <c r="N1475" s="27">
        <f t="shared" si="119"/>
        <v>8.48</v>
      </c>
    </row>
    <row r="1476" spans="1:14" x14ac:dyDescent="0.25">
      <c r="A1476" s="5">
        <v>41396</v>
      </c>
      <c r="B1476" s="17">
        <f t="shared" si="115"/>
        <v>735356</v>
      </c>
      <c r="C1476" s="27">
        <v>6.0960000000000001</v>
      </c>
      <c r="D1476" s="27">
        <v>1643</v>
      </c>
      <c r="E1476" s="27">
        <v>8.9</v>
      </c>
      <c r="F1476" s="27">
        <v>0.38</v>
      </c>
      <c r="G1476" s="27">
        <v>4.4999999999999998E-2</v>
      </c>
      <c r="H1476" s="27">
        <v>7.02</v>
      </c>
      <c r="I1476" s="27">
        <v>1.18</v>
      </c>
      <c r="K1476" s="27">
        <f t="shared" si="116"/>
        <v>11.55482709868593</v>
      </c>
      <c r="L1476" s="27">
        <f t="shared" si="117"/>
        <v>0.60753829893294964</v>
      </c>
      <c r="M1476" s="27" t="b">
        <f t="shared" si="118"/>
        <v>0</v>
      </c>
      <c r="N1476" s="27">
        <f t="shared" si="119"/>
        <v>7.02</v>
      </c>
    </row>
    <row r="1477" spans="1:14" x14ac:dyDescent="0.25">
      <c r="A1477" s="5">
        <v>41403</v>
      </c>
      <c r="B1477" s="17">
        <f t="shared" si="115"/>
        <v>735363</v>
      </c>
      <c r="C1477" s="27">
        <v>0</v>
      </c>
      <c r="D1477" s="27">
        <v>1663</v>
      </c>
      <c r="E1477" s="27">
        <v>16.2</v>
      </c>
      <c r="F1477" s="27">
        <v>0.64</v>
      </c>
      <c r="G1477" s="27">
        <v>1.9E-2</v>
      </c>
      <c r="H1477" s="27">
        <v>8.17</v>
      </c>
      <c r="I1477" s="27">
        <v>2.2400000000000002</v>
      </c>
      <c r="K1477" s="27">
        <f t="shared" si="116"/>
        <v>9.985192846296103</v>
      </c>
      <c r="L1477" s="27">
        <f t="shared" si="117"/>
        <v>0.8182115384011408</v>
      </c>
      <c r="M1477" s="27" t="b">
        <f t="shared" si="118"/>
        <v>0</v>
      </c>
      <c r="N1477" s="27">
        <f t="shared" si="119"/>
        <v>8.17</v>
      </c>
    </row>
    <row r="1478" spans="1:14" x14ac:dyDescent="0.25">
      <c r="A1478" s="5">
        <v>41403</v>
      </c>
      <c r="B1478" s="17">
        <f t="shared" si="115"/>
        <v>735363</v>
      </c>
      <c r="C1478" s="27">
        <v>1.524</v>
      </c>
      <c r="D1478" s="27">
        <v>1658</v>
      </c>
      <c r="E1478" s="27">
        <v>15.1</v>
      </c>
      <c r="F1478" s="27">
        <v>0.67</v>
      </c>
      <c r="G1478" s="27">
        <v>3.1E-2</v>
      </c>
      <c r="H1478" s="27">
        <v>7.89</v>
      </c>
      <c r="I1478" s="27">
        <v>4.03</v>
      </c>
      <c r="K1478" s="27">
        <f t="shared" si="116"/>
        <v>10.207301323864877</v>
      </c>
      <c r="L1478" s="27">
        <f t="shared" si="117"/>
        <v>0.77297610305213782</v>
      </c>
      <c r="M1478" s="27" t="b">
        <f t="shared" si="118"/>
        <v>0</v>
      </c>
      <c r="N1478" s="27">
        <f t="shared" si="119"/>
        <v>7.89</v>
      </c>
    </row>
    <row r="1479" spans="1:14" x14ac:dyDescent="0.25">
      <c r="A1479" s="5">
        <v>41403</v>
      </c>
      <c r="B1479" s="17">
        <f t="shared" si="115"/>
        <v>735363</v>
      </c>
      <c r="C1479" s="27">
        <v>3.6576000000000004</v>
      </c>
      <c r="D1479" s="27">
        <v>1651</v>
      </c>
      <c r="E1479" s="27">
        <v>12.3</v>
      </c>
      <c r="F1479" s="27">
        <v>0.24</v>
      </c>
      <c r="G1479" s="27">
        <v>1E-3</v>
      </c>
      <c r="H1479" s="27">
        <v>8.08</v>
      </c>
      <c r="I1479" s="27">
        <v>1.1299999999999999</v>
      </c>
      <c r="K1479" s="27">
        <f t="shared" si="116"/>
        <v>10.795218237321139</v>
      </c>
      <c r="L1479" s="27">
        <f t="shared" si="117"/>
        <v>0.74847954180915877</v>
      </c>
      <c r="M1479" s="27" t="b">
        <f t="shared" si="118"/>
        <v>0</v>
      </c>
      <c r="N1479" s="27">
        <f t="shared" si="119"/>
        <v>8.08</v>
      </c>
    </row>
    <row r="1480" spans="1:14" x14ac:dyDescent="0.25">
      <c r="A1480" s="5">
        <v>41403</v>
      </c>
      <c r="B1480" s="17">
        <f t="shared" si="115"/>
        <v>735363</v>
      </c>
      <c r="C1480" s="27">
        <v>6.0960000000000001</v>
      </c>
      <c r="D1480" s="27">
        <v>1643</v>
      </c>
      <c r="E1480" s="27">
        <v>10.1</v>
      </c>
      <c r="F1480" s="27">
        <v>0.68</v>
      </c>
      <c r="G1480" s="27">
        <v>0.08</v>
      </c>
      <c r="H1480" s="27">
        <v>6.41</v>
      </c>
      <c r="I1480" s="27">
        <v>2.89</v>
      </c>
      <c r="K1480" s="27">
        <f t="shared" si="116"/>
        <v>11.280812575170518</v>
      </c>
      <c r="L1480" s="27">
        <f t="shared" si="117"/>
        <v>0.56822147848716542</v>
      </c>
      <c r="M1480" s="27" t="b">
        <f t="shared" si="118"/>
        <v>0</v>
      </c>
      <c r="N1480" s="27">
        <f t="shared" si="119"/>
        <v>6.41</v>
      </c>
    </row>
    <row r="1481" spans="1:14" x14ac:dyDescent="0.25">
      <c r="A1481" s="5">
        <v>41410</v>
      </c>
      <c r="B1481" s="17">
        <f t="shared" si="115"/>
        <v>735370</v>
      </c>
      <c r="C1481" s="27">
        <v>0</v>
      </c>
      <c r="D1481" s="27">
        <v>1663</v>
      </c>
      <c r="E1481" s="27">
        <v>18.3</v>
      </c>
      <c r="F1481" s="27">
        <v>0.61</v>
      </c>
      <c r="G1481" s="27">
        <v>1.9E-2</v>
      </c>
      <c r="H1481" s="27">
        <v>7.48</v>
      </c>
      <c r="I1481" s="27">
        <v>2.33</v>
      </c>
      <c r="K1481" s="27">
        <f t="shared" si="116"/>
        <v>9.5744996735018866</v>
      </c>
      <c r="L1481" s="27">
        <f t="shared" si="117"/>
        <v>0.78124186694594977</v>
      </c>
      <c r="M1481" s="27" t="b">
        <f t="shared" si="118"/>
        <v>0</v>
      </c>
      <c r="N1481" s="27">
        <f t="shared" si="119"/>
        <v>7.48</v>
      </c>
    </row>
    <row r="1482" spans="1:14" x14ac:dyDescent="0.25">
      <c r="A1482" s="5">
        <v>41410</v>
      </c>
      <c r="B1482" s="17">
        <f t="shared" si="115"/>
        <v>735370</v>
      </c>
      <c r="C1482" s="27">
        <v>1.524</v>
      </c>
      <c r="D1482" s="27">
        <v>1658</v>
      </c>
      <c r="E1482" s="27">
        <v>15.8</v>
      </c>
      <c r="F1482" s="27">
        <v>0.65</v>
      </c>
      <c r="G1482" s="27">
        <v>1.7000000000000001E-2</v>
      </c>
      <c r="H1482" s="27">
        <v>7.26</v>
      </c>
      <c r="I1482" s="27">
        <v>3.28</v>
      </c>
      <c r="K1482" s="27">
        <f t="shared" si="116"/>
        <v>10.065394769014214</v>
      </c>
      <c r="L1482" s="27">
        <f t="shared" si="117"/>
        <v>0.7212831852705397</v>
      </c>
      <c r="M1482" s="27" t="b">
        <f t="shared" si="118"/>
        <v>0</v>
      </c>
      <c r="N1482" s="27">
        <f t="shared" si="119"/>
        <v>7.26</v>
      </c>
    </row>
    <row r="1483" spans="1:14" x14ac:dyDescent="0.25">
      <c r="A1483" s="5">
        <v>41410</v>
      </c>
      <c r="B1483" s="17">
        <f t="shared" si="115"/>
        <v>735370</v>
      </c>
      <c r="C1483" s="27">
        <v>3.6576000000000004</v>
      </c>
      <c r="D1483" s="27">
        <v>1651</v>
      </c>
      <c r="E1483" s="27">
        <v>11.8</v>
      </c>
      <c r="F1483" s="27">
        <v>0.65</v>
      </c>
      <c r="G1483" s="27">
        <v>3.9E-2</v>
      </c>
      <c r="H1483" s="27">
        <v>6.69</v>
      </c>
      <c r="I1483" s="27">
        <v>2.34</v>
      </c>
      <c r="K1483" s="27">
        <f t="shared" si="116"/>
        <v>10.903711984316274</v>
      </c>
      <c r="L1483" s="27">
        <f t="shared" si="117"/>
        <v>0.61355252317951814</v>
      </c>
      <c r="M1483" s="27" t="b">
        <f t="shared" si="118"/>
        <v>0</v>
      </c>
      <c r="N1483" s="27">
        <f t="shared" si="119"/>
        <v>6.69</v>
      </c>
    </row>
    <row r="1484" spans="1:14" x14ac:dyDescent="0.25">
      <c r="A1484" s="5">
        <v>41410</v>
      </c>
      <c r="B1484" s="17">
        <f t="shared" si="115"/>
        <v>735370</v>
      </c>
      <c r="C1484" s="27">
        <v>6.0960000000000001</v>
      </c>
      <c r="D1484" s="27">
        <v>1643</v>
      </c>
      <c r="E1484" s="27">
        <v>10.9</v>
      </c>
      <c r="F1484" s="27">
        <v>0.45</v>
      </c>
      <c r="G1484" s="27">
        <v>8.7999999999999995E-2</v>
      </c>
      <c r="H1484" s="27">
        <v>6.87</v>
      </c>
      <c r="I1484" s="27">
        <v>1.39</v>
      </c>
      <c r="K1484" s="27">
        <f t="shared" si="116"/>
        <v>11.101755847648521</v>
      </c>
      <c r="L1484" s="27">
        <f t="shared" si="117"/>
        <v>0.6188210310403417</v>
      </c>
      <c r="M1484" s="27" t="b">
        <f t="shared" si="118"/>
        <v>0</v>
      </c>
      <c r="N1484" s="27">
        <f t="shared" si="119"/>
        <v>6.87</v>
      </c>
    </row>
    <row r="1485" spans="1:14" x14ac:dyDescent="0.25">
      <c r="A1485" s="5">
        <v>41417</v>
      </c>
      <c r="B1485" s="17">
        <f t="shared" si="115"/>
        <v>735377</v>
      </c>
      <c r="C1485" s="27">
        <v>0</v>
      </c>
      <c r="D1485" s="27">
        <v>1663</v>
      </c>
      <c r="E1485" s="27">
        <v>19.600000000000001</v>
      </c>
      <c r="F1485" s="27">
        <v>0.49</v>
      </c>
      <c r="G1485" s="27">
        <v>2.5999999999999999E-2</v>
      </c>
      <c r="H1485" s="27">
        <v>8.4499999999999993</v>
      </c>
      <c r="I1485" s="27">
        <v>1.65</v>
      </c>
      <c r="K1485" s="27">
        <f t="shared" si="116"/>
        <v>9.3287709973404027</v>
      </c>
      <c r="L1485" s="27">
        <f t="shared" si="117"/>
        <v>0.90579991752494105</v>
      </c>
      <c r="M1485" s="27" t="b">
        <f t="shared" si="118"/>
        <v>0</v>
      </c>
      <c r="N1485" s="27">
        <f t="shared" si="119"/>
        <v>8.4499999999999993</v>
      </c>
    </row>
    <row r="1486" spans="1:14" x14ac:dyDescent="0.25">
      <c r="A1486" s="5">
        <v>41417</v>
      </c>
      <c r="B1486" s="17">
        <f t="shared" si="115"/>
        <v>735377</v>
      </c>
      <c r="C1486" s="27">
        <v>1.524</v>
      </c>
      <c r="D1486" s="27">
        <v>1658</v>
      </c>
      <c r="E1486" s="27">
        <v>17</v>
      </c>
      <c r="F1486" s="27">
        <v>0.54</v>
      </c>
      <c r="G1486" s="27">
        <v>1.7000000000000001E-2</v>
      </c>
      <c r="H1486" s="27">
        <v>7.98</v>
      </c>
      <c r="I1486" s="27">
        <v>1.96</v>
      </c>
      <c r="K1486" s="27">
        <f t="shared" si="116"/>
        <v>9.8267010760605888</v>
      </c>
      <c r="L1486" s="27">
        <f t="shared" si="117"/>
        <v>0.81207314013454146</v>
      </c>
      <c r="M1486" s="27" t="b">
        <f t="shared" si="118"/>
        <v>0</v>
      </c>
      <c r="N1486" s="27">
        <f t="shared" si="119"/>
        <v>7.98</v>
      </c>
    </row>
    <row r="1487" spans="1:14" x14ac:dyDescent="0.25">
      <c r="A1487" s="5">
        <v>41417</v>
      </c>
      <c r="B1487" s="17">
        <f t="shared" si="115"/>
        <v>735377</v>
      </c>
      <c r="C1487" s="27">
        <v>3.6576000000000004</v>
      </c>
      <c r="D1487" s="27">
        <v>1651</v>
      </c>
      <c r="E1487" s="27">
        <v>11.9</v>
      </c>
      <c r="F1487" s="27">
        <v>0.32</v>
      </c>
      <c r="G1487" s="27">
        <v>5.8000000000000003E-2</v>
      </c>
      <c r="H1487" s="27">
        <v>8.35</v>
      </c>
      <c r="I1487" s="27">
        <v>1.26</v>
      </c>
      <c r="K1487" s="27">
        <f t="shared" si="116"/>
        <v>10.881926353240594</v>
      </c>
      <c r="L1487" s="27">
        <f t="shared" si="117"/>
        <v>0.76732737650934413</v>
      </c>
      <c r="M1487" s="27" t="b">
        <f t="shared" si="118"/>
        <v>0</v>
      </c>
      <c r="N1487" s="27">
        <f t="shared" si="119"/>
        <v>8.35</v>
      </c>
    </row>
    <row r="1488" spans="1:14" x14ac:dyDescent="0.25">
      <c r="A1488" s="5">
        <v>41417</v>
      </c>
      <c r="B1488" s="17">
        <f t="shared" si="115"/>
        <v>735377</v>
      </c>
      <c r="C1488" s="27">
        <v>6.0960000000000001</v>
      </c>
      <c r="D1488" s="27">
        <v>1643</v>
      </c>
      <c r="E1488" s="27">
        <v>11.3</v>
      </c>
      <c r="F1488" s="27">
        <v>0.43</v>
      </c>
      <c r="G1488" s="27">
        <v>9.9000000000000005E-2</v>
      </c>
      <c r="H1488" s="27">
        <v>8.73</v>
      </c>
      <c r="I1488" s="27">
        <v>1.56</v>
      </c>
      <c r="K1488" s="27">
        <f t="shared" si="116"/>
        <v>11.013296111596299</v>
      </c>
      <c r="L1488" s="27">
        <f t="shared" si="117"/>
        <v>0.79267822380693709</v>
      </c>
      <c r="M1488" s="27" t="b">
        <f t="shared" si="118"/>
        <v>0</v>
      </c>
      <c r="N1488" s="27">
        <f t="shared" si="119"/>
        <v>8.73</v>
      </c>
    </row>
    <row r="1489" spans="1:14" x14ac:dyDescent="0.25">
      <c r="A1489" s="5">
        <v>41424</v>
      </c>
      <c r="B1489" s="17">
        <f t="shared" si="115"/>
        <v>735384</v>
      </c>
      <c r="C1489" s="27">
        <v>0</v>
      </c>
      <c r="D1489" s="27">
        <v>1663</v>
      </c>
      <c r="E1489" s="27">
        <v>20.7</v>
      </c>
      <c r="F1489" s="27">
        <v>0.39</v>
      </c>
      <c r="G1489" s="27">
        <v>1.6E-2</v>
      </c>
      <c r="H1489" s="27">
        <v>8.5500000000000007</v>
      </c>
      <c r="I1489" s="27">
        <v>1.4</v>
      </c>
      <c r="K1489" s="27">
        <f t="shared" si="116"/>
        <v>9.125779133177188</v>
      </c>
      <c r="L1489" s="27">
        <f t="shared" si="117"/>
        <v>0.93690630413309961</v>
      </c>
      <c r="M1489" s="27" t="b">
        <f t="shared" si="118"/>
        <v>0</v>
      </c>
      <c r="N1489" s="27">
        <f t="shared" si="119"/>
        <v>8.5500000000000007</v>
      </c>
    </row>
    <row r="1490" spans="1:14" x14ac:dyDescent="0.25">
      <c r="A1490" s="5">
        <v>41424</v>
      </c>
      <c r="B1490" s="17">
        <f t="shared" si="115"/>
        <v>735384</v>
      </c>
      <c r="C1490" s="27">
        <v>1.524</v>
      </c>
      <c r="D1490" s="27">
        <v>1658</v>
      </c>
      <c r="E1490" s="27">
        <v>21.8</v>
      </c>
      <c r="F1490" s="27">
        <v>0.41</v>
      </c>
      <c r="G1490" s="27">
        <v>1.2999999999999999E-2</v>
      </c>
      <c r="H1490" s="27">
        <v>7.96</v>
      </c>
      <c r="I1490" s="27">
        <v>1.41</v>
      </c>
      <c r="K1490" s="27">
        <f t="shared" si="116"/>
        <v>8.9272043242646788</v>
      </c>
      <c r="L1490" s="27">
        <f t="shared" si="117"/>
        <v>0.89165652659749717</v>
      </c>
      <c r="M1490" s="27" t="b">
        <f t="shared" si="118"/>
        <v>0</v>
      </c>
      <c r="N1490" s="27">
        <f t="shared" si="119"/>
        <v>7.96</v>
      </c>
    </row>
    <row r="1491" spans="1:14" x14ac:dyDescent="0.25">
      <c r="A1491" s="5">
        <v>41424</v>
      </c>
      <c r="B1491" s="17">
        <f t="shared" si="115"/>
        <v>735384</v>
      </c>
      <c r="C1491" s="27">
        <v>3.6576000000000004</v>
      </c>
      <c r="D1491" s="27">
        <v>1651</v>
      </c>
      <c r="E1491" s="27">
        <v>12.9</v>
      </c>
      <c r="F1491" s="27">
        <v>0.38</v>
      </c>
      <c r="G1491" s="27">
        <v>3.9E-2</v>
      </c>
      <c r="H1491" s="27">
        <v>9.35</v>
      </c>
      <c r="I1491" s="27">
        <v>1.57</v>
      </c>
      <c r="K1491" s="27">
        <f t="shared" si="116"/>
        <v>10.666449774468248</v>
      </c>
      <c r="L1491" s="27">
        <f t="shared" si="117"/>
        <v>0.87658032407189801</v>
      </c>
      <c r="M1491" s="27" t="b">
        <f t="shared" si="118"/>
        <v>0</v>
      </c>
      <c r="N1491" s="27">
        <f t="shared" si="119"/>
        <v>9.35</v>
      </c>
    </row>
    <row r="1492" spans="1:14" x14ac:dyDescent="0.25">
      <c r="A1492" s="5">
        <v>41424</v>
      </c>
      <c r="B1492" s="17">
        <f t="shared" si="115"/>
        <v>735384</v>
      </c>
      <c r="C1492" s="27">
        <v>6.0960000000000001</v>
      </c>
      <c r="D1492" s="27">
        <v>1643</v>
      </c>
      <c r="E1492" s="27">
        <v>12</v>
      </c>
      <c r="F1492" s="27">
        <v>0.41</v>
      </c>
      <c r="G1492" s="27">
        <v>5.5E-2</v>
      </c>
      <c r="H1492" s="27">
        <v>9.39</v>
      </c>
      <c r="I1492" s="27">
        <v>1.74</v>
      </c>
      <c r="K1492" s="27">
        <f t="shared" si="116"/>
        <v>10.860184249884837</v>
      </c>
      <c r="L1492" s="27">
        <f t="shared" si="117"/>
        <v>0.86462621479921709</v>
      </c>
      <c r="M1492" s="27" t="b">
        <f t="shared" si="118"/>
        <v>0</v>
      </c>
      <c r="N1492" s="27">
        <f t="shared" si="119"/>
        <v>9.39</v>
      </c>
    </row>
    <row r="1493" spans="1:14" x14ac:dyDescent="0.25">
      <c r="A1493" s="5">
        <v>41431</v>
      </c>
      <c r="B1493" s="17">
        <f t="shared" si="115"/>
        <v>735391</v>
      </c>
      <c r="C1493" s="27">
        <v>0</v>
      </c>
      <c r="D1493" s="27">
        <v>1663</v>
      </c>
      <c r="E1493" s="27">
        <v>21.7</v>
      </c>
      <c r="F1493" s="27">
        <v>0.52</v>
      </c>
      <c r="G1493" s="27">
        <v>2.1999999999999999E-2</v>
      </c>
      <c r="H1493" s="27">
        <v>8.0299999999999994</v>
      </c>
      <c r="I1493" s="27">
        <v>1.7</v>
      </c>
      <c r="K1493" s="27">
        <f t="shared" si="116"/>
        <v>8.9450765992307488</v>
      </c>
      <c r="L1493" s="27">
        <f t="shared" si="117"/>
        <v>0.8977005295505861</v>
      </c>
      <c r="M1493" s="27" t="b">
        <f t="shared" si="118"/>
        <v>0</v>
      </c>
      <c r="N1493" s="27">
        <f t="shared" si="119"/>
        <v>8.0299999999999994</v>
      </c>
    </row>
    <row r="1494" spans="1:14" x14ac:dyDescent="0.25">
      <c r="A1494" s="5">
        <v>41431</v>
      </c>
      <c r="B1494" s="17">
        <f t="shared" si="115"/>
        <v>735391</v>
      </c>
      <c r="C1494" s="27">
        <v>1.524</v>
      </c>
      <c r="D1494" s="27">
        <v>1658</v>
      </c>
      <c r="E1494" s="27">
        <v>17.3</v>
      </c>
      <c r="F1494" s="27">
        <v>0.46</v>
      </c>
      <c r="G1494" s="27">
        <v>2.5999999999999999E-2</v>
      </c>
      <c r="H1494" s="27">
        <v>9.5299999999999994</v>
      </c>
      <c r="I1494" s="27">
        <v>1.61</v>
      </c>
      <c r="K1494" s="27">
        <f t="shared" si="116"/>
        <v>9.7679173969923614</v>
      </c>
      <c r="L1494" s="27">
        <f t="shared" si="117"/>
        <v>0.97564297615112727</v>
      </c>
      <c r="M1494" s="27" t="b">
        <f t="shared" si="118"/>
        <v>0</v>
      </c>
      <c r="N1494" s="27">
        <f t="shared" si="119"/>
        <v>9.5299999999999994</v>
      </c>
    </row>
    <row r="1495" spans="1:14" x14ac:dyDescent="0.25">
      <c r="A1495" s="5">
        <v>41431</v>
      </c>
      <c r="B1495" s="17">
        <f t="shared" si="115"/>
        <v>735391</v>
      </c>
      <c r="C1495" s="27">
        <v>3.6576000000000004</v>
      </c>
      <c r="D1495" s="27">
        <v>1651</v>
      </c>
      <c r="E1495" s="27">
        <v>11</v>
      </c>
      <c r="F1495" s="27">
        <v>0.32</v>
      </c>
      <c r="G1495" s="27">
        <v>5.8999999999999997E-2</v>
      </c>
      <c r="H1495" s="27">
        <v>10.06</v>
      </c>
      <c r="I1495" s="27">
        <v>1.39</v>
      </c>
      <c r="K1495" s="27">
        <f t="shared" si="116"/>
        <v>11.079574524669978</v>
      </c>
      <c r="L1495" s="27">
        <f t="shared" si="117"/>
        <v>0.90797710486086136</v>
      </c>
      <c r="M1495" s="27" t="b">
        <f t="shared" si="118"/>
        <v>0</v>
      </c>
      <c r="N1495" s="27">
        <f t="shared" si="119"/>
        <v>10.06</v>
      </c>
    </row>
    <row r="1496" spans="1:14" x14ac:dyDescent="0.25">
      <c r="A1496" s="5">
        <v>41431</v>
      </c>
      <c r="B1496" s="17">
        <f t="shared" si="115"/>
        <v>735391</v>
      </c>
      <c r="C1496" s="27">
        <v>6.0960000000000001</v>
      </c>
      <c r="D1496" s="27">
        <v>1643</v>
      </c>
      <c r="E1496" s="27">
        <v>10.5</v>
      </c>
      <c r="F1496" s="27">
        <v>0.35</v>
      </c>
      <c r="G1496" s="27">
        <v>7.5999999999999998E-2</v>
      </c>
      <c r="H1496" s="27">
        <v>10.68</v>
      </c>
      <c r="I1496" s="27">
        <v>1.46</v>
      </c>
      <c r="K1496" s="27">
        <f t="shared" si="116"/>
        <v>11.190926099864402</v>
      </c>
      <c r="L1496" s="27">
        <f t="shared" si="117"/>
        <v>0.95434460961451673</v>
      </c>
      <c r="M1496" s="27" t="b">
        <f t="shared" si="118"/>
        <v>0</v>
      </c>
      <c r="N1496" s="27">
        <f t="shared" si="119"/>
        <v>10.68</v>
      </c>
    </row>
    <row r="1497" spans="1:14" x14ac:dyDescent="0.25">
      <c r="A1497" s="5">
        <v>41445</v>
      </c>
      <c r="B1497" s="17">
        <f t="shared" si="115"/>
        <v>735405</v>
      </c>
      <c r="C1497" s="27">
        <v>0</v>
      </c>
      <c r="D1497" s="27">
        <v>1663</v>
      </c>
      <c r="E1497" s="27">
        <v>22.3</v>
      </c>
      <c r="F1497" s="27">
        <v>0.52</v>
      </c>
      <c r="G1497" s="27">
        <v>0.02</v>
      </c>
      <c r="H1497" s="27">
        <v>8.7200000000000006</v>
      </c>
      <c r="I1497" s="27">
        <v>1.69</v>
      </c>
      <c r="K1497" s="27">
        <f t="shared" si="116"/>
        <v>8.8383771570830998</v>
      </c>
      <c r="L1497" s="27">
        <f t="shared" si="117"/>
        <v>0.98660646010243735</v>
      </c>
      <c r="M1497" s="27" t="b">
        <f t="shared" si="118"/>
        <v>0</v>
      </c>
      <c r="N1497" s="27">
        <f t="shared" si="119"/>
        <v>8.7200000000000006</v>
      </c>
    </row>
    <row r="1498" spans="1:14" x14ac:dyDescent="0.25">
      <c r="A1498" s="5">
        <v>41445</v>
      </c>
      <c r="B1498" s="17">
        <f t="shared" si="115"/>
        <v>735405</v>
      </c>
      <c r="C1498" s="27">
        <v>1.524</v>
      </c>
      <c r="D1498" s="27">
        <v>1658</v>
      </c>
      <c r="E1498" s="27">
        <v>18.899999999999999</v>
      </c>
      <c r="F1498" s="27">
        <v>0.44</v>
      </c>
      <c r="G1498" s="27">
        <v>1.6E-2</v>
      </c>
      <c r="H1498" s="27">
        <v>8.6199999999999992</v>
      </c>
      <c r="I1498" s="27">
        <v>2.4</v>
      </c>
      <c r="K1498" s="27">
        <f t="shared" si="116"/>
        <v>9.4602922921930048</v>
      </c>
      <c r="L1498" s="27">
        <f t="shared" si="117"/>
        <v>0.91117692072934708</v>
      </c>
      <c r="M1498" s="27" t="b">
        <f t="shared" si="118"/>
        <v>0</v>
      </c>
      <c r="N1498" s="27">
        <f t="shared" si="119"/>
        <v>8.6199999999999992</v>
      </c>
    </row>
    <row r="1499" spans="1:14" x14ac:dyDescent="0.25">
      <c r="A1499" s="5">
        <v>41445</v>
      </c>
      <c r="B1499" s="17">
        <f t="shared" si="115"/>
        <v>735405</v>
      </c>
      <c r="C1499" s="27">
        <v>3.6576000000000004</v>
      </c>
      <c r="D1499" s="27">
        <v>1651</v>
      </c>
      <c r="E1499" s="27">
        <v>12.5</v>
      </c>
      <c r="F1499" s="27">
        <v>0.25</v>
      </c>
      <c r="G1499" s="27">
        <v>5.8000000000000003E-2</v>
      </c>
      <c r="H1499" s="27">
        <v>9.77</v>
      </c>
      <c r="I1499" s="27">
        <v>1.23</v>
      </c>
      <c r="K1499" s="27">
        <f t="shared" si="116"/>
        <v>10.752123611083816</v>
      </c>
      <c r="L1499" s="27">
        <f t="shared" si="117"/>
        <v>0.90865770831806703</v>
      </c>
      <c r="M1499" s="27" t="b">
        <f t="shared" si="118"/>
        <v>0</v>
      </c>
      <c r="N1499" s="27">
        <f t="shared" si="119"/>
        <v>9.77</v>
      </c>
    </row>
    <row r="1500" spans="1:14" x14ac:dyDescent="0.25">
      <c r="A1500" s="5">
        <v>41445</v>
      </c>
      <c r="B1500" s="17">
        <f t="shared" si="115"/>
        <v>735405</v>
      </c>
      <c r="C1500" s="27">
        <v>6.0960000000000001</v>
      </c>
      <c r="D1500" s="27">
        <v>1643</v>
      </c>
      <c r="E1500" s="27">
        <v>12.1</v>
      </c>
      <c r="F1500" s="27">
        <v>0.32</v>
      </c>
      <c r="G1500" s="27">
        <v>4.9000000000000002E-2</v>
      </c>
      <c r="H1500" s="27">
        <v>10.85</v>
      </c>
      <c r="I1500" s="27">
        <v>1.48</v>
      </c>
      <c r="K1500" s="27">
        <f t="shared" si="116"/>
        <v>10.838485587280559</v>
      </c>
      <c r="L1500" s="27">
        <f t="shared" si="117"/>
        <v>1.0010623636140601</v>
      </c>
      <c r="M1500" s="27" t="b">
        <f t="shared" si="118"/>
        <v>0</v>
      </c>
      <c r="N1500" s="27">
        <f t="shared" si="119"/>
        <v>10.85</v>
      </c>
    </row>
    <row r="1501" spans="1:14" x14ac:dyDescent="0.25">
      <c r="A1501" s="5">
        <v>41452</v>
      </c>
      <c r="B1501" s="17">
        <f t="shared" si="115"/>
        <v>735412</v>
      </c>
      <c r="C1501" s="27">
        <v>0</v>
      </c>
      <c r="D1501" s="27">
        <v>1663</v>
      </c>
      <c r="E1501" s="27">
        <v>23.8</v>
      </c>
      <c r="F1501" s="27">
        <v>0.59</v>
      </c>
      <c r="G1501" s="27">
        <v>1.7999999999999999E-2</v>
      </c>
      <c r="H1501" s="27">
        <v>10.17</v>
      </c>
      <c r="I1501" s="27">
        <v>2.25</v>
      </c>
      <c r="K1501" s="27">
        <f t="shared" si="116"/>
        <v>8.5771636359084553</v>
      </c>
      <c r="L1501" s="27">
        <f t="shared" si="117"/>
        <v>1.1857066545195787</v>
      </c>
      <c r="M1501" s="27" t="b">
        <f t="shared" si="118"/>
        <v>0</v>
      </c>
      <c r="N1501" s="27">
        <f t="shared" si="119"/>
        <v>10.17</v>
      </c>
    </row>
    <row r="1502" spans="1:14" x14ac:dyDescent="0.25">
      <c r="A1502" s="5">
        <v>41452</v>
      </c>
      <c r="B1502" s="17">
        <f t="shared" si="115"/>
        <v>735412</v>
      </c>
      <c r="C1502" s="27">
        <v>1.524</v>
      </c>
      <c r="D1502" s="27">
        <v>1658</v>
      </c>
      <c r="E1502" s="27">
        <v>19.600000000000001</v>
      </c>
      <c r="F1502" s="27">
        <v>0.45</v>
      </c>
      <c r="G1502" s="27">
        <v>1.0999999999999999E-2</v>
      </c>
      <c r="H1502" s="27">
        <v>10.39</v>
      </c>
      <c r="I1502" s="27">
        <v>2.57</v>
      </c>
      <c r="K1502" s="27">
        <f t="shared" si="116"/>
        <v>9.3287709973404027</v>
      </c>
      <c r="L1502" s="27">
        <f t="shared" si="117"/>
        <v>1.1137587151578863</v>
      </c>
      <c r="M1502" s="27" t="b">
        <f t="shared" si="118"/>
        <v>0</v>
      </c>
      <c r="N1502" s="27">
        <f t="shared" si="119"/>
        <v>10.39</v>
      </c>
    </row>
    <row r="1503" spans="1:14" x14ac:dyDescent="0.25">
      <c r="A1503" s="5">
        <v>41452</v>
      </c>
      <c r="B1503" s="17">
        <f t="shared" si="115"/>
        <v>735412</v>
      </c>
      <c r="C1503" s="27">
        <v>3.6576000000000004</v>
      </c>
      <c r="D1503" s="27">
        <v>1651</v>
      </c>
      <c r="E1503" s="27">
        <v>12.1</v>
      </c>
      <c r="F1503" s="27">
        <v>0.25</v>
      </c>
      <c r="G1503" s="27">
        <v>6.3E-2</v>
      </c>
      <c r="H1503" s="27">
        <v>8.7799999999999994</v>
      </c>
      <c r="I1503" s="27">
        <v>1.28</v>
      </c>
      <c r="K1503" s="27">
        <f t="shared" si="116"/>
        <v>10.838485587280559</v>
      </c>
      <c r="L1503" s="27">
        <f t="shared" si="117"/>
        <v>0.81007627212271394</v>
      </c>
      <c r="M1503" s="27" t="b">
        <f t="shared" si="118"/>
        <v>0</v>
      </c>
      <c r="N1503" s="27">
        <f t="shared" si="119"/>
        <v>8.7799999999999994</v>
      </c>
    </row>
    <row r="1504" spans="1:14" x14ac:dyDescent="0.25">
      <c r="A1504" s="5">
        <v>41452</v>
      </c>
      <c r="B1504" s="17">
        <f t="shared" si="115"/>
        <v>735412</v>
      </c>
      <c r="C1504" s="27">
        <v>6.0960000000000001</v>
      </c>
      <c r="D1504" s="27">
        <v>1643</v>
      </c>
      <c r="E1504" s="27">
        <v>11.4</v>
      </c>
      <c r="F1504" s="27">
        <v>0.26</v>
      </c>
      <c r="G1504" s="27">
        <v>7.6999999999999999E-2</v>
      </c>
      <c r="H1504" s="27">
        <v>9.42</v>
      </c>
      <c r="I1504" s="27">
        <v>1.3</v>
      </c>
      <c r="K1504" s="27">
        <f t="shared" si="116"/>
        <v>10.991291531288274</v>
      </c>
      <c r="L1504" s="27">
        <f t="shared" si="117"/>
        <v>0.85704213860442424</v>
      </c>
      <c r="M1504" s="27" t="b">
        <f t="shared" si="118"/>
        <v>0</v>
      </c>
      <c r="N1504" s="27">
        <f t="shared" si="119"/>
        <v>9.42</v>
      </c>
    </row>
    <row r="1505" spans="1:14" x14ac:dyDescent="0.25">
      <c r="A1505" s="5">
        <v>41458</v>
      </c>
      <c r="B1505" s="17">
        <f t="shared" si="115"/>
        <v>735418</v>
      </c>
      <c r="C1505" s="27">
        <v>0</v>
      </c>
      <c r="D1505" s="27">
        <v>1663</v>
      </c>
      <c r="E1505" s="27">
        <v>23.2</v>
      </c>
      <c r="F1505" s="27">
        <v>0.61</v>
      </c>
      <c r="G1505" s="27">
        <v>3.9E-2</v>
      </c>
      <c r="H1505" s="27">
        <v>7.9</v>
      </c>
      <c r="I1505" s="27">
        <v>2.89</v>
      </c>
      <c r="K1505" s="27">
        <f t="shared" si="116"/>
        <v>8.6807096329727607</v>
      </c>
      <c r="L1505" s="27">
        <f t="shared" si="117"/>
        <v>0.91006384662294004</v>
      </c>
      <c r="M1505" s="27" t="b">
        <f t="shared" si="118"/>
        <v>0</v>
      </c>
      <c r="N1505" s="27">
        <f t="shared" si="119"/>
        <v>7.9</v>
      </c>
    </row>
    <row r="1506" spans="1:14" x14ac:dyDescent="0.25">
      <c r="A1506" s="5">
        <v>41458</v>
      </c>
      <c r="B1506" s="17">
        <f t="shared" si="115"/>
        <v>735418</v>
      </c>
      <c r="C1506" s="27">
        <v>1.524</v>
      </c>
      <c r="D1506" s="27">
        <v>1658</v>
      </c>
      <c r="E1506" s="27">
        <v>20</v>
      </c>
      <c r="F1506" s="27">
        <v>0.6</v>
      </c>
      <c r="G1506" s="27">
        <v>0</v>
      </c>
      <c r="H1506" s="27">
        <v>8.94</v>
      </c>
      <c r="I1506" s="27">
        <v>3.36</v>
      </c>
      <c r="K1506" s="27">
        <f t="shared" si="116"/>
        <v>9.2544385555680364</v>
      </c>
      <c r="L1506" s="27">
        <f t="shared" si="117"/>
        <v>0.96602294632137875</v>
      </c>
      <c r="M1506" s="27" t="b">
        <f t="shared" si="118"/>
        <v>0</v>
      </c>
      <c r="N1506" s="27">
        <f t="shared" si="119"/>
        <v>8.94</v>
      </c>
    </row>
    <row r="1507" spans="1:14" x14ac:dyDescent="0.25">
      <c r="A1507" s="5">
        <v>41458</v>
      </c>
      <c r="B1507" s="17">
        <f t="shared" si="115"/>
        <v>735418</v>
      </c>
      <c r="C1507" s="27">
        <v>3.6576000000000004</v>
      </c>
      <c r="D1507" s="27">
        <v>1651</v>
      </c>
      <c r="E1507" s="27">
        <v>14.2</v>
      </c>
      <c r="F1507" s="27">
        <v>0.3</v>
      </c>
      <c r="G1507" s="27">
        <v>6.8000000000000005E-2</v>
      </c>
      <c r="H1507" s="27">
        <v>8.3699999999999992</v>
      </c>
      <c r="I1507" s="27">
        <v>1.82</v>
      </c>
      <c r="K1507" s="27">
        <f t="shared" si="116"/>
        <v>10.392696296813744</v>
      </c>
      <c r="L1507" s="27">
        <f t="shared" si="117"/>
        <v>0.80537328917868256</v>
      </c>
      <c r="M1507" s="27" t="b">
        <f t="shared" si="118"/>
        <v>0</v>
      </c>
      <c r="N1507" s="27">
        <f t="shared" si="119"/>
        <v>8.3699999999999992</v>
      </c>
    </row>
    <row r="1508" spans="1:14" x14ac:dyDescent="0.25">
      <c r="A1508" s="5">
        <v>41458</v>
      </c>
      <c r="B1508" s="17">
        <f t="shared" si="115"/>
        <v>735418</v>
      </c>
      <c r="C1508" s="27">
        <v>6.0960000000000001</v>
      </c>
      <c r="D1508" s="27">
        <v>1643</v>
      </c>
      <c r="E1508" s="27">
        <v>12.3</v>
      </c>
      <c r="F1508" s="27">
        <v>0.28999999999999998</v>
      </c>
      <c r="G1508" s="27">
        <v>7.9000000000000001E-2</v>
      </c>
      <c r="H1508" s="27">
        <v>9</v>
      </c>
      <c r="I1508" s="27">
        <v>1.62</v>
      </c>
      <c r="K1508" s="27">
        <f t="shared" si="116"/>
        <v>10.795218237321139</v>
      </c>
      <c r="L1508" s="27">
        <f t="shared" si="117"/>
        <v>0.83370245993594405</v>
      </c>
      <c r="M1508" s="27" t="b">
        <f t="shared" si="118"/>
        <v>0</v>
      </c>
      <c r="N1508" s="27">
        <f t="shared" si="119"/>
        <v>9</v>
      </c>
    </row>
    <row r="1509" spans="1:14" x14ac:dyDescent="0.25">
      <c r="A1509" s="5">
        <v>41466</v>
      </c>
      <c r="B1509" s="17">
        <f t="shared" si="115"/>
        <v>735426</v>
      </c>
      <c r="C1509" s="27">
        <v>0</v>
      </c>
      <c r="D1509" s="27">
        <v>1663</v>
      </c>
      <c r="E1509" s="27">
        <v>21.3</v>
      </c>
      <c r="F1509" s="27">
        <v>0.47</v>
      </c>
      <c r="G1509" s="27">
        <v>1.9E-2</v>
      </c>
      <c r="H1509" s="27">
        <v>7.99</v>
      </c>
      <c r="I1509" s="27">
        <v>7.46</v>
      </c>
      <c r="K1509" s="27">
        <f t="shared" si="116"/>
        <v>9.0169242193180459</v>
      </c>
      <c r="L1509" s="27">
        <f t="shared" si="117"/>
        <v>0.88611147278825497</v>
      </c>
      <c r="M1509" s="27" t="b">
        <f t="shared" si="118"/>
        <v>0</v>
      </c>
      <c r="N1509" s="27">
        <f t="shared" si="119"/>
        <v>7.99</v>
      </c>
    </row>
    <row r="1510" spans="1:14" x14ac:dyDescent="0.25">
      <c r="A1510" s="5">
        <v>41466</v>
      </c>
      <c r="B1510" s="17">
        <f t="shared" si="115"/>
        <v>735426</v>
      </c>
      <c r="C1510" s="27">
        <v>1.524</v>
      </c>
      <c r="D1510" s="27">
        <v>1658</v>
      </c>
      <c r="E1510" s="27">
        <v>19.600000000000001</v>
      </c>
      <c r="F1510" s="27">
        <v>0.56999999999999995</v>
      </c>
      <c r="G1510" s="27">
        <v>1.9E-2</v>
      </c>
      <c r="H1510" s="27">
        <v>7.57</v>
      </c>
      <c r="I1510" s="27">
        <v>4.8</v>
      </c>
      <c r="K1510" s="27">
        <f t="shared" si="116"/>
        <v>9.3287709973404027</v>
      </c>
      <c r="L1510" s="27">
        <f t="shared" si="117"/>
        <v>0.81146809179453316</v>
      </c>
      <c r="M1510" s="27" t="b">
        <f t="shared" si="118"/>
        <v>0</v>
      </c>
      <c r="N1510" s="27">
        <f t="shared" si="119"/>
        <v>7.57</v>
      </c>
    </row>
    <row r="1511" spans="1:14" x14ac:dyDescent="0.25">
      <c r="A1511" s="5">
        <v>41466</v>
      </c>
      <c r="B1511" s="17">
        <f t="shared" si="115"/>
        <v>735426</v>
      </c>
      <c r="C1511" s="27">
        <v>3.6576000000000004</v>
      </c>
      <c r="D1511" s="27">
        <v>1651</v>
      </c>
      <c r="E1511" s="27">
        <v>12.7</v>
      </c>
      <c r="F1511" s="27">
        <v>0.31</v>
      </c>
      <c r="G1511" s="27">
        <v>0.09</v>
      </c>
      <c r="H1511" s="27">
        <v>7.84</v>
      </c>
      <c r="I1511" s="27">
        <v>2.04</v>
      </c>
      <c r="K1511" s="27">
        <f>13.806*EXP(-0.02*E1511)</f>
        <v>10.709201019053648</v>
      </c>
      <c r="L1511" s="27">
        <f t="shared" si="117"/>
        <v>0.7320807580370553</v>
      </c>
      <c r="M1511" s="27" t="b">
        <f t="shared" si="118"/>
        <v>0</v>
      </c>
      <c r="N1511" s="27">
        <f t="shared" si="119"/>
        <v>7.84</v>
      </c>
    </row>
    <row r="1512" spans="1:14" x14ac:dyDescent="0.25">
      <c r="A1512" s="5">
        <v>41466</v>
      </c>
      <c r="B1512" s="17">
        <f t="shared" si="115"/>
        <v>735426</v>
      </c>
      <c r="C1512" s="27">
        <v>6.0960000000000001</v>
      </c>
      <c r="D1512" s="27">
        <v>1643</v>
      </c>
      <c r="E1512" s="27">
        <v>11.5</v>
      </c>
      <c r="F1512" s="27">
        <v>0.45</v>
      </c>
      <c r="G1512" s="27">
        <v>0.318</v>
      </c>
      <c r="H1512" s="27">
        <v>7.72</v>
      </c>
      <c r="I1512" s="27">
        <v>1.85</v>
      </c>
      <c r="K1512" s="27">
        <f t="shared" ref="K1512:K1575" si="120">13.806*EXP(-0.02*E1512)</f>
        <v>10.969330916161029</v>
      </c>
      <c r="L1512" s="27">
        <f t="shared" si="117"/>
        <v>0.70378039089204469</v>
      </c>
      <c r="M1512" s="27" t="b">
        <f t="shared" si="118"/>
        <v>0</v>
      </c>
      <c r="N1512" s="27">
        <f t="shared" si="119"/>
        <v>7.72</v>
      </c>
    </row>
    <row r="1513" spans="1:14" x14ac:dyDescent="0.25">
      <c r="A1513" s="5">
        <v>41474</v>
      </c>
      <c r="B1513" s="17">
        <f t="shared" si="115"/>
        <v>735434</v>
      </c>
      <c r="C1513" s="27">
        <v>0</v>
      </c>
      <c r="D1513" s="27">
        <v>1663</v>
      </c>
      <c r="E1513" s="27">
        <v>21.7</v>
      </c>
      <c r="F1513" s="27">
        <v>0.54</v>
      </c>
      <c r="G1513" s="27">
        <v>1.9E-2</v>
      </c>
      <c r="H1513" s="27">
        <v>8.34</v>
      </c>
      <c r="I1513" s="27">
        <v>5.22</v>
      </c>
      <c r="K1513" s="27">
        <f t="shared" si="120"/>
        <v>8.9450765992307488</v>
      </c>
      <c r="L1513" s="27">
        <f t="shared" si="117"/>
        <v>0.93235646531156768</v>
      </c>
      <c r="M1513" s="27" t="b">
        <f t="shared" si="118"/>
        <v>0</v>
      </c>
      <c r="N1513" s="27">
        <f t="shared" si="119"/>
        <v>8.34</v>
      </c>
    </row>
    <row r="1514" spans="1:14" x14ac:dyDescent="0.25">
      <c r="A1514" s="5">
        <v>41474</v>
      </c>
      <c r="B1514" s="17">
        <f t="shared" si="115"/>
        <v>735434</v>
      </c>
      <c r="C1514" s="27">
        <v>1.524</v>
      </c>
      <c r="D1514" s="27">
        <v>1658</v>
      </c>
      <c r="E1514" s="27">
        <v>19.8</v>
      </c>
      <c r="F1514" s="27">
        <v>0.73</v>
      </c>
      <c r="G1514" s="27">
        <v>1.7000000000000001E-2</v>
      </c>
      <c r="H1514" s="27">
        <v>5.83</v>
      </c>
      <c r="I1514" s="27">
        <v>4.38</v>
      </c>
      <c r="K1514" s="27">
        <f t="shared" si="120"/>
        <v>9.2915304441115563</v>
      </c>
      <c r="L1514" s="27">
        <f t="shared" si="117"/>
        <v>0.62745314510536021</v>
      </c>
      <c r="M1514" s="27" t="b">
        <f t="shared" si="118"/>
        <v>0</v>
      </c>
      <c r="N1514" s="27">
        <f t="shared" si="119"/>
        <v>5.83</v>
      </c>
    </row>
    <row r="1515" spans="1:14" x14ac:dyDescent="0.25">
      <c r="A1515" s="5">
        <v>41474</v>
      </c>
      <c r="B1515" s="17">
        <f t="shared" si="115"/>
        <v>735434</v>
      </c>
      <c r="C1515" s="27">
        <v>3.6576000000000004</v>
      </c>
      <c r="D1515" s="27">
        <v>1651</v>
      </c>
      <c r="E1515" s="27">
        <v>13.9</v>
      </c>
      <c r="F1515" s="27">
        <v>0.64</v>
      </c>
      <c r="G1515" s="27">
        <v>0.373</v>
      </c>
      <c r="H1515" s="27">
        <v>6.6</v>
      </c>
      <c r="I1515" s="27">
        <v>2.86</v>
      </c>
      <c r="K1515" s="27">
        <f t="shared" si="120"/>
        <v>10.455239917826916</v>
      </c>
      <c r="L1515" s="27">
        <f t="shared" si="117"/>
        <v>0.63126241500652103</v>
      </c>
      <c r="M1515" s="27" t="b">
        <f t="shared" si="118"/>
        <v>0</v>
      </c>
      <c r="N1515" s="27">
        <f t="shared" si="119"/>
        <v>6.6</v>
      </c>
    </row>
    <row r="1516" spans="1:14" x14ac:dyDescent="0.25">
      <c r="A1516" s="5">
        <v>41474</v>
      </c>
      <c r="B1516" s="17">
        <f t="shared" si="115"/>
        <v>735434</v>
      </c>
      <c r="C1516" s="27">
        <v>6.0960000000000001</v>
      </c>
      <c r="D1516" s="27">
        <v>1643</v>
      </c>
      <c r="E1516" s="27">
        <v>15.5</v>
      </c>
      <c r="F1516" s="27">
        <v>0.62</v>
      </c>
      <c r="G1516" s="27">
        <v>0.123</v>
      </c>
      <c r="H1516" s="27">
        <v>6</v>
      </c>
      <c r="I1516" s="27">
        <v>3.49</v>
      </c>
      <c r="K1516" s="27">
        <f t="shared" si="120"/>
        <v>10.125968677632537</v>
      </c>
      <c r="L1516" s="27">
        <f t="shared" si="117"/>
        <v>0.59253590357765229</v>
      </c>
      <c r="M1516" s="27" t="b">
        <f t="shared" si="118"/>
        <v>0</v>
      </c>
      <c r="N1516" s="27">
        <f t="shared" si="119"/>
        <v>6</v>
      </c>
    </row>
    <row r="1517" spans="1:14" x14ac:dyDescent="0.25">
      <c r="A1517" s="5">
        <v>41480</v>
      </c>
      <c r="B1517" s="17">
        <f t="shared" si="115"/>
        <v>735440</v>
      </c>
      <c r="C1517" s="27">
        <v>0</v>
      </c>
      <c r="D1517" s="27">
        <v>1663</v>
      </c>
      <c r="E1517" s="27">
        <v>21.6</v>
      </c>
      <c r="F1517" s="27">
        <v>0.56000000000000005</v>
      </c>
      <c r="G1517" s="27">
        <v>1.2999999999999999E-2</v>
      </c>
      <c r="H1517" s="27">
        <v>10.54</v>
      </c>
      <c r="I1517" s="27">
        <v>3.66</v>
      </c>
      <c r="K1517" s="27">
        <f t="shared" si="120"/>
        <v>8.962984654515143</v>
      </c>
      <c r="L1517" s="27">
        <f t="shared" si="117"/>
        <v>1.1759475672749733</v>
      </c>
      <c r="M1517" s="27" t="b">
        <f t="shared" si="118"/>
        <v>0</v>
      </c>
      <c r="N1517" s="27">
        <f t="shared" si="119"/>
        <v>10.54</v>
      </c>
    </row>
    <row r="1518" spans="1:14" x14ac:dyDescent="0.25">
      <c r="A1518" s="5">
        <v>41480</v>
      </c>
      <c r="B1518" s="17">
        <f t="shared" si="115"/>
        <v>735440</v>
      </c>
      <c r="C1518" s="27">
        <v>1.524</v>
      </c>
      <c r="D1518" s="27">
        <v>1658</v>
      </c>
      <c r="E1518" s="27">
        <v>17.600000000000001</v>
      </c>
      <c r="F1518" s="27">
        <v>0.6</v>
      </c>
      <c r="G1518" s="27">
        <v>4.2000000000000003E-2</v>
      </c>
      <c r="H1518" s="27">
        <v>4.22</v>
      </c>
      <c r="I1518" s="27">
        <v>3.37</v>
      </c>
      <c r="K1518" s="27">
        <f t="shared" si="120"/>
        <v>9.7094853640053618</v>
      </c>
      <c r="L1518" s="27">
        <f t="shared" si="117"/>
        <v>0.43462653701958548</v>
      </c>
      <c r="M1518" s="27" t="b">
        <f t="shared" si="118"/>
        <v>0</v>
      </c>
      <c r="N1518" s="27">
        <f t="shared" si="119"/>
        <v>4.22</v>
      </c>
    </row>
    <row r="1519" spans="1:14" x14ac:dyDescent="0.25">
      <c r="A1519" s="5">
        <v>41480</v>
      </c>
      <c r="B1519" s="17">
        <f t="shared" si="115"/>
        <v>735440</v>
      </c>
      <c r="C1519" s="27">
        <v>3.6576000000000004</v>
      </c>
      <c r="D1519" s="27">
        <v>1651</v>
      </c>
      <c r="E1519" s="27">
        <v>13.5</v>
      </c>
      <c r="F1519" s="27">
        <v>0.93</v>
      </c>
      <c r="G1519" s="27">
        <v>0.68600000000000005</v>
      </c>
      <c r="H1519" s="27">
        <v>5.64</v>
      </c>
      <c r="I1519" s="27">
        <v>3.18</v>
      </c>
      <c r="K1519" s="27">
        <f t="shared" si="120"/>
        <v>10.539217298814593</v>
      </c>
      <c r="L1519" s="27">
        <f t="shared" si="117"/>
        <v>0.53514410416742841</v>
      </c>
      <c r="M1519" s="27" t="b">
        <f t="shared" si="118"/>
        <v>0</v>
      </c>
      <c r="N1519" s="27">
        <f t="shared" si="119"/>
        <v>5.64</v>
      </c>
    </row>
    <row r="1520" spans="1:14" x14ac:dyDescent="0.25">
      <c r="A1520" s="5">
        <v>41480</v>
      </c>
      <c r="B1520" s="17">
        <f t="shared" si="115"/>
        <v>735440</v>
      </c>
      <c r="C1520" s="27">
        <v>6.0960000000000001</v>
      </c>
      <c r="D1520" s="27">
        <v>1643</v>
      </c>
      <c r="E1520" s="27">
        <v>11.5</v>
      </c>
      <c r="F1520" s="27">
        <v>1.06</v>
      </c>
      <c r="G1520" s="27">
        <v>1.05</v>
      </c>
      <c r="H1520" s="27">
        <v>4.41</v>
      </c>
      <c r="I1520" s="27">
        <v>4.0199999999999996</v>
      </c>
      <c r="K1520" s="27">
        <f t="shared" si="120"/>
        <v>10.969330916161029</v>
      </c>
      <c r="L1520" s="27">
        <f t="shared" si="117"/>
        <v>0.4020299901339271</v>
      </c>
      <c r="M1520" s="27" t="b">
        <f t="shared" si="118"/>
        <v>0</v>
      </c>
      <c r="N1520" s="27">
        <f t="shared" si="119"/>
        <v>4.41</v>
      </c>
    </row>
    <row r="1521" spans="1:14" x14ac:dyDescent="0.25">
      <c r="A1521" s="5">
        <v>41487</v>
      </c>
      <c r="B1521" s="17">
        <f t="shared" si="115"/>
        <v>735447</v>
      </c>
      <c r="C1521" s="27">
        <v>0</v>
      </c>
      <c r="D1521" s="27">
        <v>1663</v>
      </c>
      <c r="E1521" s="27">
        <v>21.5</v>
      </c>
      <c r="F1521" s="27">
        <v>0.35</v>
      </c>
      <c r="G1521" s="27">
        <v>2.8000000000000001E-2</v>
      </c>
      <c r="H1521" s="27">
        <v>10.32</v>
      </c>
      <c r="I1521" s="27">
        <v>2.08</v>
      </c>
      <c r="K1521" s="27">
        <f t="shared" si="120"/>
        <v>8.9809285617501082</v>
      </c>
      <c r="L1521" s="27">
        <f t="shared" si="117"/>
        <v>1.1491016690582547</v>
      </c>
      <c r="M1521" s="27" t="b">
        <f t="shared" si="118"/>
        <v>0</v>
      </c>
      <c r="N1521" s="27">
        <f t="shared" si="119"/>
        <v>10.32</v>
      </c>
    </row>
    <row r="1522" spans="1:14" x14ac:dyDescent="0.25">
      <c r="A1522" s="5">
        <v>41487</v>
      </c>
      <c r="B1522" s="17">
        <f t="shared" si="115"/>
        <v>735447</v>
      </c>
      <c r="C1522" s="27">
        <v>1.524</v>
      </c>
      <c r="D1522" s="27">
        <v>1658</v>
      </c>
      <c r="E1522" s="27">
        <v>15.8</v>
      </c>
      <c r="F1522" s="27">
        <v>0.6</v>
      </c>
      <c r="G1522" s="27">
        <v>7.9000000000000001E-2</v>
      </c>
      <c r="H1522" s="27">
        <v>3.05</v>
      </c>
      <c r="I1522" s="27">
        <v>2.31</v>
      </c>
      <c r="K1522" s="27">
        <f t="shared" si="120"/>
        <v>10.065394769014214</v>
      </c>
      <c r="L1522" s="27">
        <f t="shared" si="117"/>
        <v>0.30301841805442781</v>
      </c>
      <c r="M1522" s="27" t="b">
        <f t="shared" si="118"/>
        <v>0</v>
      </c>
      <c r="N1522" s="27">
        <f t="shared" si="119"/>
        <v>3.05</v>
      </c>
    </row>
    <row r="1523" spans="1:14" x14ac:dyDescent="0.25">
      <c r="A1523" s="5">
        <v>41487</v>
      </c>
      <c r="B1523" s="17">
        <f t="shared" si="115"/>
        <v>735447</v>
      </c>
      <c r="C1523" s="27">
        <v>3.6576000000000004</v>
      </c>
      <c r="D1523" s="27">
        <v>1651</v>
      </c>
      <c r="E1523" s="27">
        <v>11.6</v>
      </c>
      <c r="F1523" s="27">
        <v>2.96</v>
      </c>
      <c r="G1523" s="27">
        <v>1.34</v>
      </c>
      <c r="H1523" s="27">
        <v>3.6</v>
      </c>
      <c r="I1523" s="27">
        <v>7.01</v>
      </c>
      <c r="K1523" s="27">
        <f t="shared" si="120"/>
        <v>10.947414178372075</v>
      </c>
      <c r="L1523" s="27">
        <f t="shared" si="117"/>
        <v>0.32884477935549661</v>
      </c>
      <c r="M1523" s="27" t="b">
        <f t="shared" si="118"/>
        <v>0</v>
      </c>
      <c r="N1523" s="27">
        <f t="shared" si="119"/>
        <v>3.6</v>
      </c>
    </row>
    <row r="1524" spans="1:14" x14ac:dyDescent="0.25">
      <c r="A1524" s="5">
        <v>41487</v>
      </c>
      <c r="B1524" s="17">
        <f t="shared" si="115"/>
        <v>735447</v>
      </c>
      <c r="C1524" s="27">
        <v>6.0960000000000001</v>
      </c>
      <c r="D1524" s="27">
        <v>1643</v>
      </c>
      <c r="E1524" s="27">
        <v>11.2</v>
      </c>
      <c r="F1524" s="27">
        <v>4.88</v>
      </c>
      <c r="G1524" s="27">
        <v>2</v>
      </c>
      <c r="H1524" s="27">
        <v>1.59</v>
      </c>
      <c r="I1524" s="27">
        <v>14.6</v>
      </c>
      <c r="K1524" s="27">
        <f t="shared" si="120"/>
        <v>11.035344745103455</v>
      </c>
      <c r="L1524" s="27">
        <f t="shared" si="117"/>
        <v>0.14408249463212344</v>
      </c>
      <c r="M1524" s="27" t="b">
        <f t="shared" si="118"/>
        <v>0</v>
      </c>
      <c r="N1524" s="27">
        <f t="shared" si="119"/>
        <v>1.59</v>
      </c>
    </row>
    <row r="1525" spans="1:14" x14ac:dyDescent="0.25">
      <c r="A1525" s="5">
        <v>41494</v>
      </c>
      <c r="B1525" s="17">
        <f t="shared" si="115"/>
        <v>735454</v>
      </c>
      <c r="C1525" s="27">
        <v>0</v>
      </c>
      <c r="D1525" s="27">
        <v>1663</v>
      </c>
      <c r="E1525" s="27">
        <v>21.8</v>
      </c>
      <c r="F1525" s="27">
        <v>0.47</v>
      </c>
      <c r="G1525" s="27">
        <v>1.7000000000000001E-2</v>
      </c>
      <c r="H1525" s="27">
        <v>9.84</v>
      </c>
      <c r="I1525" s="27">
        <v>2.0699999999999998</v>
      </c>
      <c r="K1525" s="27">
        <f t="shared" si="120"/>
        <v>8.9272043242646788</v>
      </c>
      <c r="L1525" s="27">
        <f t="shared" si="117"/>
        <v>1.1022487715727853</v>
      </c>
      <c r="M1525" s="27" t="b">
        <f t="shared" si="118"/>
        <v>0</v>
      </c>
      <c r="N1525" s="27">
        <f t="shared" si="119"/>
        <v>9.84</v>
      </c>
    </row>
    <row r="1526" spans="1:14" x14ac:dyDescent="0.25">
      <c r="A1526" s="5">
        <v>41494</v>
      </c>
      <c r="B1526" s="17">
        <f t="shared" si="115"/>
        <v>735454</v>
      </c>
      <c r="C1526" s="27">
        <v>1.524</v>
      </c>
      <c r="D1526" s="27">
        <v>1658</v>
      </c>
      <c r="E1526" s="27">
        <v>18.7</v>
      </c>
      <c r="F1526" s="27">
        <v>0.48</v>
      </c>
      <c r="G1526" s="27">
        <v>5.8999999999999997E-2</v>
      </c>
      <c r="H1526" s="27">
        <v>4.51</v>
      </c>
      <c r="I1526" s="27">
        <v>2.6</v>
      </c>
      <c r="K1526" s="27">
        <f t="shared" si="120"/>
        <v>9.4982092447108908</v>
      </c>
      <c r="L1526" s="27">
        <f t="shared" si="117"/>
        <v>0.47482634713605704</v>
      </c>
      <c r="M1526" s="27" t="b">
        <f t="shared" si="118"/>
        <v>0</v>
      </c>
      <c r="N1526" s="27">
        <f t="shared" si="119"/>
        <v>4.51</v>
      </c>
    </row>
    <row r="1527" spans="1:14" x14ac:dyDescent="0.25">
      <c r="A1527" s="5">
        <v>41494</v>
      </c>
      <c r="B1527" s="17">
        <f t="shared" si="115"/>
        <v>735454</v>
      </c>
      <c r="C1527" s="27">
        <v>3.6576000000000004</v>
      </c>
      <c r="D1527" s="27">
        <v>1651</v>
      </c>
      <c r="E1527" s="27">
        <v>13.6</v>
      </c>
      <c r="F1527" s="27">
        <v>1.59</v>
      </c>
      <c r="G1527" s="27">
        <v>0.85</v>
      </c>
      <c r="H1527" s="27">
        <v>5.53</v>
      </c>
      <c r="I1527" s="27">
        <v>4.99</v>
      </c>
      <c r="K1527" s="27">
        <f t="shared" si="120"/>
        <v>10.518159928606297</v>
      </c>
      <c r="L1527" s="27">
        <f t="shared" si="117"/>
        <v>0.52575736036871135</v>
      </c>
      <c r="M1527" s="27" t="b">
        <f t="shared" si="118"/>
        <v>0</v>
      </c>
      <c r="N1527" s="27">
        <f t="shared" si="119"/>
        <v>5.53</v>
      </c>
    </row>
    <row r="1528" spans="1:14" x14ac:dyDescent="0.25">
      <c r="A1528" s="5">
        <v>41494</v>
      </c>
      <c r="B1528" s="17">
        <f t="shared" si="115"/>
        <v>735454</v>
      </c>
      <c r="C1528" s="27">
        <v>6.0960000000000001</v>
      </c>
      <c r="D1528" s="27">
        <v>1643</v>
      </c>
      <c r="E1528" s="27">
        <v>12.9</v>
      </c>
      <c r="F1528" s="27">
        <v>1.66</v>
      </c>
      <c r="G1528" s="27">
        <v>0.90200000000000002</v>
      </c>
      <c r="H1528" s="27">
        <v>5.42</v>
      </c>
      <c r="I1528" s="27">
        <v>5.28</v>
      </c>
      <c r="K1528" s="27">
        <f t="shared" si="120"/>
        <v>10.666449774468248</v>
      </c>
      <c r="L1528" s="27">
        <f t="shared" si="117"/>
        <v>0.50813533224274732</v>
      </c>
      <c r="M1528" s="27" t="b">
        <f t="shared" si="118"/>
        <v>0</v>
      </c>
      <c r="N1528" s="27">
        <f t="shared" si="119"/>
        <v>5.42</v>
      </c>
    </row>
    <row r="1529" spans="1:14" x14ac:dyDescent="0.25">
      <c r="A1529" s="5">
        <v>41501</v>
      </c>
      <c r="B1529" s="17">
        <f t="shared" si="115"/>
        <v>735461</v>
      </c>
      <c r="C1529" s="27">
        <v>0</v>
      </c>
      <c r="D1529" s="27">
        <v>1663</v>
      </c>
      <c r="E1529" s="27">
        <v>22</v>
      </c>
      <c r="F1529" s="27">
        <v>0.46</v>
      </c>
      <c r="G1529" s="27">
        <v>0.02</v>
      </c>
      <c r="H1529" s="27">
        <v>8.06</v>
      </c>
      <c r="I1529" s="27">
        <v>1.65</v>
      </c>
      <c r="K1529" s="27">
        <f t="shared" si="120"/>
        <v>8.8915668294738506</v>
      </c>
      <c r="L1529" s="27">
        <f t="shared" si="117"/>
        <v>0.90647690722884022</v>
      </c>
      <c r="M1529" s="27" t="b">
        <f t="shared" si="118"/>
        <v>0</v>
      </c>
      <c r="N1529" s="27">
        <f t="shared" si="119"/>
        <v>8.06</v>
      </c>
    </row>
    <row r="1530" spans="1:14" x14ac:dyDescent="0.25">
      <c r="A1530" s="5">
        <v>41501</v>
      </c>
      <c r="B1530" s="17">
        <f t="shared" si="115"/>
        <v>735461</v>
      </c>
      <c r="C1530" s="27">
        <v>1.524</v>
      </c>
      <c r="D1530" s="27">
        <v>1658</v>
      </c>
      <c r="E1530" s="27">
        <v>19.3</v>
      </c>
      <c r="F1530" s="27">
        <v>0.56999999999999995</v>
      </c>
      <c r="G1530" s="27">
        <v>7.6999999999999999E-2</v>
      </c>
      <c r="H1530" s="27">
        <v>5.65</v>
      </c>
      <c r="I1530" s="27">
        <v>2.7</v>
      </c>
      <c r="K1530" s="27">
        <f t="shared" si="120"/>
        <v>9.3849118775425122</v>
      </c>
      <c r="L1530" s="27">
        <f t="shared" si="117"/>
        <v>0.60203016008281174</v>
      </c>
      <c r="M1530" s="27" t="b">
        <f t="shared" si="118"/>
        <v>0</v>
      </c>
      <c r="N1530" s="27">
        <f t="shared" si="119"/>
        <v>5.65</v>
      </c>
    </row>
    <row r="1531" spans="1:14" x14ac:dyDescent="0.25">
      <c r="A1531" s="5">
        <v>41501</v>
      </c>
      <c r="B1531" s="17">
        <f t="shared" si="115"/>
        <v>735461</v>
      </c>
      <c r="C1531" s="27">
        <v>3.6576000000000004</v>
      </c>
      <c r="D1531" s="27">
        <v>1651</v>
      </c>
      <c r="E1531" s="27">
        <v>14.9</v>
      </c>
      <c r="F1531" s="27">
        <v>1.45</v>
      </c>
      <c r="G1531" s="27">
        <v>0.68100000000000005</v>
      </c>
      <c r="H1531" s="27">
        <v>5.67</v>
      </c>
      <c r="I1531" s="27">
        <v>4.8099999999999996</v>
      </c>
      <c r="K1531" s="27">
        <f t="shared" si="120"/>
        <v>10.248212296557773</v>
      </c>
      <c r="L1531" s="27">
        <f t="shared" si="117"/>
        <v>0.55326722709525367</v>
      </c>
      <c r="M1531" s="27" t="b">
        <f t="shared" si="118"/>
        <v>0</v>
      </c>
      <c r="N1531" s="27">
        <f t="shared" si="119"/>
        <v>5.67</v>
      </c>
    </row>
    <row r="1532" spans="1:14" x14ac:dyDescent="0.25">
      <c r="A1532" s="5">
        <v>41501</v>
      </c>
      <c r="B1532" s="17">
        <f t="shared" si="115"/>
        <v>735461</v>
      </c>
      <c r="C1532" s="27">
        <v>6.0960000000000001</v>
      </c>
      <c r="D1532" s="27">
        <v>1643</v>
      </c>
      <c r="E1532" s="27">
        <v>12.1</v>
      </c>
      <c r="F1532" s="27">
        <v>1.65</v>
      </c>
      <c r="G1532" s="27">
        <v>0.97299999999999998</v>
      </c>
      <c r="H1532" s="27">
        <v>6.21</v>
      </c>
      <c r="I1532" s="27">
        <v>6.46</v>
      </c>
      <c r="K1532" s="27">
        <f t="shared" si="120"/>
        <v>10.838485587280559</v>
      </c>
      <c r="L1532" s="27">
        <f t="shared" si="117"/>
        <v>0.57295827447403802</v>
      </c>
      <c r="M1532" s="27" t="b">
        <f t="shared" si="118"/>
        <v>0</v>
      </c>
      <c r="N1532" s="27">
        <f t="shared" si="119"/>
        <v>6.21</v>
      </c>
    </row>
    <row r="1533" spans="1:14" x14ac:dyDescent="0.25">
      <c r="A1533" s="5">
        <v>41507</v>
      </c>
      <c r="B1533" s="17">
        <f t="shared" si="115"/>
        <v>735467</v>
      </c>
      <c r="C1533" s="27">
        <v>0</v>
      </c>
      <c r="D1533" s="27">
        <v>1663</v>
      </c>
      <c r="E1533" s="27">
        <v>20.9</v>
      </c>
      <c r="F1533" s="27">
        <v>0.47</v>
      </c>
      <c r="G1533" s="27">
        <v>1.4E-2</v>
      </c>
      <c r="H1533" s="27">
        <v>7.28</v>
      </c>
      <c r="I1533" s="27">
        <v>1.1200000000000001</v>
      </c>
      <c r="K1533" s="27">
        <f t="shared" si="120"/>
        <v>9.0893489256331641</v>
      </c>
      <c r="L1533" s="27">
        <f t="shared" si="117"/>
        <v>0.80093745542867645</v>
      </c>
      <c r="M1533" s="27" t="b">
        <f t="shared" si="118"/>
        <v>0</v>
      </c>
      <c r="N1533" s="27">
        <f t="shared" si="119"/>
        <v>7.28</v>
      </c>
    </row>
    <row r="1534" spans="1:14" x14ac:dyDescent="0.25">
      <c r="A1534" s="5">
        <v>41507</v>
      </c>
      <c r="B1534" s="17">
        <f t="shared" si="115"/>
        <v>735467</v>
      </c>
      <c r="C1534" s="27">
        <v>1.524</v>
      </c>
      <c r="D1534" s="27">
        <v>1658</v>
      </c>
      <c r="E1534" s="27">
        <v>22.2</v>
      </c>
      <c r="F1534" s="27">
        <v>0.46</v>
      </c>
      <c r="G1534" s="27">
        <v>1.2999999999999999E-2</v>
      </c>
      <c r="H1534" s="27">
        <v>4.96</v>
      </c>
      <c r="I1534" s="27">
        <v>1.22</v>
      </c>
      <c r="K1534" s="27">
        <f t="shared" si="120"/>
        <v>8.856071599941977</v>
      </c>
      <c r="L1534" s="27">
        <f t="shared" si="117"/>
        <v>0.56006773929340148</v>
      </c>
      <c r="M1534" s="27" t="b">
        <f t="shared" si="118"/>
        <v>0</v>
      </c>
      <c r="N1534" s="27">
        <f t="shared" si="119"/>
        <v>4.96</v>
      </c>
    </row>
    <row r="1535" spans="1:14" x14ac:dyDescent="0.25">
      <c r="A1535" s="5">
        <v>41507</v>
      </c>
      <c r="B1535" s="17">
        <f t="shared" si="115"/>
        <v>735467</v>
      </c>
      <c r="C1535" s="27">
        <v>3.6576000000000004</v>
      </c>
      <c r="D1535" s="27">
        <v>1651</v>
      </c>
      <c r="E1535" s="27">
        <v>19.100000000000001</v>
      </c>
      <c r="F1535" s="27">
        <v>0.79</v>
      </c>
      <c r="G1535" s="27">
        <v>0.17399999999999999</v>
      </c>
      <c r="H1535" s="27">
        <v>4.96</v>
      </c>
      <c r="I1535" s="27">
        <v>3.36</v>
      </c>
      <c r="K1535" s="27">
        <f t="shared" si="120"/>
        <v>9.422526704553615</v>
      </c>
      <c r="L1535" s="27">
        <f t="shared" si="117"/>
        <v>0.52639808360564111</v>
      </c>
      <c r="M1535" s="27" t="b">
        <f t="shared" si="118"/>
        <v>0</v>
      </c>
      <c r="N1535" s="27">
        <f t="shared" si="119"/>
        <v>4.96</v>
      </c>
    </row>
    <row r="1536" spans="1:14" x14ac:dyDescent="0.25">
      <c r="A1536" s="5">
        <v>41507</v>
      </c>
      <c r="B1536" s="17">
        <f t="shared" si="115"/>
        <v>735467</v>
      </c>
      <c r="C1536" s="27">
        <v>6.0960000000000001</v>
      </c>
      <c r="D1536" s="27">
        <v>1643</v>
      </c>
      <c r="E1536" s="27">
        <v>13.3</v>
      </c>
      <c r="F1536" s="27">
        <v>1.64</v>
      </c>
      <c r="G1536" s="27">
        <v>0.90600000000000003</v>
      </c>
      <c r="H1536" s="27">
        <v>6.08</v>
      </c>
      <c r="I1536" s="27">
        <v>5.87</v>
      </c>
      <c r="K1536" s="27">
        <f t="shared" si="120"/>
        <v>10.58145859427907</v>
      </c>
      <c r="L1536" s="27">
        <f t="shared" si="117"/>
        <v>0.57458997224514863</v>
      </c>
      <c r="M1536" s="27" t="b">
        <f t="shared" si="118"/>
        <v>0</v>
      </c>
      <c r="N1536" s="27">
        <f t="shared" si="119"/>
        <v>6.08</v>
      </c>
    </row>
    <row r="1537" spans="1:14" x14ac:dyDescent="0.25">
      <c r="A1537" s="5">
        <v>41515</v>
      </c>
      <c r="B1537" s="17">
        <f t="shared" si="115"/>
        <v>735475</v>
      </c>
      <c r="C1537" s="27">
        <v>0</v>
      </c>
      <c r="D1537" s="27">
        <v>1663</v>
      </c>
      <c r="E1537" s="27">
        <v>22.8</v>
      </c>
      <c r="F1537" s="27">
        <v>0.55000000000000004</v>
      </c>
      <c r="G1537" s="27">
        <v>8.9999999999999993E-3</v>
      </c>
      <c r="H1537" s="27">
        <v>7.84</v>
      </c>
      <c r="I1537" s="27">
        <v>1.55</v>
      </c>
      <c r="K1537" s="27">
        <f t="shared" si="120"/>
        <v>8.7504338349825677</v>
      </c>
      <c r="L1537" s="27">
        <f t="shared" si="117"/>
        <v>0.8959555775003033</v>
      </c>
      <c r="M1537" s="27" t="b">
        <f t="shared" si="118"/>
        <v>0</v>
      </c>
      <c r="N1537" s="27">
        <f t="shared" si="119"/>
        <v>7.84</v>
      </c>
    </row>
    <row r="1538" spans="1:14" x14ac:dyDescent="0.25">
      <c r="A1538" s="5">
        <v>41515</v>
      </c>
      <c r="B1538" s="17">
        <f t="shared" ref="B1538:B1601" si="121">A1538+693960</f>
        <v>735475</v>
      </c>
      <c r="C1538" s="27">
        <v>1.524</v>
      </c>
      <c r="D1538" s="27">
        <v>1658</v>
      </c>
      <c r="E1538" s="27">
        <v>19</v>
      </c>
      <c r="F1538" s="27">
        <v>1.1000000000000001</v>
      </c>
      <c r="G1538" s="27">
        <v>0.19500000000000001</v>
      </c>
      <c r="H1538" s="27">
        <v>4.95</v>
      </c>
      <c r="I1538" s="27">
        <v>3.68</v>
      </c>
      <c r="K1538" s="27">
        <f t="shared" si="120"/>
        <v>9.4413906155857834</v>
      </c>
      <c r="L1538" s="27">
        <f t="shared" ref="L1538:L1601" si="122">H1538/K1538</f>
        <v>0.52428717352596066</v>
      </c>
      <c r="M1538" s="27" t="b">
        <f t="shared" ref="M1538:M1601" si="123">IF(L1538&gt;1.2, K1538)</f>
        <v>0</v>
      </c>
      <c r="N1538" s="27">
        <f t="shared" ref="N1538:N1601" si="124">IF(M1538=FALSE, H1538,K1538)</f>
        <v>4.95</v>
      </c>
    </row>
    <row r="1539" spans="1:14" x14ac:dyDescent="0.25">
      <c r="A1539" s="5">
        <v>41515</v>
      </c>
      <c r="B1539" s="17">
        <f t="shared" si="121"/>
        <v>735475</v>
      </c>
      <c r="C1539" s="27">
        <v>3.6576000000000004</v>
      </c>
      <c r="D1539" s="27">
        <v>1651</v>
      </c>
      <c r="E1539" s="27">
        <v>13.9</v>
      </c>
      <c r="F1539" s="27">
        <v>1.49</v>
      </c>
      <c r="G1539" s="27">
        <v>0.78600000000000003</v>
      </c>
      <c r="H1539" s="27">
        <v>6.8</v>
      </c>
      <c r="I1539" s="27">
        <v>5.54</v>
      </c>
      <c r="K1539" s="27">
        <f t="shared" si="120"/>
        <v>10.455239917826916</v>
      </c>
      <c r="L1539" s="27">
        <f t="shared" si="122"/>
        <v>0.65039157909762779</v>
      </c>
      <c r="M1539" s="27" t="b">
        <f t="shared" si="123"/>
        <v>0</v>
      </c>
      <c r="N1539" s="27">
        <f t="shared" si="124"/>
        <v>6.8</v>
      </c>
    </row>
    <row r="1540" spans="1:14" x14ac:dyDescent="0.25">
      <c r="A1540" s="5">
        <v>41515</v>
      </c>
      <c r="B1540" s="17">
        <f t="shared" si="121"/>
        <v>735475</v>
      </c>
      <c r="C1540" s="27">
        <v>6.0960000000000001</v>
      </c>
      <c r="D1540" s="27">
        <v>1643</v>
      </c>
      <c r="E1540" s="27">
        <v>13.3</v>
      </c>
      <c r="F1540" s="27">
        <v>1.54</v>
      </c>
      <c r="G1540" s="27">
        <v>0.86399999999999999</v>
      </c>
      <c r="H1540" s="27">
        <v>6.83</v>
      </c>
      <c r="I1540" s="27">
        <v>5.61</v>
      </c>
      <c r="K1540" s="27">
        <f t="shared" si="120"/>
        <v>10.58145859427907</v>
      </c>
      <c r="L1540" s="27">
        <f t="shared" si="122"/>
        <v>0.64546866947933634</v>
      </c>
      <c r="M1540" s="27" t="b">
        <f t="shared" si="123"/>
        <v>0</v>
      </c>
      <c r="N1540" s="27">
        <f t="shared" si="124"/>
        <v>6.83</v>
      </c>
    </row>
    <row r="1541" spans="1:14" x14ac:dyDescent="0.25">
      <c r="A1541" s="5">
        <v>41522</v>
      </c>
      <c r="B1541" s="17">
        <f t="shared" si="121"/>
        <v>735482</v>
      </c>
      <c r="C1541" s="27">
        <v>0</v>
      </c>
      <c r="D1541" s="27">
        <v>1663</v>
      </c>
      <c r="E1541" s="27">
        <v>22.9</v>
      </c>
      <c r="F1541" s="27">
        <v>0.45</v>
      </c>
      <c r="G1541" s="27">
        <v>1.4E-2</v>
      </c>
      <c r="H1541" s="27">
        <v>9.49</v>
      </c>
      <c r="I1541" s="27">
        <v>1.33</v>
      </c>
      <c r="K1541" s="27">
        <f t="shared" si="120"/>
        <v>8.7329504565188589</v>
      </c>
      <c r="L1541" s="27">
        <f t="shared" si="122"/>
        <v>1.0866888627446671</v>
      </c>
      <c r="M1541" s="27" t="b">
        <f t="shared" si="123"/>
        <v>0</v>
      </c>
      <c r="N1541" s="27">
        <f t="shared" si="124"/>
        <v>9.49</v>
      </c>
    </row>
    <row r="1542" spans="1:14" x14ac:dyDescent="0.25">
      <c r="A1542" s="5">
        <v>41522</v>
      </c>
      <c r="B1542" s="17">
        <f t="shared" si="121"/>
        <v>735482</v>
      </c>
      <c r="C1542" s="27">
        <v>1.524</v>
      </c>
      <c r="D1542" s="27">
        <v>1658</v>
      </c>
      <c r="E1542" s="27">
        <v>18.7</v>
      </c>
      <c r="F1542" s="27">
        <v>0.92</v>
      </c>
      <c r="G1542" s="27">
        <v>0.13200000000000001</v>
      </c>
      <c r="H1542" s="27">
        <v>6.81</v>
      </c>
      <c r="I1542" s="27">
        <v>4.34</v>
      </c>
      <c r="K1542" s="27">
        <f t="shared" si="120"/>
        <v>9.4982092447108908</v>
      </c>
      <c r="L1542" s="27">
        <f t="shared" si="122"/>
        <v>0.71697725587506622</v>
      </c>
      <c r="M1542" s="27" t="b">
        <f t="shared" si="123"/>
        <v>0</v>
      </c>
      <c r="N1542" s="27">
        <f t="shared" si="124"/>
        <v>6.81</v>
      </c>
    </row>
    <row r="1543" spans="1:14" x14ac:dyDescent="0.25">
      <c r="A1543" s="5">
        <v>41522</v>
      </c>
      <c r="B1543" s="17">
        <f t="shared" si="121"/>
        <v>735482</v>
      </c>
      <c r="C1543" s="27">
        <v>3.6576000000000004</v>
      </c>
      <c r="D1543" s="27">
        <v>1651</v>
      </c>
      <c r="E1543" s="27">
        <v>14.1</v>
      </c>
      <c r="F1543" s="27">
        <v>1.3</v>
      </c>
      <c r="G1543" s="27">
        <v>0.83799999999999997</v>
      </c>
      <c r="H1543" s="27">
        <v>9.66</v>
      </c>
      <c r="I1543" s="27">
        <v>5.41</v>
      </c>
      <c r="K1543" s="27">
        <f t="shared" si="120"/>
        <v>10.413502488663825</v>
      </c>
      <c r="L1543" s="27">
        <f t="shared" si="122"/>
        <v>0.92764178147706877</v>
      </c>
      <c r="M1543" s="27" t="b">
        <f t="shared" si="123"/>
        <v>0</v>
      </c>
      <c r="N1543" s="27">
        <f t="shared" si="124"/>
        <v>9.66</v>
      </c>
    </row>
    <row r="1544" spans="1:14" x14ac:dyDescent="0.25">
      <c r="A1544" s="5">
        <v>41522</v>
      </c>
      <c r="B1544" s="17">
        <f t="shared" si="121"/>
        <v>735482</v>
      </c>
      <c r="C1544" s="27">
        <v>6.0960000000000001</v>
      </c>
      <c r="D1544" s="27">
        <v>1643</v>
      </c>
      <c r="E1544" s="27">
        <v>13.9</v>
      </c>
      <c r="F1544" s="27">
        <v>1.31</v>
      </c>
      <c r="G1544" s="27">
        <v>0.91400000000000003</v>
      </c>
      <c r="H1544" s="27">
        <v>9.2899999999999991</v>
      </c>
      <c r="I1544" s="27">
        <v>5.61</v>
      </c>
      <c r="K1544" s="27">
        <f t="shared" si="120"/>
        <v>10.455239917826916</v>
      </c>
      <c r="L1544" s="27">
        <f t="shared" si="122"/>
        <v>0.88854967203190616</v>
      </c>
      <c r="M1544" s="27" t="b">
        <f t="shared" si="123"/>
        <v>0</v>
      </c>
      <c r="N1544" s="27">
        <f t="shared" si="124"/>
        <v>9.2899999999999991</v>
      </c>
    </row>
    <row r="1545" spans="1:14" x14ac:dyDescent="0.25">
      <c r="A1545" s="5">
        <v>41529</v>
      </c>
      <c r="B1545" s="17">
        <f t="shared" si="121"/>
        <v>735489</v>
      </c>
      <c r="C1545" s="27">
        <v>0</v>
      </c>
      <c r="D1545" s="27">
        <v>1663</v>
      </c>
      <c r="E1545" s="27">
        <v>23.9</v>
      </c>
      <c r="F1545" s="27">
        <v>0.42</v>
      </c>
      <c r="G1545" s="27">
        <v>1.9E-2</v>
      </c>
      <c r="H1545" s="27">
        <v>7.42</v>
      </c>
      <c r="I1545" s="27">
        <v>1.1399999999999999</v>
      </c>
      <c r="K1545" s="27">
        <f t="shared" si="120"/>
        <v>8.5600264515334086</v>
      </c>
      <c r="L1545" s="27">
        <f t="shared" si="122"/>
        <v>0.86681975131873701</v>
      </c>
      <c r="M1545" s="27" t="b">
        <f t="shared" si="123"/>
        <v>0</v>
      </c>
      <c r="N1545" s="27">
        <f t="shared" si="124"/>
        <v>7.42</v>
      </c>
    </row>
    <row r="1546" spans="1:14" x14ac:dyDescent="0.25">
      <c r="A1546" s="5">
        <v>41529</v>
      </c>
      <c r="B1546" s="17">
        <f t="shared" si="121"/>
        <v>735489</v>
      </c>
      <c r="C1546" s="27">
        <v>1.524</v>
      </c>
      <c r="D1546" s="27">
        <v>1658</v>
      </c>
      <c r="E1546" s="27">
        <v>21</v>
      </c>
      <c r="F1546" s="27">
        <v>1.3</v>
      </c>
      <c r="G1546" s="27">
        <v>2.5000000000000001E-2</v>
      </c>
      <c r="H1546" s="27">
        <v>7.15</v>
      </c>
      <c r="I1546" s="27">
        <v>2.3199999999999998</v>
      </c>
      <c r="K1546" s="27">
        <f t="shared" si="120"/>
        <v>9.0711883943666738</v>
      </c>
      <c r="L1546" s="27">
        <f t="shared" si="122"/>
        <v>0.78820984518855808</v>
      </c>
      <c r="M1546" s="27" t="b">
        <f t="shared" si="123"/>
        <v>0</v>
      </c>
      <c r="N1546" s="27">
        <f t="shared" si="124"/>
        <v>7.15</v>
      </c>
    </row>
    <row r="1547" spans="1:14" x14ac:dyDescent="0.25">
      <c r="A1547" s="5">
        <v>41529</v>
      </c>
      <c r="B1547" s="17">
        <f t="shared" si="121"/>
        <v>735489</v>
      </c>
      <c r="C1547" s="27">
        <v>3.6576000000000004</v>
      </c>
      <c r="D1547" s="27">
        <v>1651</v>
      </c>
      <c r="E1547" s="27">
        <v>15.5</v>
      </c>
      <c r="F1547" s="27">
        <v>1.27</v>
      </c>
      <c r="G1547" s="27">
        <v>0.69399999999999995</v>
      </c>
      <c r="H1547" s="27">
        <v>7.89</v>
      </c>
      <c r="I1547" s="27">
        <v>5.31</v>
      </c>
      <c r="K1547" s="27">
        <f t="shared" si="120"/>
        <v>10.125968677632537</v>
      </c>
      <c r="L1547" s="27">
        <f t="shared" si="122"/>
        <v>0.77918471320461269</v>
      </c>
      <c r="M1547" s="27" t="b">
        <f t="shared" si="123"/>
        <v>0</v>
      </c>
      <c r="N1547" s="27">
        <f t="shared" si="124"/>
        <v>7.89</v>
      </c>
    </row>
    <row r="1548" spans="1:14" x14ac:dyDescent="0.25">
      <c r="A1548" s="5">
        <v>41529</v>
      </c>
      <c r="B1548" s="17">
        <f t="shared" si="121"/>
        <v>735489</v>
      </c>
      <c r="C1548" s="27">
        <v>6.0960000000000001</v>
      </c>
      <c r="D1548" s="27">
        <v>1643</v>
      </c>
      <c r="E1548" s="27">
        <v>14.3</v>
      </c>
      <c r="F1548" s="27">
        <v>1.37</v>
      </c>
      <c r="G1548" s="27">
        <v>0.91400000000000003</v>
      </c>
      <c r="H1548" s="27">
        <v>8.27</v>
      </c>
      <c r="I1548" s="27">
        <v>5.93</v>
      </c>
      <c r="K1548" s="27">
        <f t="shared" si="120"/>
        <v>10.371931675762708</v>
      </c>
      <c r="L1548" s="27">
        <f t="shared" si="122"/>
        <v>0.79734424199163068</v>
      </c>
      <c r="M1548" s="27" t="b">
        <f t="shared" si="123"/>
        <v>0</v>
      </c>
      <c r="N1548" s="27">
        <f t="shared" si="124"/>
        <v>8.27</v>
      </c>
    </row>
    <row r="1549" spans="1:14" x14ac:dyDescent="0.25">
      <c r="A1549" s="5">
        <v>41535</v>
      </c>
      <c r="B1549" s="17">
        <f t="shared" si="121"/>
        <v>735495</v>
      </c>
      <c r="C1549" s="27">
        <v>0</v>
      </c>
      <c r="D1549" s="27">
        <v>1663</v>
      </c>
      <c r="E1549" s="27">
        <v>20.100000000000001</v>
      </c>
      <c r="F1549" s="27">
        <v>0.43</v>
      </c>
      <c r="G1549" s="27">
        <v>3.0000000000000001E-3</v>
      </c>
      <c r="H1549" s="27">
        <v>7.38</v>
      </c>
      <c r="I1549" s="27">
        <v>1.01</v>
      </c>
      <c r="K1549" s="27">
        <f t="shared" si="120"/>
        <v>9.2359481750009262</v>
      </c>
      <c r="L1549" s="27">
        <f t="shared" si="122"/>
        <v>0.79905169021796285</v>
      </c>
      <c r="M1549" s="27" t="b">
        <f t="shared" si="123"/>
        <v>0</v>
      </c>
      <c r="N1549" s="27">
        <f t="shared" si="124"/>
        <v>7.38</v>
      </c>
    </row>
    <row r="1550" spans="1:14" x14ac:dyDescent="0.25">
      <c r="A1550" s="5">
        <v>41535</v>
      </c>
      <c r="B1550" s="17">
        <f t="shared" si="121"/>
        <v>735495</v>
      </c>
      <c r="C1550" s="27">
        <v>1.524</v>
      </c>
      <c r="D1550" s="27">
        <v>1658</v>
      </c>
      <c r="E1550" s="27">
        <v>19</v>
      </c>
      <c r="F1550" s="27">
        <v>0.67</v>
      </c>
      <c r="G1550" s="27">
        <v>0.11</v>
      </c>
      <c r="H1550" s="27">
        <v>6.43</v>
      </c>
      <c r="I1550" s="27">
        <v>2.67</v>
      </c>
      <c r="K1550" s="27">
        <f t="shared" si="120"/>
        <v>9.4413906155857834</v>
      </c>
      <c r="L1550" s="27">
        <f t="shared" si="122"/>
        <v>0.68104374258018718</v>
      </c>
      <c r="M1550" s="27" t="b">
        <f t="shared" si="123"/>
        <v>0</v>
      </c>
      <c r="N1550" s="27">
        <f t="shared" si="124"/>
        <v>6.43</v>
      </c>
    </row>
    <row r="1551" spans="1:14" x14ac:dyDescent="0.25">
      <c r="A1551" s="5">
        <v>41535</v>
      </c>
      <c r="B1551" s="17">
        <f t="shared" si="121"/>
        <v>735495</v>
      </c>
      <c r="C1551" s="27">
        <v>3.6576000000000004</v>
      </c>
      <c r="D1551" s="27">
        <v>1651</v>
      </c>
      <c r="E1551" s="27">
        <v>15</v>
      </c>
      <c r="F1551" s="27">
        <v>1.1499999999999999</v>
      </c>
      <c r="G1551" s="27">
        <v>0.66</v>
      </c>
      <c r="H1551" s="27">
        <v>8.42</v>
      </c>
      <c r="I1551" s="27">
        <v>4.88</v>
      </c>
      <c r="K1551" s="27">
        <f t="shared" si="120"/>
        <v>10.227736354731796</v>
      </c>
      <c r="L1551" s="27">
        <f t="shared" si="122"/>
        <v>0.82325156886787965</v>
      </c>
      <c r="M1551" s="27" t="b">
        <f t="shared" si="123"/>
        <v>0</v>
      </c>
      <c r="N1551" s="27">
        <f t="shared" si="124"/>
        <v>8.42</v>
      </c>
    </row>
    <row r="1552" spans="1:14" x14ac:dyDescent="0.25">
      <c r="A1552" s="5">
        <v>41535</v>
      </c>
      <c r="B1552" s="17">
        <f t="shared" si="121"/>
        <v>735495</v>
      </c>
      <c r="C1552" s="27">
        <v>6.0960000000000001</v>
      </c>
      <c r="D1552" s="27">
        <v>1643</v>
      </c>
      <c r="E1552" s="27">
        <v>13.6</v>
      </c>
      <c r="F1552" s="27">
        <v>1.39</v>
      </c>
      <c r="G1552" s="27">
        <v>0.74399999999999999</v>
      </c>
      <c r="H1552" s="27">
        <v>9.02</v>
      </c>
      <c r="I1552" s="27">
        <v>6.01</v>
      </c>
      <c r="K1552" s="27">
        <f t="shared" si="120"/>
        <v>10.518159928606297</v>
      </c>
      <c r="L1552" s="27">
        <f t="shared" si="122"/>
        <v>0.85756444674968824</v>
      </c>
      <c r="M1552" s="27" t="b">
        <f t="shared" si="123"/>
        <v>0</v>
      </c>
      <c r="N1552" s="27">
        <f t="shared" si="124"/>
        <v>9.02</v>
      </c>
    </row>
    <row r="1553" spans="1:14" x14ac:dyDescent="0.25">
      <c r="A1553" s="5">
        <v>41543</v>
      </c>
      <c r="B1553" s="17">
        <f t="shared" si="121"/>
        <v>735503</v>
      </c>
      <c r="C1553" s="27">
        <v>0</v>
      </c>
      <c r="D1553" s="27">
        <v>1663</v>
      </c>
      <c r="E1553" s="27">
        <v>19.7</v>
      </c>
      <c r="F1553" s="27">
        <v>0.53</v>
      </c>
      <c r="G1553" s="27">
        <v>0.02</v>
      </c>
      <c r="H1553" s="27">
        <v>5.3</v>
      </c>
      <c r="I1553" s="27">
        <v>1.44</v>
      </c>
      <c r="K1553" s="27">
        <f t="shared" si="120"/>
        <v>9.3101321004555722</v>
      </c>
      <c r="L1553" s="27">
        <f t="shared" si="122"/>
        <v>0.56927226625932137</v>
      </c>
      <c r="M1553" s="27" t="b">
        <f t="shared" si="123"/>
        <v>0</v>
      </c>
      <c r="N1553" s="27">
        <f t="shared" si="124"/>
        <v>5.3</v>
      </c>
    </row>
    <row r="1554" spans="1:14" x14ac:dyDescent="0.25">
      <c r="A1554" s="5">
        <v>41543</v>
      </c>
      <c r="B1554" s="17">
        <f t="shared" si="121"/>
        <v>735503</v>
      </c>
      <c r="C1554" s="27">
        <v>1.524</v>
      </c>
      <c r="D1554" s="27">
        <v>1658</v>
      </c>
      <c r="E1554" s="27">
        <v>18.8</v>
      </c>
      <c r="F1554" s="27">
        <v>0.87</v>
      </c>
      <c r="G1554" s="27">
        <v>6.3E-2</v>
      </c>
      <c r="H1554" s="27">
        <v>6.21</v>
      </c>
      <c r="I1554" s="27">
        <v>3.08</v>
      </c>
      <c r="K1554" s="27">
        <f t="shared" si="120"/>
        <v>9.4792318099820072</v>
      </c>
      <c r="L1554" s="27">
        <f t="shared" si="122"/>
        <v>0.65511637698960201</v>
      </c>
      <c r="M1554" s="27" t="b">
        <f t="shared" si="123"/>
        <v>0</v>
      </c>
      <c r="N1554" s="27">
        <f t="shared" si="124"/>
        <v>6.21</v>
      </c>
    </row>
    <row r="1555" spans="1:14" x14ac:dyDescent="0.25">
      <c r="A1555" s="5">
        <v>41543</v>
      </c>
      <c r="B1555" s="17">
        <f t="shared" si="121"/>
        <v>735503</v>
      </c>
      <c r="C1555" s="27">
        <v>3.6576000000000004</v>
      </c>
      <c r="D1555" s="27">
        <v>1651</v>
      </c>
      <c r="E1555" s="27">
        <v>13.8</v>
      </c>
      <c r="F1555" s="27">
        <v>1.33</v>
      </c>
      <c r="G1555" s="27">
        <v>0.97</v>
      </c>
      <c r="H1555" s="27">
        <v>8.8800000000000008</v>
      </c>
      <c r="I1555" s="27">
        <v>6.45</v>
      </c>
      <c r="K1555" s="27">
        <f t="shared" si="120"/>
        <v>10.476171322089698</v>
      </c>
      <c r="L1555" s="27">
        <f t="shared" si="122"/>
        <v>0.84763791341173811</v>
      </c>
      <c r="M1555" s="27" t="b">
        <f t="shared" si="123"/>
        <v>0</v>
      </c>
      <c r="N1555" s="27">
        <f t="shared" si="124"/>
        <v>8.8800000000000008</v>
      </c>
    </row>
    <row r="1556" spans="1:14" x14ac:dyDescent="0.25">
      <c r="A1556" s="5">
        <v>41543</v>
      </c>
      <c r="B1556" s="17">
        <f t="shared" si="121"/>
        <v>735503</v>
      </c>
      <c r="C1556" s="27">
        <v>6.0960000000000001</v>
      </c>
      <c r="D1556" s="27">
        <v>1643</v>
      </c>
      <c r="E1556" s="27">
        <v>13.5</v>
      </c>
      <c r="F1556" s="27">
        <v>1.36</v>
      </c>
      <c r="G1556" s="27">
        <v>1.006</v>
      </c>
      <c r="H1556" s="27">
        <v>9.1300000000000008</v>
      </c>
      <c r="I1556" s="27">
        <v>6.8</v>
      </c>
      <c r="K1556" s="27">
        <f t="shared" si="120"/>
        <v>10.539217298814593</v>
      </c>
      <c r="L1556" s="27">
        <f t="shared" si="122"/>
        <v>0.8662882395476279</v>
      </c>
      <c r="M1556" s="27" t="b">
        <f t="shared" si="123"/>
        <v>0</v>
      </c>
      <c r="N1556" s="27">
        <f t="shared" si="124"/>
        <v>9.1300000000000008</v>
      </c>
    </row>
    <row r="1557" spans="1:14" x14ac:dyDescent="0.25">
      <c r="A1557" s="5">
        <v>41551</v>
      </c>
      <c r="B1557" s="17">
        <f t="shared" si="121"/>
        <v>735511</v>
      </c>
      <c r="C1557" s="27">
        <v>0</v>
      </c>
      <c r="D1557" s="27">
        <v>1663</v>
      </c>
      <c r="E1557" s="27">
        <v>19.399999999999999</v>
      </c>
      <c r="F1557" s="27">
        <v>0.51</v>
      </c>
      <c r="G1557" s="27">
        <v>2.1999999999999999E-2</v>
      </c>
      <c r="H1557" s="27">
        <v>8.18</v>
      </c>
      <c r="I1557" s="27">
        <v>1.53</v>
      </c>
      <c r="K1557" s="27">
        <f t="shared" si="120"/>
        <v>9.3661608111042209</v>
      </c>
      <c r="L1557" s="27">
        <f t="shared" si="122"/>
        <v>0.873356774987469</v>
      </c>
      <c r="M1557" s="27" t="b">
        <f t="shared" si="123"/>
        <v>0</v>
      </c>
      <c r="N1557" s="27">
        <f t="shared" si="124"/>
        <v>8.18</v>
      </c>
    </row>
    <row r="1558" spans="1:14" x14ac:dyDescent="0.25">
      <c r="A1558" s="5">
        <v>41551</v>
      </c>
      <c r="B1558" s="17">
        <f t="shared" si="121"/>
        <v>735511</v>
      </c>
      <c r="C1558" s="27">
        <v>1.524</v>
      </c>
      <c r="D1558" s="27">
        <v>1658</v>
      </c>
      <c r="E1558" s="27">
        <v>18</v>
      </c>
      <c r="F1558" s="27">
        <v>0.89</v>
      </c>
      <c r="G1558" s="27">
        <v>6.6000000000000003E-2</v>
      </c>
      <c r="H1558" s="27">
        <v>6.28</v>
      </c>
      <c r="I1558" s="27">
        <v>3.36</v>
      </c>
      <c r="K1558" s="27">
        <f t="shared" si="120"/>
        <v>9.632119357736654</v>
      </c>
      <c r="L1558" s="27">
        <f t="shared" si="122"/>
        <v>0.65198527621606095</v>
      </c>
      <c r="M1558" s="27" t="b">
        <f t="shared" si="123"/>
        <v>0</v>
      </c>
      <c r="N1558" s="27">
        <f t="shared" si="124"/>
        <v>6.28</v>
      </c>
    </row>
    <row r="1559" spans="1:14" x14ac:dyDescent="0.25">
      <c r="A1559" s="5">
        <v>41551</v>
      </c>
      <c r="B1559" s="17">
        <f t="shared" si="121"/>
        <v>735511</v>
      </c>
      <c r="C1559" s="27">
        <v>3.6576000000000004</v>
      </c>
      <c r="D1559" s="27">
        <v>1651</v>
      </c>
      <c r="E1559" s="27">
        <v>13.8</v>
      </c>
      <c r="F1559" s="27">
        <v>1.06</v>
      </c>
      <c r="G1559" s="27">
        <v>0.97399999999999998</v>
      </c>
      <c r="H1559" s="27">
        <v>9.1</v>
      </c>
      <c r="I1559" s="27">
        <v>6.3</v>
      </c>
      <c r="K1559" s="27">
        <f t="shared" si="120"/>
        <v>10.476171322089698</v>
      </c>
      <c r="L1559" s="27">
        <f t="shared" si="122"/>
        <v>0.86863795180707382</v>
      </c>
      <c r="M1559" s="27" t="b">
        <f t="shared" si="123"/>
        <v>0</v>
      </c>
      <c r="N1559" s="27">
        <f t="shared" si="124"/>
        <v>9.1</v>
      </c>
    </row>
    <row r="1560" spans="1:14" x14ac:dyDescent="0.25">
      <c r="A1560" s="5">
        <v>41551</v>
      </c>
      <c r="B1560" s="17">
        <f t="shared" si="121"/>
        <v>735511</v>
      </c>
      <c r="C1560" s="27">
        <v>6.0960000000000001</v>
      </c>
      <c r="D1560" s="27">
        <v>1643</v>
      </c>
      <c r="E1560" s="27">
        <v>13.5</v>
      </c>
      <c r="F1560" s="27">
        <v>1.25</v>
      </c>
      <c r="G1560" s="27">
        <v>1.0620000000000001</v>
      </c>
      <c r="H1560" s="27">
        <v>8.48</v>
      </c>
      <c r="I1560" s="27">
        <v>7.19</v>
      </c>
      <c r="K1560" s="27">
        <f t="shared" si="120"/>
        <v>10.539217298814593</v>
      </c>
      <c r="L1560" s="27">
        <f t="shared" si="122"/>
        <v>0.80461383037939593</v>
      </c>
      <c r="M1560" s="27" t="b">
        <f t="shared" si="123"/>
        <v>0</v>
      </c>
      <c r="N1560" s="27">
        <f t="shared" si="124"/>
        <v>8.48</v>
      </c>
    </row>
    <row r="1561" spans="1:14" x14ac:dyDescent="0.25">
      <c r="A1561" s="5">
        <v>41557</v>
      </c>
      <c r="B1561" s="17">
        <f t="shared" si="121"/>
        <v>735517</v>
      </c>
      <c r="C1561" s="27">
        <v>0</v>
      </c>
      <c r="D1561" s="27">
        <v>1663</v>
      </c>
      <c r="E1561" s="27">
        <v>18.100000000000001</v>
      </c>
      <c r="F1561" s="27">
        <v>0.5</v>
      </c>
      <c r="G1561" s="27">
        <v>2.3E-2</v>
      </c>
      <c r="H1561" s="27">
        <v>8.07</v>
      </c>
      <c r="I1561" s="27">
        <v>1.8</v>
      </c>
      <c r="K1561" s="27">
        <f t="shared" si="120"/>
        <v>9.6128743704234889</v>
      </c>
      <c r="L1561" s="27">
        <f t="shared" si="122"/>
        <v>0.83949916424888027</v>
      </c>
      <c r="M1561" s="27" t="b">
        <f t="shared" si="123"/>
        <v>0</v>
      </c>
      <c r="N1561" s="27">
        <f t="shared" si="124"/>
        <v>8.07</v>
      </c>
    </row>
    <row r="1562" spans="1:14" x14ac:dyDescent="0.25">
      <c r="A1562" s="5">
        <v>41557</v>
      </c>
      <c r="B1562" s="17">
        <f t="shared" si="121"/>
        <v>735517</v>
      </c>
      <c r="C1562" s="27">
        <v>1.524</v>
      </c>
      <c r="D1562" s="27">
        <v>1658</v>
      </c>
      <c r="E1562" s="27">
        <v>18</v>
      </c>
      <c r="F1562" s="27">
        <v>0.51</v>
      </c>
      <c r="G1562" s="27">
        <v>3.3000000000000002E-2</v>
      </c>
      <c r="H1562" s="27">
        <v>8.24</v>
      </c>
      <c r="I1562" s="27">
        <v>1.79</v>
      </c>
      <c r="K1562" s="27">
        <f t="shared" si="120"/>
        <v>9.632119357736654</v>
      </c>
      <c r="L1562" s="27">
        <f t="shared" si="122"/>
        <v>0.85547112675483161</v>
      </c>
      <c r="M1562" s="27" t="b">
        <f t="shared" si="123"/>
        <v>0</v>
      </c>
      <c r="N1562" s="27">
        <f t="shared" si="124"/>
        <v>8.24</v>
      </c>
    </row>
    <row r="1563" spans="1:14" x14ac:dyDescent="0.25">
      <c r="A1563" s="5">
        <v>41557</v>
      </c>
      <c r="B1563" s="17">
        <f t="shared" si="121"/>
        <v>735517</v>
      </c>
      <c r="C1563" s="27">
        <v>3.6576000000000004</v>
      </c>
      <c r="D1563" s="27">
        <v>1651</v>
      </c>
      <c r="E1563" s="27">
        <v>14.6</v>
      </c>
      <c r="F1563" s="27">
        <v>0.76</v>
      </c>
      <c r="G1563" s="27">
        <v>0.63700000000000001</v>
      </c>
      <c r="H1563" s="27">
        <v>9.34</v>
      </c>
      <c r="I1563" s="27">
        <v>3.81</v>
      </c>
      <c r="K1563" s="27">
        <f t="shared" si="120"/>
        <v>10.309886407648168</v>
      </c>
      <c r="L1563" s="27">
        <f t="shared" si="122"/>
        <v>0.90592656705425201</v>
      </c>
      <c r="M1563" s="27" t="b">
        <f t="shared" si="123"/>
        <v>0</v>
      </c>
      <c r="N1563" s="27">
        <f t="shared" si="124"/>
        <v>9.34</v>
      </c>
    </row>
    <row r="1564" spans="1:14" x14ac:dyDescent="0.25">
      <c r="A1564" s="5">
        <v>41557</v>
      </c>
      <c r="B1564" s="17">
        <f t="shared" si="121"/>
        <v>735517</v>
      </c>
      <c r="C1564" s="27">
        <v>6.0960000000000001</v>
      </c>
      <c r="D1564" s="27">
        <v>1643</v>
      </c>
      <c r="E1564" s="27">
        <v>12.9</v>
      </c>
      <c r="F1564" s="27">
        <v>1.21</v>
      </c>
      <c r="G1564" s="27">
        <v>1.1379999999999999</v>
      </c>
      <c r="H1564" s="27">
        <v>8.83</v>
      </c>
      <c r="I1564" s="27">
        <v>5.89</v>
      </c>
      <c r="K1564" s="27">
        <f t="shared" si="120"/>
        <v>10.666449774468248</v>
      </c>
      <c r="L1564" s="27">
        <f t="shared" si="122"/>
        <v>0.82782933278661597</v>
      </c>
      <c r="M1564" s="27" t="b">
        <f t="shared" si="123"/>
        <v>0</v>
      </c>
      <c r="N1564" s="27">
        <f t="shared" si="124"/>
        <v>8.83</v>
      </c>
    </row>
    <row r="1565" spans="1:14" x14ac:dyDescent="0.25">
      <c r="A1565" s="5">
        <v>41564</v>
      </c>
      <c r="B1565" s="17">
        <f t="shared" si="121"/>
        <v>735524</v>
      </c>
      <c r="C1565" s="27">
        <v>0</v>
      </c>
      <c r="D1565" s="27">
        <v>1663</v>
      </c>
      <c r="E1565" s="27">
        <v>18.5</v>
      </c>
      <c r="F1565" s="27">
        <v>0.52</v>
      </c>
      <c r="G1565" s="27">
        <v>0.04</v>
      </c>
      <c r="H1565" s="27">
        <v>8.14</v>
      </c>
      <c r="I1565" s="27">
        <v>1.69</v>
      </c>
      <c r="K1565" s="27">
        <f t="shared" si="120"/>
        <v>9.5362781687793188</v>
      </c>
      <c r="L1565" s="27">
        <f t="shared" si="122"/>
        <v>0.85358248322174868</v>
      </c>
      <c r="M1565" s="27" t="b">
        <f t="shared" si="123"/>
        <v>0</v>
      </c>
      <c r="N1565" s="27">
        <f t="shared" si="124"/>
        <v>8.14</v>
      </c>
    </row>
    <row r="1566" spans="1:14" x14ac:dyDescent="0.25">
      <c r="A1566" s="5">
        <v>41564</v>
      </c>
      <c r="B1566" s="17">
        <f t="shared" si="121"/>
        <v>735524</v>
      </c>
      <c r="C1566" s="27">
        <v>1.524</v>
      </c>
      <c r="D1566" s="27">
        <v>1658</v>
      </c>
      <c r="E1566" s="27">
        <v>17.899999999999999</v>
      </c>
      <c r="F1566" s="27">
        <v>0.7</v>
      </c>
      <c r="G1566" s="27">
        <v>4.3999999999999997E-2</v>
      </c>
      <c r="H1566" s="27">
        <v>7.28</v>
      </c>
      <c r="I1566" s="27">
        <v>2.39</v>
      </c>
      <c r="K1566" s="27">
        <f t="shared" si="120"/>
        <v>9.6514028735400927</v>
      </c>
      <c r="L1566" s="27">
        <f t="shared" si="122"/>
        <v>0.75429448914194253</v>
      </c>
      <c r="M1566" s="27" t="b">
        <f t="shared" si="123"/>
        <v>0</v>
      </c>
      <c r="N1566" s="27">
        <f t="shared" si="124"/>
        <v>7.28</v>
      </c>
    </row>
    <row r="1567" spans="1:14" x14ac:dyDescent="0.25">
      <c r="A1567" s="5">
        <v>41564</v>
      </c>
      <c r="B1567" s="17">
        <f t="shared" si="121"/>
        <v>735524</v>
      </c>
      <c r="C1567" s="27">
        <v>3.6576000000000004</v>
      </c>
      <c r="D1567" s="27">
        <v>1651</v>
      </c>
      <c r="E1567" s="27">
        <v>14.8</v>
      </c>
      <c r="F1567" s="27">
        <v>1.01</v>
      </c>
      <c r="G1567" s="27">
        <v>1.2</v>
      </c>
      <c r="H1567" s="27">
        <v>7.7</v>
      </c>
      <c r="I1567" s="27">
        <v>5.16</v>
      </c>
      <c r="K1567" s="27">
        <f t="shared" si="120"/>
        <v>10.268729231246599</v>
      </c>
      <c r="L1567" s="27">
        <f t="shared" si="122"/>
        <v>0.74984935590372348</v>
      </c>
      <c r="M1567" s="27" t="b">
        <f t="shared" si="123"/>
        <v>0</v>
      </c>
      <c r="N1567" s="27">
        <f t="shared" si="124"/>
        <v>7.7</v>
      </c>
    </row>
    <row r="1568" spans="1:14" x14ac:dyDescent="0.25">
      <c r="A1568" s="5">
        <v>41564</v>
      </c>
      <c r="B1568" s="17">
        <f t="shared" si="121"/>
        <v>735524</v>
      </c>
      <c r="C1568" s="27">
        <v>6.0960000000000001</v>
      </c>
      <c r="D1568" s="27">
        <v>1643</v>
      </c>
      <c r="E1568" s="27">
        <v>14.5</v>
      </c>
      <c r="F1568" s="27">
        <v>1.1200000000000001</v>
      </c>
      <c r="G1568" s="27">
        <v>1.456</v>
      </c>
      <c r="H1568" s="27">
        <v>7.67</v>
      </c>
      <c r="I1568" s="27">
        <v>5.67</v>
      </c>
      <c r="K1568" s="27">
        <f t="shared" si="120"/>
        <v>10.330526813989671</v>
      </c>
      <c r="L1568" s="27">
        <f t="shared" si="122"/>
        <v>0.74245971556970669</v>
      </c>
      <c r="M1568" s="27" t="b">
        <f t="shared" si="123"/>
        <v>0</v>
      </c>
      <c r="N1568" s="27">
        <f t="shared" si="124"/>
        <v>7.67</v>
      </c>
    </row>
    <row r="1569" spans="1:14" x14ac:dyDescent="0.25">
      <c r="A1569" s="5">
        <v>41571</v>
      </c>
      <c r="B1569" s="17">
        <f t="shared" si="121"/>
        <v>735531</v>
      </c>
      <c r="C1569" s="27">
        <v>0</v>
      </c>
      <c r="D1569" s="27">
        <v>1663</v>
      </c>
      <c r="E1569" s="27">
        <v>14.3</v>
      </c>
      <c r="F1569" s="27">
        <v>0.64</v>
      </c>
      <c r="G1569" s="27">
        <v>8.4000000000000005E-2</v>
      </c>
      <c r="H1569" s="27">
        <v>8.76</v>
      </c>
      <c r="I1569" s="27">
        <v>2.63</v>
      </c>
      <c r="K1569" s="27">
        <f t="shared" si="120"/>
        <v>10.371931675762708</v>
      </c>
      <c r="L1569" s="27">
        <f t="shared" si="122"/>
        <v>0.84458712936477442</v>
      </c>
      <c r="M1569" s="27" t="b">
        <f t="shared" si="123"/>
        <v>0</v>
      </c>
      <c r="N1569" s="27">
        <f t="shared" si="124"/>
        <v>8.76</v>
      </c>
    </row>
    <row r="1570" spans="1:14" x14ac:dyDescent="0.25">
      <c r="A1570" s="5">
        <v>41571</v>
      </c>
      <c r="B1570" s="17">
        <f t="shared" si="121"/>
        <v>735531</v>
      </c>
      <c r="C1570" s="27">
        <v>1.524</v>
      </c>
      <c r="D1570" s="27">
        <v>1658</v>
      </c>
      <c r="E1570" s="27">
        <v>13.5</v>
      </c>
      <c r="F1570" s="27">
        <v>0.64</v>
      </c>
      <c r="G1570" s="27">
        <v>7.2999999999999995E-2</v>
      </c>
      <c r="H1570" s="27">
        <v>8.7899999999999991</v>
      </c>
      <c r="I1570" s="27">
        <v>2.68</v>
      </c>
      <c r="K1570" s="27">
        <f t="shared" si="120"/>
        <v>10.539217298814593</v>
      </c>
      <c r="L1570" s="27">
        <f t="shared" si="122"/>
        <v>0.83402777936732186</v>
      </c>
      <c r="M1570" s="27" t="b">
        <f t="shared" si="123"/>
        <v>0</v>
      </c>
      <c r="N1570" s="27">
        <f t="shared" si="124"/>
        <v>8.7899999999999991</v>
      </c>
    </row>
    <row r="1571" spans="1:14" x14ac:dyDescent="0.25">
      <c r="A1571" s="5">
        <v>41571</v>
      </c>
      <c r="B1571" s="17">
        <f t="shared" si="121"/>
        <v>735531</v>
      </c>
      <c r="C1571" s="27">
        <v>3.6576000000000004</v>
      </c>
      <c r="D1571" s="27">
        <v>1651</v>
      </c>
      <c r="E1571" s="27">
        <v>11.8</v>
      </c>
      <c r="F1571" s="27">
        <v>0.95</v>
      </c>
      <c r="G1571" s="27">
        <v>1.048</v>
      </c>
      <c r="H1571" s="27">
        <v>9.84</v>
      </c>
      <c r="I1571" s="27">
        <v>5.47</v>
      </c>
      <c r="K1571" s="27">
        <f t="shared" si="120"/>
        <v>10.903711984316274</v>
      </c>
      <c r="L1571" s="27">
        <f t="shared" si="122"/>
        <v>0.90244496682906694</v>
      </c>
      <c r="M1571" s="27" t="b">
        <f t="shared" si="123"/>
        <v>0</v>
      </c>
      <c r="N1571" s="27">
        <f t="shared" si="124"/>
        <v>9.84</v>
      </c>
    </row>
    <row r="1572" spans="1:14" x14ac:dyDescent="0.25">
      <c r="A1572" s="5">
        <v>41571</v>
      </c>
      <c r="B1572" s="17">
        <f t="shared" si="121"/>
        <v>735531</v>
      </c>
      <c r="C1572" s="27">
        <v>6.0960000000000001</v>
      </c>
      <c r="D1572" s="27">
        <v>1643</v>
      </c>
      <c r="E1572" s="27">
        <v>12.3</v>
      </c>
      <c r="F1572" s="27">
        <v>1</v>
      </c>
      <c r="G1572" s="27">
        <v>0.96799999999999997</v>
      </c>
      <c r="H1572" s="27">
        <v>10.23</v>
      </c>
      <c r="I1572" s="27">
        <v>5.73</v>
      </c>
      <c r="K1572" s="27">
        <f t="shared" si="120"/>
        <v>10.795218237321139</v>
      </c>
      <c r="L1572" s="27">
        <f t="shared" si="122"/>
        <v>0.94764179612718979</v>
      </c>
      <c r="M1572" s="27" t="b">
        <f t="shared" si="123"/>
        <v>0</v>
      </c>
      <c r="N1572" s="27">
        <f t="shared" si="124"/>
        <v>10.23</v>
      </c>
    </row>
    <row r="1573" spans="1:14" x14ac:dyDescent="0.25">
      <c r="A1573" s="5">
        <v>41575</v>
      </c>
      <c r="B1573" s="17">
        <f t="shared" si="121"/>
        <v>735535</v>
      </c>
      <c r="C1573" s="27">
        <v>0</v>
      </c>
      <c r="D1573" s="27">
        <v>1663</v>
      </c>
      <c r="E1573" s="27">
        <v>13.2</v>
      </c>
      <c r="F1573" s="27">
        <v>0.56000000000000005</v>
      </c>
      <c r="G1573" s="27">
        <v>0.155</v>
      </c>
      <c r="H1573" s="27">
        <v>9.14</v>
      </c>
      <c r="I1573" s="27">
        <v>2.71</v>
      </c>
      <c r="K1573" s="27">
        <f t="shared" si="120"/>
        <v>10.602642688500485</v>
      </c>
      <c r="L1573" s="27">
        <f t="shared" si="122"/>
        <v>0.86204923324570293</v>
      </c>
      <c r="M1573" s="27" t="b">
        <f t="shared" si="123"/>
        <v>0</v>
      </c>
      <c r="N1573" s="27">
        <f t="shared" si="124"/>
        <v>9.14</v>
      </c>
    </row>
    <row r="1574" spans="1:14" x14ac:dyDescent="0.25">
      <c r="A1574" s="5">
        <v>41575</v>
      </c>
      <c r="B1574" s="17">
        <f t="shared" si="121"/>
        <v>735535</v>
      </c>
      <c r="C1574" s="27">
        <v>1.524</v>
      </c>
      <c r="D1574" s="27">
        <v>1658</v>
      </c>
      <c r="E1574" s="27">
        <v>12.9</v>
      </c>
      <c r="F1574" s="27">
        <v>0.54</v>
      </c>
      <c r="G1574" s="27">
        <v>0.152</v>
      </c>
      <c r="H1574" s="27">
        <v>9.26</v>
      </c>
      <c r="I1574" s="27">
        <v>2.4900000000000002</v>
      </c>
      <c r="K1574" s="27">
        <f t="shared" si="120"/>
        <v>10.666449774468248</v>
      </c>
      <c r="L1574" s="27">
        <f t="shared" si="122"/>
        <v>0.86814265250329148</v>
      </c>
      <c r="M1574" s="27" t="b">
        <f t="shared" si="123"/>
        <v>0</v>
      </c>
      <c r="N1574" s="27">
        <f t="shared" si="124"/>
        <v>9.26</v>
      </c>
    </row>
    <row r="1575" spans="1:14" x14ac:dyDescent="0.25">
      <c r="A1575" s="5">
        <v>41575</v>
      </c>
      <c r="B1575" s="17">
        <f t="shared" si="121"/>
        <v>735535</v>
      </c>
      <c r="C1575" s="27">
        <v>3.6576000000000004</v>
      </c>
      <c r="D1575" s="27">
        <v>1651</v>
      </c>
      <c r="E1575" s="27">
        <v>12.8</v>
      </c>
      <c r="F1575" s="27">
        <v>0.53</v>
      </c>
      <c r="G1575" s="27">
        <v>0.14599999999999999</v>
      </c>
      <c r="H1575" s="27">
        <v>9.2899999999999991</v>
      </c>
      <c r="I1575" s="27">
        <v>2.5299999999999998</v>
      </c>
      <c r="K1575" s="27">
        <f t="shared" si="120"/>
        <v>10.68780402114578</v>
      </c>
      <c r="L1575" s="27">
        <f t="shared" si="122"/>
        <v>0.86921504002316741</v>
      </c>
      <c r="M1575" s="27" t="b">
        <f t="shared" si="123"/>
        <v>0</v>
      </c>
      <c r="N1575" s="27">
        <f t="shared" si="124"/>
        <v>9.2899999999999991</v>
      </c>
    </row>
    <row r="1576" spans="1:14" x14ac:dyDescent="0.25">
      <c r="A1576" s="5">
        <v>41575</v>
      </c>
      <c r="B1576" s="17">
        <f t="shared" si="121"/>
        <v>735535</v>
      </c>
      <c r="C1576" s="27">
        <v>6.0960000000000001</v>
      </c>
      <c r="D1576" s="27">
        <v>1643</v>
      </c>
      <c r="E1576" s="27">
        <v>12.5</v>
      </c>
      <c r="F1576" s="27">
        <v>0.59</v>
      </c>
      <c r="G1576" s="27">
        <v>0.14199999999999999</v>
      </c>
      <c r="H1576" s="27">
        <v>9.33</v>
      </c>
      <c r="I1576" s="27">
        <v>2.78</v>
      </c>
      <c r="K1576" s="27">
        <f t="shared" ref="K1576:K1639" si="125">13.806*EXP(-0.02*E1576)</f>
        <v>10.752123611083816</v>
      </c>
      <c r="L1576" s="27">
        <f t="shared" si="122"/>
        <v>0.86773555973465366</v>
      </c>
      <c r="M1576" s="27" t="b">
        <f t="shared" si="123"/>
        <v>0</v>
      </c>
      <c r="N1576" s="27">
        <f t="shared" si="124"/>
        <v>9.33</v>
      </c>
    </row>
    <row r="1577" spans="1:14" x14ac:dyDescent="0.25">
      <c r="A1577" s="5">
        <v>41585</v>
      </c>
      <c r="B1577" s="17">
        <f t="shared" si="121"/>
        <v>735545</v>
      </c>
      <c r="C1577" s="27">
        <v>0</v>
      </c>
      <c r="D1577" s="27">
        <v>1663</v>
      </c>
      <c r="E1577" s="27">
        <v>12.2</v>
      </c>
      <c r="F1577" s="27">
        <v>0.3</v>
      </c>
      <c r="G1577" s="27">
        <v>5.1999999999999998E-2</v>
      </c>
      <c r="H1577" s="27">
        <v>8.7799999999999994</v>
      </c>
      <c r="I1577" s="27">
        <v>1.54</v>
      </c>
      <c r="K1577" s="27">
        <f t="shared" si="125"/>
        <v>10.816830278633079</v>
      </c>
      <c r="L1577" s="27">
        <f t="shared" si="122"/>
        <v>0.81169804590014583</v>
      </c>
      <c r="M1577" s="27" t="b">
        <f t="shared" si="123"/>
        <v>0</v>
      </c>
      <c r="N1577" s="27">
        <f t="shared" si="124"/>
        <v>8.7799999999999994</v>
      </c>
    </row>
    <row r="1578" spans="1:14" x14ac:dyDescent="0.25">
      <c r="A1578" s="5">
        <v>41585</v>
      </c>
      <c r="B1578" s="17">
        <f t="shared" si="121"/>
        <v>735545</v>
      </c>
      <c r="C1578" s="27">
        <v>1.524</v>
      </c>
      <c r="D1578" s="27">
        <v>1658</v>
      </c>
      <c r="E1578" s="27">
        <v>12</v>
      </c>
      <c r="F1578" s="27">
        <v>0.32</v>
      </c>
      <c r="G1578" s="27">
        <v>5.8999999999999997E-2</v>
      </c>
      <c r="H1578" s="27">
        <v>8.7899999999999991</v>
      </c>
      <c r="I1578" s="27">
        <v>1.47</v>
      </c>
      <c r="K1578" s="27">
        <f t="shared" si="125"/>
        <v>10.860184249884837</v>
      </c>
      <c r="L1578" s="27">
        <f t="shared" si="122"/>
        <v>0.80937853334239795</v>
      </c>
      <c r="M1578" s="27" t="b">
        <f t="shared" si="123"/>
        <v>0</v>
      </c>
      <c r="N1578" s="27">
        <f t="shared" si="124"/>
        <v>8.7899999999999991</v>
      </c>
    </row>
    <row r="1579" spans="1:14" x14ac:dyDescent="0.25">
      <c r="A1579" s="5">
        <v>41585</v>
      </c>
      <c r="B1579" s="17">
        <f t="shared" si="121"/>
        <v>735545</v>
      </c>
      <c r="C1579" s="27">
        <v>3.6576000000000004</v>
      </c>
      <c r="D1579" s="27">
        <v>1651</v>
      </c>
      <c r="E1579" s="27">
        <v>11.7</v>
      </c>
      <c r="F1579" s="27">
        <v>0.32</v>
      </c>
      <c r="G1579" s="27">
        <v>5.7000000000000002E-2</v>
      </c>
      <c r="H1579" s="27">
        <v>8.2899999999999991</v>
      </c>
      <c r="I1579" s="27">
        <v>1.74</v>
      </c>
      <c r="K1579" s="27">
        <f t="shared" si="125"/>
        <v>10.92554123025443</v>
      </c>
      <c r="L1579" s="27">
        <f t="shared" si="122"/>
        <v>0.758772478661631</v>
      </c>
      <c r="M1579" s="27" t="b">
        <f t="shared" si="123"/>
        <v>0</v>
      </c>
      <c r="N1579" s="27">
        <f t="shared" si="124"/>
        <v>8.2899999999999991</v>
      </c>
    </row>
    <row r="1580" spans="1:14" x14ac:dyDescent="0.25">
      <c r="A1580" s="5">
        <v>41585</v>
      </c>
      <c r="B1580" s="17">
        <f t="shared" si="121"/>
        <v>735545</v>
      </c>
      <c r="C1580" s="27">
        <v>6.0960000000000001</v>
      </c>
      <c r="D1580" s="27">
        <v>1643</v>
      </c>
      <c r="E1580" s="27">
        <v>11.5</v>
      </c>
      <c r="F1580" s="27">
        <v>0.45</v>
      </c>
      <c r="G1580" s="27">
        <v>0.104</v>
      </c>
      <c r="H1580" s="27">
        <v>7.98</v>
      </c>
      <c r="I1580" s="27">
        <v>2.2599999999999998</v>
      </c>
      <c r="K1580" s="27">
        <f t="shared" si="125"/>
        <v>10.969330916161029</v>
      </c>
      <c r="L1580" s="27">
        <f t="shared" si="122"/>
        <v>0.72748283928996338</v>
      </c>
      <c r="M1580" s="27" t="b">
        <f t="shared" si="123"/>
        <v>0</v>
      </c>
      <c r="N1580" s="27">
        <f t="shared" si="124"/>
        <v>7.98</v>
      </c>
    </row>
    <row r="1581" spans="1:14" x14ac:dyDescent="0.25">
      <c r="A1581" s="5">
        <v>41592</v>
      </c>
      <c r="B1581" s="17">
        <f t="shared" si="121"/>
        <v>735552</v>
      </c>
      <c r="C1581" s="27">
        <v>0</v>
      </c>
      <c r="D1581" s="27">
        <v>1663</v>
      </c>
      <c r="E1581" s="27">
        <v>9</v>
      </c>
      <c r="F1581" s="27">
        <v>0.27</v>
      </c>
      <c r="G1581" s="27">
        <v>4.1000000000000002E-2</v>
      </c>
      <c r="H1581" s="27">
        <v>11.29</v>
      </c>
      <c r="I1581" s="27">
        <v>1.53</v>
      </c>
      <c r="K1581" s="27">
        <f t="shared" si="125"/>
        <v>11.531740538744021</v>
      </c>
      <c r="L1581" s="27">
        <f t="shared" si="122"/>
        <v>0.97903694260794116</v>
      </c>
      <c r="M1581" s="27" t="b">
        <f t="shared" si="123"/>
        <v>0</v>
      </c>
      <c r="N1581" s="27">
        <f t="shared" si="124"/>
        <v>11.29</v>
      </c>
    </row>
    <row r="1582" spans="1:14" x14ac:dyDescent="0.25">
      <c r="A1582" s="5">
        <v>41592</v>
      </c>
      <c r="B1582" s="17">
        <f t="shared" si="121"/>
        <v>735552</v>
      </c>
      <c r="C1582" s="27">
        <v>1.524</v>
      </c>
      <c r="D1582" s="27">
        <v>1658</v>
      </c>
      <c r="E1582" s="27">
        <v>8.6999999999999993</v>
      </c>
      <c r="F1582" s="27">
        <v>0.28999999999999998</v>
      </c>
      <c r="G1582" s="27">
        <v>5.2999999999999999E-2</v>
      </c>
      <c r="H1582" s="27">
        <v>11.31</v>
      </c>
      <c r="I1582" s="27">
        <v>1.55</v>
      </c>
      <c r="K1582" s="27">
        <f t="shared" si="125"/>
        <v>11.601138969072304</v>
      </c>
      <c r="L1582" s="27">
        <f t="shared" si="122"/>
        <v>0.97490427708447802</v>
      </c>
      <c r="M1582" s="27" t="b">
        <f t="shared" si="123"/>
        <v>0</v>
      </c>
      <c r="N1582" s="27">
        <f t="shared" si="124"/>
        <v>11.31</v>
      </c>
    </row>
    <row r="1583" spans="1:14" x14ac:dyDescent="0.25">
      <c r="A1583" s="5">
        <v>41592</v>
      </c>
      <c r="B1583" s="17">
        <f t="shared" si="121"/>
        <v>735552</v>
      </c>
      <c r="C1583" s="27">
        <v>3.6576000000000004</v>
      </c>
      <c r="D1583" s="27">
        <v>1651</v>
      </c>
      <c r="E1583" s="27">
        <v>8.5</v>
      </c>
      <c r="F1583" s="27">
        <v>0.28000000000000003</v>
      </c>
      <c r="G1583" s="27">
        <v>3.6999999999999998E-2</v>
      </c>
      <c r="H1583" s="27">
        <v>11.09</v>
      </c>
      <c r="I1583" s="27">
        <v>1.52</v>
      </c>
      <c r="K1583" s="27">
        <f t="shared" si="125"/>
        <v>11.647636457929673</v>
      </c>
      <c r="L1583" s="27">
        <f t="shared" si="122"/>
        <v>0.95212449667846255</v>
      </c>
      <c r="M1583" s="27" t="b">
        <f t="shared" si="123"/>
        <v>0</v>
      </c>
      <c r="N1583" s="27">
        <f t="shared" si="124"/>
        <v>11.09</v>
      </c>
    </row>
    <row r="1584" spans="1:14" x14ac:dyDescent="0.25">
      <c r="A1584" s="5">
        <v>41592</v>
      </c>
      <c r="B1584" s="17">
        <f t="shared" si="121"/>
        <v>735552</v>
      </c>
      <c r="C1584" s="27">
        <v>6.0960000000000001</v>
      </c>
      <c r="D1584" s="27">
        <v>1643</v>
      </c>
      <c r="E1584" s="27">
        <v>8.5</v>
      </c>
      <c r="F1584" s="27">
        <v>0.31</v>
      </c>
      <c r="G1584" s="27">
        <v>6.0999999999999999E-2</v>
      </c>
      <c r="H1584" s="27">
        <v>11.41</v>
      </c>
      <c r="I1584" s="27">
        <v>1.56</v>
      </c>
      <c r="K1584" s="27">
        <f t="shared" si="125"/>
        <v>11.647636457929673</v>
      </c>
      <c r="L1584" s="27">
        <f t="shared" si="122"/>
        <v>0.97959788161418015</v>
      </c>
      <c r="M1584" s="27" t="b">
        <f t="shared" si="123"/>
        <v>0</v>
      </c>
      <c r="N1584" s="27">
        <f t="shared" si="124"/>
        <v>11.41</v>
      </c>
    </row>
    <row r="1585" spans="1:14" x14ac:dyDescent="0.25">
      <c r="A1585" s="5">
        <v>41599</v>
      </c>
      <c r="B1585" s="17">
        <f t="shared" si="121"/>
        <v>735559</v>
      </c>
      <c r="C1585" s="27">
        <v>0</v>
      </c>
      <c r="D1585" s="27">
        <v>1663</v>
      </c>
      <c r="E1585" s="27">
        <v>8.6999999999999993</v>
      </c>
      <c r="F1585" s="27">
        <v>0.28000000000000003</v>
      </c>
      <c r="G1585" s="27">
        <v>8.3000000000000004E-2</v>
      </c>
      <c r="H1585" s="27">
        <v>10.029999999999999</v>
      </c>
      <c r="I1585" s="27">
        <v>1.36</v>
      </c>
      <c r="K1585" s="27">
        <f t="shared" si="125"/>
        <v>11.601138969072304</v>
      </c>
      <c r="L1585" s="27">
        <f t="shared" si="122"/>
        <v>0.86457028286094717</v>
      </c>
      <c r="M1585" s="27" t="b">
        <f t="shared" si="123"/>
        <v>0</v>
      </c>
      <c r="N1585" s="27">
        <f t="shared" si="124"/>
        <v>10.029999999999999</v>
      </c>
    </row>
    <row r="1586" spans="1:14" x14ac:dyDescent="0.25">
      <c r="A1586" s="5">
        <v>41599</v>
      </c>
      <c r="B1586" s="17">
        <f t="shared" si="121"/>
        <v>735559</v>
      </c>
      <c r="C1586" s="27">
        <v>1.524</v>
      </c>
      <c r="D1586" s="27">
        <v>1658</v>
      </c>
      <c r="E1586" s="27">
        <v>8.5</v>
      </c>
      <c r="F1586" s="27">
        <v>0.3</v>
      </c>
      <c r="G1586" s="27">
        <v>0.04</v>
      </c>
      <c r="H1586" s="27">
        <v>10.130000000000001</v>
      </c>
      <c r="I1586" s="27">
        <v>1.34</v>
      </c>
      <c r="K1586" s="27">
        <f t="shared" si="125"/>
        <v>11.647636457929673</v>
      </c>
      <c r="L1586" s="27">
        <f t="shared" si="122"/>
        <v>0.86970434187130985</v>
      </c>
      <c r="M1586" s="27" t="b">
        <f t="shared" si="123"/>
        <v>0</v>
      </c>
      <c r="N1586" s="27">
        <f t="shared" si="124"/>
        <v>10.130000000000001</v>
      </c>
    </row>
    <row r="1587" spans="1:14" x14ac:dyDescent="0.25">
      <c r="A1587" s="5">
        <v>41599</v>
      </c>
      <c r="B1587" s="17">
        <f t="shared" si="121"/>
        <v>735559</v>
      </c>
      <c r="C1587" s="27">
        <v>3.6576000000000004</v>
      </c>
      <c r="D1587" s="27">
        <v>1651</v>
      </c>
      <c r="E1587" s="27">
        <v>8.1</v>
      </c>
      <c r="F1587" s="27">
        <v>0.28000000000000003</v>
      </c>
      <c r="G1587" s="27">
        <v>0.05</v>
      </c>
      <c r="H1587" s="27">
        <v>10</v>
      </c>
      <c r="I1587" s="27">
        <v>1.3</v>
      </c>
      <c r="K1587" s="27">
        <f t="shared" si="125"/>
        <v>11.741191269882457</v>
      </c>
      <c r="L1587" s="27">
        <f t="shared" si="122"/>
        <v>0.85170233327611156</v>
      </c>
      <c r="M1587" s="27" t="b">
        <f t="shared" si="123"/>
        <v>0</v>
      </c>
      <c r="N1587" s="27">
        <f t="shared" si="124"/>
        <v>10</v>
      </c>
    </row>
    <row r="1588" spans="1:14" x14ac:dyDescent="0.25">
      <c r="A1588" s="5">
        <v>41599</v>
      </c>
      <c r="B1588" s="17">
        <f t="shared" si="121"/>
        <v>735559</v>
      </c>
      <c r="C1588" s="27">
        <v>6.0960000000000001</v>
      </c>
      <c r="D1588" s="27">
        <v>1643</v>
      </c>
      <c r="E1588" s="27">
        <v>8.1</v>
      </c>
      <c r="F1588" s="27">
        <v>0.32</v>
      </c>
      <c r="G1588" s="27">
        <v>7.9000000000000001E-2</v>
      </c>
      <c r="H1588" s="27">
        <v>9.7100000000000009</v>
      </c>
      <c r="I1588" s="27">
        <v>1.64</v>
      </c>
      <c r="K1588" s="27">
        <f t="shared" si="125"/>
        <v>11.741191269882457</v>
      </c>
      <c r="L1588" s="27">
        <f t="shared" si="122"/>
        <v>0.82700296561110442</v>
      </c>
      <c r="M1588" s="27" t="b">
        <f t="shared" si="123"/>
        <v>0</v>
      </c>
      <c r="N1588" s="27">
        <f t="shared" si="124"/>
        <v>9.7100000000000009</v>
      </c>
    </row>
    <row r="1589" spans="1:14" x14ac:dyDescent="0.25">
      <c r="A1589" s="5">
        <v>41613</v>
      </c>
      <c r="B1589" s="17">
        <f t="shared" si="121"/>
        <v>735573</v>
      </c>
      <c r="C1589" s="27">
        <v>0</v>
      </c>
      <c r="D1589" s="27">
        <v>1663</v>
      </c>
      <c r="E1589" s="27">
        <v>8.5</v>
      </c>
      <c r="F1589" s="27">
        <v>0.33</v>
      </c>
      <c r="G1589" s="27">
        <v>1.4999999999999999E-2</v>
      </c>
      <c r="H1589" s="27">
        <v>10.61</v>
      </c>
      <c r="I1589" s="27">
        <v>1.86</v>
      </c>
      <c r="K1589" s="27">
        <f t="shared" si="125"/>
        <v>11.647636457929673</v>
      </c>
      <c r="L1589" s="27">
        <f t="shared" si="122"/>
        <v>0.91091441927488614</v>
      </c>
      <c r="M1589" s="27" t="b">
        <f t="shared" si="123"/>
        <v>0</v>
      </c>
      <c r="N1589" s="27">
        <f t="shared" si="124"/>
        <v>10.61</v>
      </c>
    </row>
    <row r="1590" spans="1:14" x14ac:dyDescent="0.25">
      <c r="A1590" s="5">
        <v>41613</v>
      </c>
      <c r="B1590" s="17">
        <f t="shared" si="121"/>
        <v>735573</v>
      </c>
      <c r="C1590" s="27">
        <v>1.524</v>
      </c>
      <c r="D1590" s="27">
        <v>1658</v>
      </c>
      <c r="E1590" s="27">
        <v>7.1</v>
      </c>
      <c r="F1590" s="27">
        <v>0.32</v>
      </c>
      <c r="G1590" s="27">
        <v>1.2E-2</v>
      </c>
      <c r="H1590" s="27">
        <v>10.6</v>
      </c>
      <c r="I1590" s="27">
        <v>1.77</v>
      </c>
      <c r="K1590" s="27">
        <f t="shared" si="125"/>
        <v>11.978379067044528</v>
      </c>
      <c r="L1590" s="27">
        <f t="shared" si="122"/>
        <v>0.88492774695728327</v>
      </c>
      <c r="M1590" s="27" t="b">
        <f t="shared" si="123"/>
        <v>0</v>
      </c>
      <c r="N1590" s="27">
        <f t="shared" si="124"/>
        <v>10.6</v>
      </c>
    </row>
    <row r="1591" spans="1:14" x14ac:dyDescent="0.25">
      <c r="A1591" s="5">
        <v>41613</v>
      </c>
      <c r="B1591" s="17">
        <f t="shared" si="121"/>
        <v>735573</v>
      </c>
      <c r="C1591" s="27">
        <v>3.6576000000000004</v>
      </c>
      <c r="D1591" s="27">
        <v>1651</v>
      </c>
      <c r="E1591" s="27">
        <v>7.3</v>
      </c>
      <c r="F1591" s="27">
        <v>0.31</v>
      </c>
      <c r="G1591" s="27">
        <v>5.8000000000000003E-2</v>
      </c>
      <c r="H1591" s="27">
        <v>10.44</v>
      </c>
      <c r="I1591" s="27">
        <v>1.74</v>
      </c>
      <c r="K1591" s="27">
        <f t="shared" si="125"/>
        <v>11.930561250167178</v>
      </c>
      <c r="L1591" s="27">
        <f t="shared" si="122"/>
        <v>0.87506361026005441</v>
      </c>
      <c r="M1591" s="27" t="b">
        <f t="shared" si="123"/>
        <v>0</v>
      </c>
      <c r="N1591" s="27">
        <f t="shared" si="124"/>
        <v>10.44</v>
      </c>
    </row>
    <row r="1592" spans="1:14" x14ac:dyDescent="0.25">
      <c r="A1592" s="5">
        <v>41613</v>
      </c>
      <c r="B1592" s="17">
        <f t="shared" si="121"/>
        <v>735573</v>
      </c>
      <c r="C1592" s="27">
        <v>6.0960000000000001</v>
      </c>
      <c r="D1592" s="27">
        <v>1643</v>
      </c>
      <c r="E1592" s="27">
        <v>7</v>
      </c>
      <c r="F1592" s="27">
        <v>0.3</v>
      </c>
      <c r="G1592" s="27">
        <v>1.9E-2</v>
      </c>
      <c r="H1592" s="27">
        <v>10.59</v>
      </c>
      <c r="I1592" s="27">
        <v>1.73</v>
      </c>
      <c r="K1592" s="27">
        <f t="shared" si="125"/>
        <v>12.002359797915913</v>
      </c>
      <c r="L1592" s="27">
        <f t="shared" si="122"/>
        <v>0.88232649064885094</v>
      </c>
      <c r="M1592" s="27" t="b">
        <f t="shared" si="123"/>
        <v>0</v>
      </c>
      <c r="N1592" s="27">
        <f t="shared" si="124"/>
        <v>10.59</v>
      </c>
    </row>
    <row r="1593" spans="1:14" x14ac:dyDescent="0.25">
      <c r="A1593" s="5">
        <v>41627</v>
      </c>
      <c r="B1593" s="17">
        <f t="shared" si="121"/>
        <v>735587</v>
      </c>
      <c r="C1593" s="27">
        <v>0</v>
      </c>
      <c r="D1593" s="27">
        <v>1663</v>
      </c>
      <c r="E1593" s="27">
        <v>5.6</v>
      </c>
      <c r="F1593" s="27">
        <v>0.37</v>
      </c>
      <c r="G1593" s="27">
        <v>6.0000000000000001E-3</v>
      </c>
      <c r="H1593" s="27">
        <v>11.77</v>
      </c>
      <c r="I1593" s="27">
        <v>1.84</v>
      </c>
      <c r="K1593" s="27">
        <f t="shared" si="125"/>
        <v>12.343175019049932</v>
      </c>
      <c r="L1593" s="27">
        <f t="shared" si="122"/>
        <v>0.95356340502623371</v>
      </c>
      <c r="M1593" s="27" t="b">
        <f t="shared" si="123"/>
        <v>0</v>
      </c>
      <c r="N1593" s="27">
        <f t="shared" si="124"/>
        <v>11.77</v>
      </c>
    </row>
    <row r="1594" spans="1:14" x14ac:dyDescent="0.25">
      <c r="A1594" s="5">
        <v>41627</v>
      </c>
      <c r="B1594" s="17">
        <f t="shared" si="121"/>
        <v>735587</v>
      </c>
      <c r="C1594" s="27">
        <v>1.524</v>
      </c>
      <c r="D1594" s="27">
        <v>1658</v>
      </c>
      <c r="E1594" s="27">
        <v>5</v>
      </c>
      <c r="F1594" s="27">
        <v>0.38</v>
      </c>
      <c r="G1594" s="27">
        <v>1.2E-2</v>
      </c>
      <c r="H1594" s="27">
        <v>11.55</v>
      </c>
      <c r="I1594" s="27">
        <v>2.14</v>
      </c>
      <c r="K1594" s="27">
        <f t="shared" si="125"/>
        <v>12.492185393404457</v>
      </c>
      <c r="L1594" s="27">
        <f t="shared" si="122"/>
        <v>0.92457801707762799</v>
      </c>
      <c r="M1594" s="27" t="b">
        <f t="shared" si="123"/>
        <v>0</v>
      </c>
      <c r="N1594" s="27">
        <f t="shared" si="124"/>
        <v>11.55</v>
      </c>
    </row>
    <row r="1595" spans="1:14" x14ac:dyDescent="0.25">
      <c r="A1595" s="5">
        <v>41627</v>
      </c>
      <c r="B1595" s="17">
        <f t="shared" si="121"/>
        <v>735587</v>
      </c>
      <c r="C1595" s="27">
        <v>3.6576000000000004</v>
      </c>
      <c r="D1595" s="27">
        <v>1651</v>
      </c>
      <c r="E1595" s="27">
        <v>5.0999999999999996</v>
      </c>
      <c r="F1595" s="27">
        <v>0.38</v>
      </c>
      <c r="G1595" s="27">
        <v>2E-3</v>
      </c>
      <c r="H1595" s="27">
        <v>11.71</v>
      </c>
      <c r="I1595" s="27">
        <v>2.04</v>
      </c>
      <c r="K1595" s="27">
        <f t="shared" si="125"/>
        <v>12.467225990340513</v>
      </c>
      <c r="L1595" s="27">
        <f t="shared" si="122"/>
        <v>0.93926267231161098</v>
      </c>
      <c r="M1595" s="27" t="b">
        <f t="shared" si="123"/>
        <v>0</v>
      </c>
      <c r="N1595" s="27">
        <f t="shared" si="124"/>
        <v>11.71</v>
      </c>
    </row>
    <row r="1596" spans="1:14" x14ac:dyDescent="0.25">
      <c r="A1596" s="5">
        <v>41627</v>
      </c>
      <c r="B1596" s="17">
        <f t="shared" si="121"/>
        <v>735587</v>
      </c>
      <c r="C1596" s="27">
        <v>6.0960000000000001</v>
      </c>
      <c r="D1596" s="27">
        <v>1643</v>
      </c>
      <c r="E1596" s="27">
        <v>4.9000000000000004</v>
      </c>
      <c r="F1596" s="27">
        <v>0.42</v>
      </c>
      <c r="G1596" s="27">
        <v>3.5999999999999997E-2</v>
      </c>
      <c r="H1596" s="27">
        <v>11.5</v>
      </c>
      <c r="I1596" s="27">
        <v>2.4</v>
      </c>
      <c r="K1596" s="27">
        <f t="shared" si="125"/>
        <v>12.517194765226632</v>
      </c>
      <c r="L1596" s="27">
        <f t="shared" si="122"/>
        <v>0.91873620373372733</v>
      </c>
      <c r="M1596" s="27" t="b">
        <f t="shared" si="123"/>
        <v>0</v>
      </c>
      <c r="N1596" s="27">
        <f t="shared" si="124"/>
        <v>11.5</v>
      </c>
    </row>
    <row r="1597" spans="1:14" x14ac:dyDescent="0.25">
      <c r="A1597" s="5">
        <v>41655</v>
      </c>
      <c r="B1597" s="17">
        <f t="shared" si="121"/>
        <v>735615</v>
      </c>
      <c r="C1597" s="27">
        <v>0</v>
      </c>
      <c r="D1597" s="27">
        <v>1663</v>
      </c>
      <c r="E1597" s="27">
        <v>3.5</v>
      </c>
      <c r="F1597" s="27">
        <v>0.46</v>
      </c>
      <c r="G1597" s="27">
        <v>4.8000000000000001E-2</v>
      </c>
      <c r="H1597" s="27">
        <v>15.31</v>
      </c>
      <c r="I1597" s="27">
        <v>2.31</v>
      </c>
      <c r="K1597" s="27">
        <f t="shared" si="125"/>
        <v>12.872629077621522</v>
      </c>
      <c r="L1597" s="27">
        <f t="shared" si="122"/>
        <v>1.1893452306969472</v>
      </c>
      <c r="M1597" s="27" t="b">
        <f t="shared" si="123"/>
        <v>0</v>
      </c>
      <c r="N1597" s="27">
        <f t="shared" si="124"/>
        <v>15.31</v>
      </c>
    </row>
    <row r="1598" spans="1:14" x14ac:dyDescent="0.25">
      <c r="A1598" s="5">
        <v>41655</v>
      </c>
      <c r="B1598" s="17">
        <f t="shared" si="121"/>
        <v>735615</v>
      </c>
      <c r="C1598" s="27">
        <v>1.524</v>
      </c>
      <c r="D1598" s="27">
        <v>1658</v>
      </c>
      <c r="E1598" s="27">
        <v>3.2</v>
      </c>
      <c r="F1598" s="27">
        <v>0.44</v>
      </c>
      <c r="G1598" s="27">
        <v>0.05</v>
      </c>
      <c r="H1598" s="27">
        <v>15.42</v>
      </c>
      <c r="I1598" s="27">
        <v>2.36</v>
      </c>
      <c r="K1598" s="27">
        <f t="shared" si="125"/>
        <v>12.95009702352125</v>
      </c>
      <c r="L1598" s="27">
        <f t="shared" si="122"/>
        <v>1.1907246696293214</v>
      </c>
      <c r="M1598" s="27" t="b">
        <f t="shared" si="123"/>
        <v>0</v>
      </c>
      <c r="N1598" s="27">
        <f t="shared" si="124"/>
        <v>15.42</v>
      </c>
    </row>
    <row r="1599" spans="1:14" x14ac:dyDescent="0.25">
      <c r="A1599" s="5">
        <v>41655</v>
      </c>
      <c r="B1599" s="17">
        <f t="shared" si="121"/>
        <v>735615</v>
      </c>
      <c r="C1599" s="27">
        <v>3.6576000000000004</v>
      </c>
      <c r="D1599" s="27">
        <v>1651</v>
      </c>
      <c r="E1599" s="27">
        <v>3.1</v>
      </c>
      <c r="F1599" s="27">
        <v>0.41</v>
      </c>
      <c r="G1599" s="27">
        <v>7.9000000000000001E-2</v>
      </c>
      <c r="H1599" s="27">
        <v>15.43</v>
      </c>
      <c r="I1599" s="27">
        <v>2.33</v>
      </c>
      <c r="K1599" s="27">
        <f t="shared" si="125"/>
        <v>12.976023135037773</v>
      </c>
      <c r="L1599" s="27">
        <f t="shared" si="122"/>
        <v>1.1891162522927394</v>
      </c>
      <c r="M1599" s="27" t="b">
        <f t="shared" si="123"/>
        <v>0</v>
      </c>
      <c r="N1599" s="27">
        <f t="shared" si="124"/>
        <v>15.43</v>
      </c>
    </row>
    <row r="1600" spans="1:14" x14ac:dyDescent="0.25">
      <c r="A1600" s="5">
        <v>41655</v>
      </c>
      <c r="B1600" s="17">
        <f t="shared" si="121"/>
        <v>735615</v>
      </c>
      <c r="C1600" s="27">
        <v>6.0960000000000001</v>
      </c>
      <c r="D1600" s="27">
        <v>1643</v>
      </c>
      <c r="E1600" s="27">
        <v>3.5</v>
      </c>
      <c r="F1600" s="27">
        <v>0.45</v>
      </c>
      <c r="G1600" s="27">
        <v>0.02</v>
      </c>
      <c r="H1600" s="27">
        <v>12.872629077621522</v>
      </c>
      <c r="I1600" s="27">
        <v>2.31</v>
      </c>
      <c r="K1600" s="27">
        <f t="shared" si="125"/>
        <v>12.872629077621522</v>
      </c>
      <c r="L1600" s="27">
        <f t="shared" si="122"/>
        <v>1</v>
      </c>
      <c r="M1600" s="27" t="b">
        <f t="shared" si="123"/>
        <v>0</v>
      </c>
      <c r="N1600" s="27">
        <f t="shared" si="124"/>
        <v>12.872629077621522</v>
      </c>
    </row>
    <row r="1601" spans="1:14" x14ac:dyDescent="0.25">
      <c r="A1601" s="5">
        <v>41662</v>
      </c>
      <c r="B1601" s="17">
        <f t="shared" si="121"/>
        <v>735622</v>
      </c>
      <c r="C1601" s="27">
        <v>0</v>
      </c>
      <c r="D1601" s="27">
        <v>1663</v>
      </c>
      <c r="E1601" s="27">
        <v>4.3</v>
      </c>
      <c r="F1601" s="27">
        <v>0.45</v>
      </c>
      <c r="G1601" s="27">
        <v>3.4000000000000002E-2</v>
      </c>
      <c r="H1601" s="27">
        <v>9.48</v>
      </c>
      <c r="I1601" s="27">
        <v>2.12</v>
      </c>
      <c r="K1601" s="27">
        <f t="shared" si="125"/>
        <v>12.668305956225403</v>
      </c>
      <c r="L1601" s="27">
        <f t="shared" si="122"/>
        <v>0.7483242063112141</v>
      </c>
      <c r="M1601" s="27" t="b">
        <f t="shared" si="123"/>
        <v>0</v>
      </c>
      <c r="N1601" s="27">
        <f t="shared" si="124"/>
        <v>9.48</v>
      </c>
    </row>
    <row r="1602" spans="1:14" x14ac:dyDescent="0.25">
      <c r="A1602" s="5">
        <v>41662</v>
      </c>
      <c r="B1602" s="17">
        <f t="shared" ref="B1602:B1665" si="126">A1602+693960</f>
        <v>735622</v>
      </c>
      <c r="C1602" s="27">
        <v>1.524</v>
      </c>
      <c r="D1602" s="27">
        <v>1658</v>
      </c>
      <c r="E1602" s="27">
        <v>4.5</v>
      </c>
      <c r="F1602" s="27">
        <v>0.47</v>
      </c>
      <c r="G1602" s="27">
        <v>3.7999999999999999E-2</v>
      </c>
      <c r="H1602" s="27">
        <v>9.3000000000000007</v>
      </c>
      <c r="I1602" s="27">
        <v>2.21</v>
      </c>
      <c r="K1602" s="27">
        <f t="shared" si="125"/>
        <v>12.617733943854576</v>
      </c>
      <c r="L1602" s="27">
        <f t="shared" ref="L1602:L1665" si="127">H1602/K1602</f>
        <v>0.73705786168756027</v>
      </c>
      <c r="M1602" s="27" t="b">
        <f t="shared" ref="M1602:M1665" si="128">IF(L1602&gt;1.2, K1602)</f>
        <v>0</v>
      </c>
      <c r="N1602" s="27">
        <f t="shared" ref="N1602:N1665" si="129">IF(M1602=FALSE, H1602,K1602)</f>
        <v>9.3000000000000007</v>
      </c>
    </row>
    <row r="1603" spans="1:14" x14ac:dyDescent="0.25">
      <c r="A1603" s="5">
        <v>41662</v>
      </c>
      <c r="B1603" s="17">
        <f t="shared" si="126"/>
        <v>735622</v>
      </c>
      <c r="C1603" s="27">
        <v>3.6576000000000004</v>
      </c>
      <c r="D1603" s="27">
        <v>1651</v>
      </c>
      <c r="E1603" s="27">
        <v>4.0999999999999996</v>
      </c>
      <c r="F1603" s="27">
        <v>0.52</v>
      </c>
      <c r="G1603" s="27">
        <v>2.5999999999999999E-2</v>
      </c>
      <c r="H1603" s="27">
        <v>9.36</v>
      </c>
      <c r="I1603" s="27">
        <v>2.42</v>
      </c>
      <c r="K1603" s="27">
        <f t="shared" si="125"/>
        <v>12.71908066176179</v>
      </c>
      <c r="L1603" s="27">
        <f t="shared" si="127"/>
        <v>0.73590224395223658</v>
      </c>
      <c r="M1603" s="27" t="b">
        <f t="shared" si="128"/>
        <v>0</v>
      </c>
      <c r="N1603" s="27">
        <f t="shared" si="129"/>
        <v>9.36</v>
      </c>
    </row>
    <row r="1604" spans="1:14" x14ac:dyDescent="0.25">
      <c r="A1604" s="5">
        <v>41662</v>
      </c>
      <c r="B1604" s="17">
        <f t="shared" si="126"/>
        <v>735622</v>
      </c>
      <c r="C1604" s="27">
        <v>6.0960000000000001</v>
      </c>
      <c r="D1604" s="27">
        <v>1643</v>
      </c>
      <c r="E1604" s="27">
        <v>4.2</v>
      </c>
      <c r="F1604" s="27">
        <v>1.17</v>
      </c>
      <c r="G1604" s="27">
        <v>0.44</v>
      </c>
      <c r="H1604" s="27">
        <v>6.15</v>
      </c>
      <c r="I1604" s="27">
        <v>5.16</v>
      </c>
      <c r="K1604" s="27">
        <f t="shared" si="125"/>
        <v>12.69366792164929</v>
      </c>
      <c r="L1604" s="27">
        <f t="shared" si="127"/>
        <v>0.48449353157498781</v>
      </c>
      <c r="M1604" s="27" t="b">
        <f t="shared" si="128"/>
        <v>0</v>
      </c>
      <c r="N1604" s="27">
        <f t="shared" si="129"/>
        <v>6.15</v>
      </c>
    </row>
    <row r="1605" spans="1:14" x14ac:dyDescent="0.25">
      <c r="A1605" s="5">
        <v>41718</v>
      </c>
      <c r="B1605" s="17">
        <f t="shared" si="126"/>
        <v>735678</v>
      </c>
      <c r="C1605" s="27">
        <v>0</v>
      </c>
      <c r="D1605" s="27">
        <v>1663</v>
      </c>
      <c r="E1605" s="27">
        <v>8.1</v>
      </c>
      <c r="F1605" s="27">
        <v>0.46</v>
      </c>
      <c r="G1605" s="27">
        <v>1.6E-2</v>
      </c>
      <c r="H1605" s="27">
        <v>9.01</v>
      </c>
      <c r="I1605" s="27">
        <v>2.46</v>
      </c>
      <c r="K1605" s="27">
        <f t="shared" si="125"/>
        <v>11.741191269882457</v>
      </c>
      <c r="L1605" s="27">
        <f t="shared" si="127"/>
        <v>0.76738380228177649</v>
      </c>
      <c r="M1605" s="27" t="b">
        <f t="shared" si="128"/>
        <v>0</v>
      </c>
      <c r="N1605" s="27">
        <f t="shared" si="129"/>
        <v>9.01</v>
      </c>
    </row>
    <row r="1606" spans="1:14" x14ac:dyDescent="0.25">
      <c r="A1606" s="5">
        <v>41718</v>
      </c>
      <c r="B1606" s="17">
        <f t="shared" si="126"/>
        <v>735678</v>
      </c>
      <c r="C1606" s="27">
        <v>1.524</v>
      </c>
      <c r="D1606" s="27">
        <v>1658</v>
      </c>
      <c r="E1606" s="27">
        <v>7.6</v>
      </c>
      <c r="F1606" s="27">
        <v>0.54</v>
      </c>
      <c r="G1606" s="27">
        <v>3.5000000000000003E-2</v>
      </c>
      <c r="H1606" s="27">
        <v>9.18</v>
      </c>
      <c r="I1606" s="27">
        <v>2.4900000000000002</v>
      </c>
      <c r="K1606" s="27">
        <f t="shared" si="125"/>
        <v>11.859192203911949</v>
      </c>
      <c r="L1606" s="27">
        <f t="shared" si="127"/>
        <v>0.77408307767976192</v>
      </c>
      <c r="M1606" s="27" t="b">
        <f t="shared" si="128"/>
        <v>0</v>
      </c>
      <c r="N1606" s="27">
        <f t="shared" si="129"/>
        <v>9.18</v>
      </c>
    </row>
    <row r="1607" spans="1:14" x14ac:dyDescent="0.25">
      <c r="A1607" s="5">
        <v>41718</v>
      </c>
      <c r="B1607" s="17">
        <f t="shared" si="126"/>
        <v>735678</v>
      </c>
      <c r="C1607" s="27">
        <v>3.6576000000000004</v>
      </c>
      <c r="D1607" s="27">
        <v>1651</v>
      </c>
      <c r="E1607" s="27">
        <v>7.5</v>
      </c>
      <c r="F1607" s="27">
        <v>0.48</v>
      </c>
      <c r="G1607" s="27">
        <v>2.1999999999999999E-2</v>
      </c>
      <c r="H1607" s="27">
        <v>9.06</v>
      </c>
      <c r="I1607" s="27">
        <v>2.72</v>
      </c>
      <c r="K1607" s="27">
        <f t="shared" si="125"/>
        <v>11.882934322524347</v>
      </c>
      <c r="L1607" s="27">
        <f t="shared" si="127"/>
        <v>0.76243794285949917</v>
      </c>
      <c r="M1607" s="27" t="b">
        <f t="shared" si="128"/>
        <v>0</v>
      </c>
      <c r="N1607" s="27">
        <f t="shared" si="129"/>
        <v>9.06</v>
      </c>
    </row>
    <row r="1608" spans="1:14" x14ac:dyDescent="0.25">
      <c r="A1608" s="5">
        <v>41718</v>
      </c>
      <c r="B1608" s="17">
        <f t="shared" si="126"/>
        <v>735678</v>
      </c>
      <c r="C1608" s="27">
        <v>6.0960000000000001</v>
      </c>
      <c r="D1608" s="27">
        <v>1643</v>
      </c>
      <c r="E1608" s="27">
        <v>7</v>
      </c>
      <c r="F1608" s="27">
        <v>0.49</v>
      </c>
      <c r="G1608" s="27">
        <v>1.9E-2</v>
      </c>
      <c r="H1608" s="27">
        <v>9.0500000000000007</v>
      </c>
      <c r="I1608" s="27">
        <v>2.76</v>
      </c>
      <c r="K1608" s="27">
        <f t="shared" si="125"/>
        <v>12.002359797915913</v>
      </c>
      <c r="L1608" s="27">
        <f t="shared" si="127"/>
        <v>0.75401838908140717</v>
      </c>
      <c r="M1608" s="27" t="b">
        <f t="shared" si="128"/>
        <v>0</v>
      </c>
      <c r="N1608" s="27">
        <f t="shared" si="129"/>
        <v>9.0500000000000007</v>
      </c>
    </row>
    <row r="1609" spans="1:14" x14ac:dyDescent="0.25">
      <c r="A1609" s="5">
        <v>41739</v>
      </c>
      <c r="B1609" s="17">
        <f t="shared" si="126"/>
        <v>735699</v>
      </c>
      <c r="C1609" s="27">
        <v>0</v>
      </c>
      <c r="D1609" s="27">
        <v>1663</v>
      </c>
      <c r="E1609" s="27">
        <v>11.5</v>
      </c>
      <c r="F1609" s="27">
        <v>0.28000000000000003</v>
      </c>
      <c r="G1609" s="27">
        <v>1.7000000000000001E-2</v>
      </c>
      <c r="H1609" s="27">
        <v>11.49</v>
      </c>
      <c r="I1609" s="27">
        <v>1.56</v>
      </c>
      <c r="K1609" s="27">
        <f t="shared" si="125"/>
        <v>10.969330916161029</v>
      </c>
      <c r="L1609" s="27">
        <f t="shared" si="127"/>
        <v>1.0474658926618645</v>
      </c>
      <c r="M1609" s="27" t="b">
        <f t="shared" si="128"/>
        <v>0</v>
      </c>
      <c r="N1609" s="27">
        <f t="shared" si="129"/>
        <v>11.49</v>
      </c>
    </row>
    <row r="1610" spans="1:14" x14ac:dyDescent="0.25">
      <c r="A1610" s="5">
        <v>41739</v>
      </c>
      <c r="B1610" s="17">
        <f t="shared" si="126"/>
        <v>735699</v>
      </c>
      <c r="C1610" s="27">
        <v>1.524</v>
      </c>
      <c r="D1610" s="27">
        <v>1658</v>
      </c>
      <c r="E1610" s="27">
        <v>9.6</v>
      </c>
      <c r="F1610" s="27">
        <v>0.27</v>
      </c>
      <c r="G1610" s="27">
        <v>1.4E-2</v>
      </c>
      <c r="H1610" s="27">
        <v>11.49</v>
      </c>
      <c r="I1610" s="27">
        <v>1.61</v>
      </c>
      <c r="K1610" s="27">
        <f t="shared" si="125"/>
        <v>11.394186626396166</v>
      </c>
      <c r="L1610" s="27">
        <f t="shared" si="127"/>
        <v>1.0084089700077292</v>
      </c>
      <c r="M1610" s="27" t="b">
        <f t="shared" si="128"/>
        <v>0</v>
      </c>
      <c r="N1610" s="27">
        <f t="shared" si="129"/>
        <v>11.49</v>
      </c>
    </row>
    <row r="1611" spans="1:14" x14ac:dyDescent="0.25">
      <c r="A1611" s="5">
        <v>41739</v>
      </c>
      <c r="B1611" s="17">
        <f t="shared" si="126"/>
        <v>735699</v>
      </c>
      <c r="C1611" s="27">
        <v>3.6576000000000004</v>
      </c>
      <c r="D1611" s="27">
        <v>1651</v>
      </c>
      <c r="E1611" s="27">
        <v>8.6999999999999993</v>
      </c>
      <c r="F1611" s="27">
        <v>0.37</v>
      </c>
      <c r="G1611" s="27">
        <v>1.4999999999999999E-2</v>
      </c>
      <c r="H1611" s="27">
        <v>10.84</v>
      </c>
      <c r="I1611" s="27">
        <v>1.48</v>
      </c>
      <c r="K1611" s="27">
        <f t="shared" si="125"/>
        <v>11.601138969072304</v>
      </c>
      <c r="L1611" s="27">
        <f t="shared" si="127"/>
        <v>0.93439101358052523</v>
      </c>
      <c r="M1611" s="27" t="b">
        <f t="shared" si="128"/>
        <v>0</v>
      </c>
      <c r="N1611" s="27">
        <f t="shared" si="129"/>
        <v>10.84</v>
      </c>
    </row>
    <row r="1612" spans="1:14" x14ac:dyDescent="0.25">
      <c r="A1612" s="5">
        <v>41739</v>
      </c>
      <c r="B1612" s="17">
        <f t="shared" si="126"/>
        <v>735699</v>
      </c>
      <c r="C1612" s="27">
        <v>6.0960000000000001</v>
      </c>
      <c r="D1612" s="27">
        <v>1643</v>
      </c>
      <c r="E1612" s="27">
        <v>8.1</v>
      </c>
      <c r="F1612" s="27">
        <v>0.34</v>
      </c>
      <c r="G1612" s="27">
        <v>0.03</v>
      </c>
      <c r="H1612" s="27">
        <v>10.5</v>
      </c>
      <c r="I1612" s="27">
        <v>1.67</v>
      </c>
      <c r="K1612" s="27">
        <f t="shared" si="125"/>
        <v>11.741191269882457</v>
      </c>
      <c r="L1612" s="27">
        <f t="shared" si="127"/>
        <v>0.89428744993991716</v>
      </c>
      <c r="M1612" s="27" t="b">
        <f t="shared" si="128"/>
        <v>0</v>
      </c>
      <c r="N1612" s="27">
        <f t="shared" si="129"/>
        <v>10.5</v>
      </c>
    </row>
    <row r="1613" spans="1:14" x14ac:dyDescent="0.25">
      <c r="A1613" s="5">
        <v>41753</v>
      </c>
      <c r="B1613" s="17">
        <f t="shared" si="126"/>
        <v>735713</v>
      </c>
      <c r="C1613" s="27">
        <v>0</v>
      </c>
      <c r="D1613" s="27">
        <v>1663</v>
      </c>
      <c r="E1613" s="27">
        <v>14.6</v>
      </c>
      <c r="F1613" s="27">
        <v>0.33</v>
      </c>
      <c r="G1613" s="27">
        <v>3.1E-2</v>
      </c>
      <c r="H1613" s="27">
        <v>9.02</v>
      </c>
      <c r="I1613" s="27">
        <v>1.39</v>
      </c>
      <c r="K1613" s="27">
        <f t="shared" si="125"/>
        <v>10.309886407648168</v>
      </c>
      <c r="L1613" s="27">
        <f t="shared" si="127"/>
        <v>0.87488839773333549</v>
      </c>
      <c r="M1613" s="27" t="b">
        <f t="shared" si="128"/>
        <v>0</v>
      </c>
      <c r="N1613" s="27">
        <f t="shared" si="129"/>
        <v>9.02</v>
      </c>
    </row>
    <row r="1614" spans="1:14" x14ac:dyDescent="0.25">
      <c r="A1614" s="5">
        <v>41753</v>
      </c>
      <c r="B1614" s="17">
        <f t="shared" si="126"/>
        <v>735713</v>
      </c>
      <c r="C1614" s="27">
        <v>1.524</v>
      </c>
      <c r="D1614" s="27">
        <v>1658</v>
      </c>
      <c r="E1614" s="27">
        <v>12.6</v>
      </c>
      <c r="F1614" s="27">
        <v>0.39</v>
      </c>
      <c r="G1614" s="27">
        <v>1.7000000000000001E-2</v>
      </c>
      <c r="H1614" s="27">
        <v>9.34</v>
      </c>
      <c r="I1614" s="27">
        <v>1.54</v>
      </c>
      <c r="K1614" s="27">
        <f t="shared" si="125"/>
        <v>10.730640853779869</v>
      </c>
      <c r="L1614" s="27">
        <f t="shared" si="127"/>
        <v>0.87040467827324441</v>
      </c>
      <c r="M1614" s="27" t="b">
        <f t="shared" si="128"/>
        <v>0</v>
      </c>
      <c r="N1614" s="27">
        <f t="shared" si="129"/>
        <v>9.34</v>
      </c>
    </row>
    <row r="1615" spans="1:14" x14ac:dyDescent="0.25">
      <c r="A1615" s="5">
        <v>41753</v>
      </c>
      <c r="B1615" s="17">
        <f t="shared" si="126"/>
        <v>735713</v>
      </c>
      <c r="C1615" s="27">
        <v>3.6576000000000004</v>
      </c>
      <c r="D1615" s="27">
        <v>1651</v>
      </c>
      <c r="E1615" s="27">
        <v>9.6</v>
      </c>
      <c r="F1615" s="27">
        <v>0.47</v>
      </c>
      <c r="G1615" s="27">
        <v>9.6000000000000002E-2</v>
      </c>
      <c r="H1615" s="27">
        <v>8.34</v>
      </c>
      <c r="I1615" s="27">
        <v>2.15</v>
      </c>
      <c r="K1615" s="27">
        <f t="shared" si="125"/>
        <v>11.394186626396166</v>
      </c>
      <c r="L1615" s="27">
        <f t="shared" si="127"/>
        <v>0.73195220277323414</v>
      </c>
      <c r="M1615" s="27" t="b">
        <f t="shared" si="128"/>
        <v>0</v>
      </c>
      <c r="N1615" s="27">
        <f t="shared" si="129"/>
        <v>8.34</v>
      </c>
    </row>
    <row r="1616" spans="1:14" x14ac:dyDescent="0.25">
      <c r="A1616" s="5">
        <v>41753</v>
      </c>
      <c r="B1616" s="17">
        <f t="shared" si="126"/>
        <v>735713</v>
      </c>
      <c r="C1616" s="27">
        <v>6.0960000000000001</v>
      </c>
      <c r="D1616" s="27">
        <v>1643</v>
      </c>
      <c r="E1616" s="27">
        <v>8.5</v>
      </c>
      <c r="F1616" s="27">
        <v>0.34</v>
      </c>
      <c r="G1616" s="27">
        <v>0.13700000000000001</v>
      </c>
      <c r="H1616" s="27">
        <v>7.42</v>
      </c>
      <c r="I1616" s="27">
        <v>1.66</v>
      </c>
      <c r="K1616" s="27">
        <f t="shared" si="125"/>
        <v>11.647636457929673</v>
      </c>
      <c r="L1616" s="27">
        <f t="shared" si="127"/>
        <v>0.6370391131969515</v>
      </c>
      <c r="M1616" s="27" t="b">
        <f t="shared" si="128"/>
        <v>0</v>
      </c>
      <c r="N1616" s="27">
        <f t="shared" si="129"/>
        <v>7.42</v>
      </c>
    </row>
    <row r="1617" spans="1:14" x14ac:dyDescent="0.25">
      <c r="A1617" s="5">
        <v>41767</v>
      </c>
      <c r="B1617" s="17">
        <f t="shared" si="126"/>
        <v>735727</v>
      </c>
      <c r="C1617" s="27">
        <v>0</v>
      </c>
      <c r="D1617" s="27">
        <v>1663</v>
      </c>
      <c r="E1617" s="27">
        <v>18.8</v>
      </c>
      <c r="F1617" s="27">
        <v>0.36</v>
      </c>
      <c r="G1617" s="27">
        <v>2.4E-2</v>
      </c>
      <c r="H1617" s="27">
        <v>8.9600000000000009</v>
      </c>
      <c r="I1617" s="27">
        <v>1.55</v>
      </c>
      <c r="K1617" s="27">
        <f t="shared" si="125"/>
        <v>9.4792318099820072</v>
      </c>
      <c r="L1617" s="27">
        <f t="shared" si="127"/>
        <v>0.94522427340206672</v>
      </c>
      <c r="M1617" s="27" t="b">
        <f t="shared" si="128"/>
        <v>0</v>
      </c>
      <c r="N1617" s="27">
        <f t="shared" si="129"/>
        <v>8.9600000000000009</v>
      </c>
    </row>
    <row r="1618" spans="1:14" x14ac:dyDescent="0.25">
      <c r="A1618" s="5">
        <v>41767</v>
      </c>
      <c r="B1618" s="17">
        <f t="shared" si="126"/>
        <v>735727</v>
      </c>
      <c r="C1618" s="27">
        <v>1.524</v>
      </c>
      <c r="D1618" s="27">
        <v>1658</v>
      </c>
      <c r="E1618" s="27">
        <v>15.2</v>
      </c>
      <c r="F1618" s="27">
        <v>0.26</v>
      </c>
      <c r="G1618" s="27">
        <v>2.7E-2</v>
      </c>
      <c r="H1618" s="27">
        <v>8.57</v>
      </c>
      <c r="I1618" s="27">
        <v>1.42</v>
      </c>
      <c r="K1618" s="27">
        <f t="shared" si="125"/>
        <v>10.18690712221686</v>
      </c>
      <c r="L1618" s="27">
        <f t="shared" si="127"/>
        <v>0.84127595325861859</v>
      </c>
      <c r="M1618" s="27" t="b">
        <f t="shared" si="128"/>
        <v>0</v>
      </c>
      <c r="N1618" s="27">
        <f t="shared" si="129"/>
        <v>8.57</v>
      </c>
    </row>
    <row r="1619" spans="1:14" x14ac:dyDescent="0.25">
      <c r="A1619" s="5">
        <v>41767</v>
      </c>
      <c r="B1619" s="17">
        <f t="shared" si="126"/>
        <v>735727</v>
      </c>
      <c r="C1619" s="27">
        <v>3.6576000000000004</v>
      </c>
      <c r="D1619" s="27">
        <v>1651</v>
      </c>
      <c r="E1619" s="27">
        <v>12.9</v>
      </c>
      <c r="F1619" s="27">
        <v>0.32</v>
      </c>
      <c r="G1619" s="27">
        <v>0.106</v>
      </c>
      <c r="H1619" s="27">
        <v>7.82</v>
      </c>
      <c r="I1619" s="27">
        <v>1.49</v>
      </c>
      <c r="K1619" s="27">
        <f t="shared" si="125"/>
        <v>10.666449774468248</v>
      </c>
      <c r="L1619" s="27">
        <f t="shared" si="127"/>
        <v>0.73313990740558743</v>
      </c>
      <c r="M1619" s="27" t="b">
        <f t="shared" si="128"/>
        <v>0</v>
      </c>
      <c r="N1619" s="27">
        <f t="shared" si="129"/>
        <v>7.82</v>
      </c>
    </row>
    <row r="1620" spans="1:14" x14ac:dyDescent="0.25">
      <c r="A1620" s="5">
        <v>41767</v>
      </c>
      <c r="B1620" s="17">
        <f t="shared" si="126"/>
        <v>735727</v>
      </c>
      <c r="C1620" s="27">
        <v>6.0960000000000001</v>
      </c>
      <c r="D1620" s="27">
        <v>1643</v>
      </c>
      <c r="E1620" s="27">
        <v>10.199999999999999</v>
      </c>
      <c r="F1620" s="27">
        <v>0.31</v>
      </c>
      <c r="G1620" s="27">
        <v>0.13600000000000001</v>
      </c>
      <c r="H1620" s="27">
        <v>7.08</v>
      </c>
      <c r="I1620" s="27">
        <v>1.46</v>
      </c>
      <c r="K1620" s="27">
        <f t="shared" si="125"/>
        <v>11.258273496611762</v>
      </c>
      <c r="L1620" s="27">
        <f t="shared" si="127"/>
        <v>0.62887084792626191</v>
      </c>
      <c r="M1620" s="27" t="b">
        <f t="shared" si="128"/>
        <v>0</v>
      </c>
      <c r="N1620" s="27">
        <f t="shared" si="129"/>
        <v>7.08</v>
      </c>
    </row>
    <row r="1621" spans="1:14" x14ac:dyDescent="0.25">
      <c r="A1621" s="5">
        <v>41789</v>
      </c>
      <c r="B1621" s="17">
        <f t="shared" si="126"/>
        <v>735749</v>
      </c>
      <c r="C1621" s="27">
        <v>0</v>
      </c>
      <c r="D1621" s="27">
        <v>1663</v>
      </c>
      <c r="E1621" s="27">
        <v>19.5</v>
      </c>
      <c r="F1621" s="27">
        <v>0.41</v>
      </c>
      <c r="G1621" s="27">
        <v>1.0999999999999999E-2</v>
      </c>
      <c r="H1621" s="27">
        <v>8.86</v>
      </c>
      <c r="I1621" s="27">
        <v>1.44</v>
      </c>
      <c r="K1621" s="27">
        <f t="shared" si="125"/>
        <v>9.3474472093216612</v>
      </c>
      <c r="L1621" s="27">
        <f t="shared" si="127"/>
        <v>0.94785237098364572</v>
      </c>
      <c r="M1621" s="27" t="b">
        <f t="shared" si="128"/>
        <v>0</v>
      </c>
      <c r="N1621" s="27">
        <f t="shared" si="129"/>
        <v>8.86</v>
      </c>
    </row>
    <row r="1622" spans="1:14" x14ac:dyDescent="0.25">
      <c r="A1622" s="5">
        <v>41789</v>
      </c>
      <c r="B1622" s="17">
        <f t="shared" si="126"/>
        <v>735749</v>
      </c>
      <c r="C1622" s="27">
        <v>1.524</v>
      </c>
      <c r="D1622" s="27">
        <v>1658</v>
      </c>
      <c r="E1622" s="27">
        <v>15.2</v>
      </c>
      <c r="F1622" s="27">
        <v>0.44</v>
      </c>
      <c r="G1622" s="27">
        <v>3.4000000000000002E-2</v>
      </c>
      <c r="H1622" s="27">
        <v>8.32</v>
      </c>
      <c r="I1622" s="27">
        <v>1.68</v>
      </c>
      <c r="K1622" s="27">
        <f t="shared" si="125"/>
        <v>10.18690712221686</v>
      </c>
      <c r="L1622" s="27">
        <f t="shared" si="127"/>
        <v>0.81673464773765536</v>
      </c>
      <c r="M1622" s="27" t="b">
        <f t="shared" si="128"/>
        <v>0</v>
      </c>
      <c r="N1622" s="27">
        <f t="shared" si="129"/>
        <v>8.32</v>
      </c>
    </row>
    <row r="1623" spans="1:14" x14ac:dyDescent="0.25">
      <c r="A1623" s="5">
        <v>41789</v>
      </c>
      <c r="B1623" s="17">
        <f t="shared" si="126"/>
        <v>735749</v>
      </c>
      <c r="C1623" s="27">
        <v>3.6576000000000004</v>
      </c>
      <c r="D1623" s="27">
        <v>1651</v>
      </c>
      <c r="E1623" s="27">
        <v>11.1</v>
      </c>
      <c r="F1623" s="27">
        <v>0.39</v>
      </c>
      <c r="G1623" s="27">
        <v>0.14299999999999999</v>
      </c>
      <c r="H1623" s="27">
        <v>9.23</v>
      </c>
      <c r="I1623" s="27">
        <v>1.66</v>
      </c>
      <c r="K1623" s="27">
        <f t="shared" si="125"/>
        <v>11.057437520004303</v>
      </c>
      <c r="L1623" s="27">
        <f t="shared" si="127"/>
        <v>0.83473227710324049</v>
      </c>
      <c r="M1623" s="27" t="b">
        <f t="shared" si="128"/>
        <v>0</v>
      </c>
      <c r="N1623" s="27">
        <f t="shared" si="129"/>
        <v>9.23</v>
      </c>
    </row>
    <row r="1624" spans="1:14" x14ac:dyDescent="0.25">
      <c r="A1624" s="5">
        <v>41789</v>
      </c>
      <c r="B1624" s="17">
        <f t="shared" si="126"/>
        <v>735749</v>
      </c>
      <c r="C1624" s="27">
        <v>6.0960000000000001</v>
      </c>
      <c r="D1624" s="27">
        <v>1643</v>
      </c>
      <c r="E1624" s="27">
        <v>10.6</v>
      </c>
      <c r="F1624" s="27">
        <v>0.35</v>
      </c>
      <c r="G1624" s="27">
        <v>0.157</v>
      </c>
      <c r="H1624" s="27">
        <v>8.91</v>
      </c>
      <c r="I1624" s="27">
        <v>1.61</v>
      </c>
      <c r="K1624" s="27">
        <f t="shared" si="125"/>
        <v>11.168566614603096</v>
      </c>
      <c r="L1624" s="27">
        <f t="shared" si="127"/>
        <v>0.79777471070907346</v>
      </c>
      <c r="M1624" s="27" t="b">
        <f t="shared" si="128"/>
        <v>0</v>
      </c>
      <c r="N1624" s="27">
        <f t="shared" si="129"/>
        <v>8.91</v>
      </c>
    </row>
    <row r="1625" spans="1:14" x14ac:dyDescent="0.25">
      <c r="A1625" s="5">
        <v>41809</v>
      </c>
      <c r="B1625" s="17">
        <f t="shared" si="126"/>
        <v>735769</v>
      </c>
      <c r="C1625" s="27">
        <v>0</v>
      </c>
      <c r="D1625" s="27">
        <v>1663</v>
      </c>
      <c r="E1625" s="27">
        <v>21.6</v>
      </c>
      <c r="F1625" s="27">
        <v>0.39</v>
      </c>
      <c r="G1625" s="27">
        <v>1.4E-2</v>
      </c>
      <c r="H1625" s="27">
        <v>8.75</v>
      </c>
      <c r="I1625" s="27">
        <v>1.56</v>
      </c>
      <c r="K1625" s="27">
        <f t="shared" si="125"/>
        <v>8.962984654515143</v>
      </c>
      <c r="L1625" s="27">
        <f t="shared" si="127"/>
        <v>0.97623730679848353</v>
      </c>
      <c r="M1625" s="27" t="b">
        <f t="shared" si="128"/>
        <v>0</v>
      </c>
      <c r="N1625" s="27">
        <f t="shared" si="129"/>
        <v>8.75</v>
      </c>
    </row>
    <row r="1626" spans="1:14" x14ac:dyDescent="0.25">
      <c r="A1626" s="5">
        <v>41809</v>
      </c>
      <c r="B1626" s="17">
        <f t="shared" si="126"/>
        <v>735769</v>
      </c>
      <c r="C1626" s="27">
        <v>1.524</v>
      </c>
      <c r="D1626" s="27">
        <v>1658</v>
      </c>
      <c r="E1626" s="27">
        <v>15</v>
      </c>
      <c r="F1626" s="27">
        <v>0.56000000000000005</v>
      </c>
      <c r="G1626" s="27">
        <v>0.14299999999999999</v>
      </c>
      <c r="H1626" s="27">
        <v>5.54</v>
      </c>
      <c r="I1626" s="27">
        <v>2.02</v>
      </c>
      <c r="K1626" s="27">
        <f t="shared" si="125"/>
        <v>10.227736354731796</v>
      </c>
      <c r="L1626" s="27">
        <f t="shared" si="127"/>
        <v>0.54166433391069524</v>
      </c>
      <c r="M1626" s="27" t="b">
        <f t="shared" si="128"/>
        <v>0</v>
      </c>
      <c r="N1626" s="27">
        <f t="shared" si="129"/>
        <v>5.54</v>
      </c>
    </row>
    <row r="1627" spans="1:14" x14ac:dyDescent="0.25">
      <c r="A1627" s="5">
        <v>41809</v>
      </c>
      <c r="B1627" s="17">
        <f t="shared" si="126"/>
        <v>735769</v>
      </c>
      <c r="C1627" s="27">
        <v>3.6576000000000004</v>
      </c>
      <c r="D1627" s="27">
        <v>1651</v>
      </c>
      <c r="E1627" s="27">
        <v>11.9</v>
      </c>
      <c r="F1627" s="27">
        <v>1.1499999999999999</v>
      </c>
      <c r="G1627" s="27">
        <v>0.55900000000000005</v>
      </c>
      <c r="H1627" s="27">
        <v>6.16</v>
      </c>
      <c r="I1627" s="27">
        <v>3.46</v>
      </c>
      <c r="K1627" s="27">
        <f t="shared" si="125"/>
        <v>10.881926353240594</v>
      </c>
      <c r="L1627" s="27">
        <f t="shared" si="127"/>
        <v>0.56607624422725278</v>
      </c>
      <c r="M1627" s="27" t="b">
        <f t="shared" si="128"/>
        <v>0</v>
      </c>
      <c r="N1627" s="27">
        <f t="shared" si="129"/>
        <v>6.16</v>
      </c>
    </row>
    <row r="1628" spans="1:14" x14ac:dyDescent="0.25">
      <c r="A1628" s="5">
        <v>41809</v>
      </c>
      <c r="B1628" s="17">
        <f t="shared" si="126"/>
        <v>735769</v>
      </c>
      <c r="C1628" s="27">
        <v>6.0960000000000001</v>
      </c>
      <c r="D1628" s="27">
        <v>1643</v>
      </c>
      <c r="E1628" s="27">
        <v>13</v>
      </c>
      <c r="F1628" s="27">
        <v>2.2599999999999998</v>
      </c>
      <c r="G1628" s="27">
        <v>1.0660000000000001</v>
      </c>
      <c r="H1628" s="27">
        <v>5.33</v>
      </c>
      <c r="I1628" s="27">
        <v>8.74</v>
      </c>
      <c r="K1628" s="27">
        <f t="shared" si="125"/>
        <v>10.645138193604035</v>
      </c>
      <c r="L1628" s="27">
        <f t="shared" si="127"/>
        <v>0.50069805605740725</v>
      </c>
      <c r="M1628" s="27" t="b">
        <f t="shared" si="128"/>
        <v>0</v>
      </c>
      <c r="N1628" s="27">
        <f t="shared" si="129"/>
        <v>5.33</v>
      </c>
    </row>
    <row r="1629" spans="1:14" x14ac:dyDescent="0.25">
      <c r="A1629" s="5">
        <v>41823</v>
      </c>
      <c r="B1629" s="17">
        <f t="shared" si="126"/>
        <v>735783</v>
      </c>
      <c r="C1629" s="27">
        <v>0</v>
      </c>
      <c r="D1629" s="27">
        <v>1663</v>
      </c>
      <c r="E1629" s="27">
        <v>24</v>
      </c>
      <c r="F1629" s="27">
        <v>0.35</v>
      </c>
      <c r="G1629" s="27">
        <v>0.02</v>
      </c>
      <c r="H1629" s="27">
        <v>7.96</v>
      </c>
      <c r="I1629" s="27">
        <v>1.29</v>
      </c>
      <c r="K1629" s="27">
        <f t="shared" si="125"/>
        <v>8.5429235072755798</v>
      </c>
      <c r="L1629" s="27">
        <f t="shared" si="127"/>
        <v>0.9317653369155029</v>
      </c>
      <c r="M1629" s="27" t="b">
        <f t="shared" si="128"/>
        <v>0</v>
      </c>
      <c r="N1629" s="27">
        <f t="shared" si="129"/>
        <v>7.96</v>
      </c>
    </row>
    <row r="1630" spans="1:14" x14ac:dyDescent="0.25">
      <c r="A1630" s="5">
        <v>41823</v>
      </c>
      <c r="B1630" s="17">
        <f t="shared" si="126"/>
        <v>735783</v>
      </c>
      <c r="C1630" s="27">
        <v>1.524</v>
      </c>
      <c r="D1630" s="27">
        <v>1658</v>
      </c>
      <c r="E1630" s="27">
        <v>20.3</v>
      </c>
      <c r="F1630" s="27">
        <v>0.4</v>
      </c>
      <c r="G1630" s="27">
        <v>6.4000000000000001E-2</v>
      </c>
      <c r="H1630" s="27">
        <v>6.27</v>
      </c>
      <c r="I1630" s="27">
        <v>1.51</v>
      </c>
      <c r="K1630" s="27">
        <f t="shared" si="125"/>
        <v>9.1990781714679812</v>
      </c>
      <c r="L1630" s="27">
        <f t="shared" si="127"/>
        <v>0.68159003360218628</v>
      </c>
      <c r="M1630" s="27" t="b">
        <f t="shared" si="128"/>
        <v>0</v>
      </c>
      <c r="N1630" s="27">
        <f t="shared" si="129"/>
        <v>6.27</v>
      </c>
    </row>
    <row r="1631" spans="1:14" x14ac:dyDescent="0.25">
      <c r="A1631" s="5">
        <v>41823</v>
      </c>
      <c r="B1631" s="17">
        <f t="shared" si="126"/>
        <v>735783</v>
      </c>
      <c r="C1631" s="27">
        <v>3.6576000000000004</v>
      </c>
      <c r="D1631" s="27">
        <v>1651</v>
      </c>
      <c r="E1631" s="27">
        <v>16</v>
      </c>
      <c r="F1631" s="27">
        <v>1.96</v>
      </c>
      <c r="G1631" s="27">
        <v>0.75600000000000001</v>
      </c>
      <c r="H1631" s="27">
        <v>5.2</v>
      </c>
      <c r="I1631" s="27">
        <v>6.52</v>
      </c>
      <c r="K1631" s="27">
        <f t="shared" si="125"/>
        <v>10.025213605839376</v>
      </c>
      <c r="L1631" s="27">
        <f t="shared" si="127"/>
        <v>0.51869218995704602</v>
      </c>
      <c r="M1631" s="27" t="b">
        <f t="shared" si="128"/>
        <v>0</v>
      </c>
      <c r="N1631" s="27">
        <f t="shared" si="129"/>
        <v>5.2</v>
      </c>
    </row>
    <row r="1632" spans="1:14" x14ac:dyDescent="0.25">
      <c r="A1632" s="5">
        <v>41823</v>
      </c>
      <c r="B1632" s="17">
        <f t="shared" si="126"/>
        <v>735783</v>
      </c>
      <c r="C1632" s="27">
        <v>6.0960000000000001</v>
      </c>
      <c r="D1632" s="27">
        <v>1643</v>
      </c>
      <c r="E1632" s="27">
        <v>14.1</v>
      </c>
      <c r="F1632" s="27">
        <v>2.15</v>
      </c>
      <c r="G1632" s="27">
        <v>0.94</v>
      </c>
      <c r="H1632" s="27">
        <v>4.93</v>
      </c>
      <c r="I1632" s="27">
        <v>8.36</v>
      </c>
      <c r="K1632" s="27">
        <f t="shared" si="125"/>
        <v>10.413502488663825</v>
      </c>
      <c r="L1632" s="27">
        <f t="shared" si="127"/>
        <v>0.47342380773105058</v>
      </c>
      <c r="M1632" s="27" t="b">
        <f t="shared" si="128"/>
        <v>0</v>
      </c>
      <c r="N1632" s="27">
        <f t="shared" si="129"/>
        <v>4.93</v>
      </c>
    </row>
    <row r="1633" spans="1:14" x14ac:dyDescent="0.25">
      <c r="A1633" s="5">
        <v>41837</v>
      </c>
      <c r="B1633" s="17">
        <f t="shared" si="126"/>
        <v>735797</v>
      </c>
      <c r="C1633" s="27">
        <v>0</v>
      </c>
      <c r="D1633" s="27">
        <v>1663</v>
      </c>
      <c r="E1633" s="27">
        <v>24.8</v>
      </c>
      <c r="F1633" s="27">
        <v>0.33</v>
      </c>
      <c r="G1633" s="27">
        <v>1.4999999999999999E-2</v>
      </c>
      <c r="H1633" s="27">
        <v>7.56</v>
      </c>
      <c r="I1633" s="27">
        <v>0.92900000000000005</v>
      </c>
      <c r="K1633" s="27">
        <f t="shared" si="125"/>
        <v>8.407324416652413</v>
      </c>
      <c r="L1633" s="27">
        <f t="shared" si="127"/>
        <v>0.89921592475079049</v>
      </c>
      <c r="M1633" s="27" t="b">
        <f t="shared" si="128"/>
        <v>0</v>
      </c>
      <c r="N1633" s="27">
        <f t="shared" si="129"/>
        <v>7.56</v>
      </c>
    </row>
    <row r="1634" spans="1:14" x14ac:dyDescent="0.25">
      <c r="A1634" s="5">
        <v>41837</v>
      </c>
      <c r="B1634" s="17">
        <f t="shared" si="126"/>
        <v>735797</v>
      </c>
      <c r="C1634" s="27">
        <v>1.524</v>
      </c>
      <c r="D1634" s="27">
        <v>1658</v>
      </c>
      <c r="E1634" s="27">
        <v>21.4</v>
      </c>
      <c r="F1634" s="27">
        <v>0.31</v>
      </c>
      <c r="G1634" s="27">
        <v>6.3E-2</v>
      </c>
      <c r="H1634" s="27">
        <v>6.49</v>
      </c>
      <c r="I1634" s="27">
        <v>1.51</v>
      </c>
      <c r="K1634" s="27">
        <f t="shared" si="125"/>
        <v>8.9989083927112929</v>
      </c>
      <c r="L1634" s="27">
        <f t="shared" si="127"/>
        <v>0.72119858507022983</v>
      </c>
      <c r="M1634" s="27" t="b">
        <f t="shared" si="128"/>
        <v>0</v>
      </c>
      <c r="N1634" s="27">
        <f t="shared" si="129"/>
        <v>6.49</v>
      </c>
    </row>
    <row r="1635" spans="1:14" x14ac:dyDescent="0.25">
      <c r="A1635" s="5">
        <v>41837</v>
      </c>
      <c r="B1635" s="17">
        <f t="shared" si="126"/>
        <v>735797</v>
      </c>
      <c r="C1635" s="27">
        <v>3.6576000000000004</v>
      </c>
      <c r="D1635" s="27">
        <v>1651</v>
      </c>
      <c r="E1635" s="27">
        <v>12.5</v>
      </c>
      <c r="F1635" s="27">
        <v>3.34</v>
      </c>
      <c r="G1635" s="27">
        <v>1.27</v>
      </c>
      <c r="H1635" s="27">
        <v>6.37</v>
      </c>
      <c r="I1635" s="27">
        <v>12.6</v>
      </c>
      <c r="K1635" s="27">
        <f t="shared" si="125"/>
        <v>10.752123611083816</v>
      </c>
      <c r="L1635" s="27">
        <f t="shared" si="127"/>
        <v>0.59244110562805397</v>
      </c>
      <c r="M1635" s="27" t="b">
        <f t="shared" si="128"/>
        <v>0</v>
      </c>
      <c r="N1635" s="27">
        <f t="shared" si="129"/>
        <v>6.37</v>
      </c>
    </row>
    <row r="1636" spans="1:14" x14ac:dyDescent="0.25">
      <c r="A1636" s="5">
        <v>41837</v>
      </c>
      <c r="B1636" s="17">
        <f t="shared" si="126"/>
        <v>735797</v>
      </c>
      <c r="C1636" s="27">
        <v>6.0960000000000001</v>
      </c>
      <c r="D1636" s="27">
        <v>1643</v>
      </c>
      <c r="E1636" s="27">
        <v>12.1</v>
      </c>
      <c r="F1636" s="27">
        <v>3.32</v>
      </c>
      <c r="G1636" s="27">
        <v>1.1000000000000001</v>
      </c>
      <c r="H1636" s="27">
        <v>6.69</v>
      </c>
      <c r="I1636" s="27">
        <v>13.5</v>
      </c>
      <c r="K1636" s="27">
        <f t="shared" si="125"/>
        <v>10.838485587280559</v>
      </c>
      <c r="L1636" s="27">
        <f t="shared" si="127"/>
        <v>0.61724490438507484</v>
      </c>
      <c r="M1636" s="27" t="b">
        <f t="shared" si="128"/>
        <v>0</v>
      </c>
      <c r="N1636" s="27">
        <f t="shared" si="129"/>
        <v>6.69</v>
      </c>
    </row>
    <row r="1637" spans="1:14" x14ac:dyDescent="0.25">
      <c r="A1637" s="5">
        <v>41844</v>
      </c>
      <c r="B1637" s="17">
        <f t="shared" si="126"/>
        <v>735804</v>
      </c>
      <c r="C1637" s="27">
        <v>0</v>
      </c>
      <c r="D1637" s="27">
        <v>1663</v>
      </c>
      <c r="E1637" s="27">
        <v>25.1</v>
      </c>
      <c r="F1637" s="27">
        <v>0.32</v>
      </c>
      <c r="G1637" s="27">
        <v>2.7E-2</v>
      </c>
      <c r="H1637" s="27">
        <v>6.33</v>
      </c>
      <c r="I1637" s="27">
        <v>1.2</v>
      </c>
      <c r="K1637" s="27">
        <f t="shared" si="125"/>
        <v>8.3570314997817725</v>
      </c>
      <c r="L1637" s="27">
        <f t="shared" si="127"/>
        <v>0.75744599026164916</v>
      </c>
      <c r="M1637" s="27" t="b">
        <f t="shared" si="128"/>
        <v>0</v>
      </c>
      <c r="N1637" s="27">
        <f t="shared" si="129"/>
        <v>6.33</v>
      </c>
    </row>
    <row r="1638" spans="1:14" x14ac:dyDescent="0.25">
      <c r="A1638" s="5">
        <v>41844</v>
      </c>
      <c r="B1638" s="17">
        <f t="shared" si="126"/>
        <v>735804</v>
      </c>
      <c r="C1638" s="27">
        <v>1.524</v>
      </c>
      <c r="D1638" s="27">
        <v>1658</v>
      </c>
      <c r="E1638" s="27">
        <v>20.6</v>
      </c>
      <c r="F1638" s="27">
        <v>0.41</v>
      </c>
      <c r="G1638" s="27">
        <v>0.16</v>
      </c>
      <c r="H1638" s="27">
        <v>4.92</v>
      </c>
      <c r="I1638" s="27">
        <v>1.98</v>
      </c>
      <c r="K1638" s="27">
        <f t="shared" si="125"/>
        <v>9.1440489551755988</v>
      </c>
      <c r="L1638" s="27">
        <f t="shared" si="127"/>
        <v>0.5380548621423602</v>
      </c>
      <c r="M1638" s="27" t="b">
        <f t="shared" si="128"/>
        <v>0</v>
      </c>
      <c r="N1638" s="27">
        <f t="shared" si="129"/>
        <v>4.92</v>
      </c>
    </row>
    <row r="1639" spans="1:14" x14ac:dyDescent="0.25">
      <c r="A1639" s="5">
        <v>41844</v>
      </c>
      <c r="B1639" s="17">
        <f t="shared" si="126"/>
        <v>735804</v>
      </c>
      <c r="C1639" s="27">
        <v>3.6576000000000004</v>
      </c>
      <c r="D1639" s="27">
        <v>1651</v>
      </c>
      <c r="E1639" s="27">
        <v>13.3</v>
      </c>
      <c r="F1639" s="27">
        <v>3.9</v>
      </c>
      <c r="G1639" s="27">
        <v>1.3540000000000001</v>
      </c>
      <c r="H1639" s="27">
        <v>5.37</v>
      </c>
      <c r="I1639" s="27">
        <v>15.1</v>
      </c>
      <c r="K1639" s="27">
        <f t="shared" si="125"/>
        <v>10.58145859427907</v>
      </c>
      <c r="L1639" s="27">
        <f t="shared" si="127"/>
        <v>0.50749147219678425</v>
      </c>
      <c r="M1639" s="27" t="b">
        <f t="shared" si="128"/>
        <v>0</v>
      </c>
      <c r="N1639" s="27">
        <f t="shared" si="129"/>
        <v>5.37</v>
      </c>
    </row>
    <row r="1640" spans="1:14" x14ac:dyDescent="0.25">
      <c r="A1640" s="5">
        <v>41844</v>
      </c>
      <c r="B1640" s="17">
        <f t="shared" si="126"/>
        <v>735804</v>
      </c>
      <c r="C1640" s="27">
        <v>6.0960000000000001</v>
      </c>
      <c r="D1640" s="27">
        <v>1643</v>
      </c>
      <c r="E1640" s="27">
        <v>12.9</v>
      </c>
      <c r="F1640" s="27">
        <v>4</v>
      </c>
      <c r="G1640" s="27">
        <v>1.298</v>
      </c>
      <c r="H1640" s="27">
        <v>5.51</v>
      </c>
      <c r="I1640" s="27">
        <v>15.1</v>
      </c>
      <c r="K1640" s="27">
        <f t="shared" ref="K1640:K1703" si="130">13.806*EXP(-0.02*E1640)</f>
        <v>10.666449774468248</v>
      </c>
      <c r="L1640" s="27">
        <f t="shared" si="127"/>
        <v>0.51657300381135374</v>
      </c>
      <c r="M1640" s="27" t="b">
        <f t="shared" si="128"/>
        <v>0</v>
      </c>
      <c r="N1640" s="27">
        <f t="shared" si="129"/>
        <v>5.51</v>
      </c>
    </row>
    <row r="1641" spans="1:14" x14ac:dyDescent="0.25">
      <c r="A1641" s="5">
        <v>41850</v>
      </c>
      <c r="B1641" s="17">
        <f t="shared" si="126"/>
        <v>735810</v>
      </c>
      <c r="C1641" s="27">
        <v>0</v>
      </c>
      <c r="D1641" s="27">
        <v>1663</v>
      </c>
      <c r="E1641" s="27">
        <v>23.7</v>
      </c>
      <c r="F1641" s="27">
        <v>0.02</v>
      </c>
      <c r="G1641" s="27">
        <v>2.5000000000000001E-2</v>
      </c>
      <c r="H1641" s="27">
        <v>5.95</v>
      </c>
      <c r="I1641" s="27">
        <v>1.1000000000000001</v>
      </c>
      <c r="K1641" s="27">
        <f t="shared" si="130"/>
        <v>8.5943351289494831</v>
      </c>
      <c r="L1641" s="27">
        <f t="shared" si="127"/>
        <v>0.69231649810324425</v>
      </c>
      <c r="M1641" s="27" t="b">
        <f t="shared" si="128"/>
        <v>0</v>
      </c>
      <c r="N1641" s="27">
        <f t="shared" si="129"/>
        <v>5.95</v>
      </c>
    </row>
    <row r="1642" spans="1:14" x14ac:dyDescent="0.25">
      <c r="A1642" s="5">
        <v>41850</v>
      </c>
      <c r="B1642" s="17">
        <f t="shared" si="126"/>
        <v>735810</v>
      </c>
      <c r="C1642" s="27">
        <v>1.524</v>
      </c>
      <c r="D1642" s="27">
        <v>1658</v>
      </c>
      <c r="E1642" s="27">
        <v>22</v>
      </c>
      <c r="F1642" s="27">
        <v>0.32</v>
      </c>
      <c r="G1642" s="27">
        <v>3.2000000000000001E-2</v>
      </c>
      <c r="H1642" s="27">
        <v>5.3</v>
      </c>
      <c r="I1642" s="27">
        <v>1.68</v>
      </c>
      <c r="K1642" s="27">
        <f t="shared" si="130"/>
        <v>8.8915668294738506</v>
      </c>
      <c r="L1642" s="27">
        <f t="shared" si="127"/>
        <v>0.59607042286759959</v>
      </c>
      <c r="M1642" s="27" t="b">
        <f t="shared" si="128"/>
        <v>0</v>
      </c>
      <c r="N1642" s="27">
        <f t="shared" si="129"/>
        <v>5.3</v>
      </c>
    </row>
    <row r="1643" spans="1:14" x14ac:dyDescent="0.25">
      <c r="A1643" s="5">
        <v>41850</v>
      </c>
      <c r="B1643" s="17">
        <f t="shared" si="126"/>
        <v>735810</v>
      </c>
      <c r="C1643" s="27">
        <v>3.6576000000000004</v>
      </c>
      <c r="D1643" s="27">
        <v>1651</v>
      </c>
      <c r="E1643" s="27">
        <v>15.3</v>
      </c>
      <c r="F1643" s="27">
        <v>3.5</v>
      </c>
      <c r="G1643" s="27">
        <v>1.256</v>
      </c>
      <c r="H1643" s="27">
        <v>5.86</v>
      </c>
      <c r="I1643" s="27">
        <v>14.1</v>
      </c>
      <c r="K1643" s="27">
        <f t="shared" si="130"/>
        <v>10.166553668210916</v>
      </c>
      <c r="L1643" s="27">
        <f t="shared" si="127"/>
        <v>0.57639984907798436</v>
      </c>
      <c r="M1643" s="27" t="b">
        <f t="shared" si="128"/>
        <v>0</v>
      </c>
      <c r="N1643" s="27">
        <f t="shared" si="129"/>
        <v>5.86</v>
      </c>
    </row>
    <row r="1644" spans="1:14" x14ac:dyDescent="0.25">
      <c r="A1644" s="5">
        <v>41850</v>
      </c>
      <c r="B1644" s="17">
        <f t="shared" si="126"/>
        <v>735810</v>
      </c>
      <c r="C1644" s="27">
        <v>6.0960000000000001</v>
      </c>
      <c r="D1644" s="27">
        <v>1643</v>
      </c>
      <c r="E1644" s="27">
        <v>14.2</v>
      </c>
      <c r="F1644" s="27">
        <v>4.38</v>
      </c>
      <c r="G1644" s="27">
        <v>1.3919999999999999</v>
      </c>
      <c r="H1644" s="27">
        <v>6.07</v>
      </c>
      <c r="I1644" s="27">
        <v>16</v>
      </c>
      <c r="K1644" s="27">
        <f t="shared" si="130"/>
        <v>10.392696296813744</v>
      </c>
      <c r="L1644" s="27">
        <f t="shared" si="127"/>
        <v>0.58406402214033504</v>
      </c>
      <c r="M1644" s="27" t="b">
        <f t="shared" si="128"/>
        <v>0</v>
      </c>
      <c r="N1644" s="27">
        <f t="shared" si="129"/>
        <v>6.07</v>
      </c>
    </row>
    <row r="1645" spans="1:14" x14ac:dyDescent="0.25">
      <c r="A1645" s="5">
        <v>41858</v>
      </c>
      <c r="B1645" s="17">
        <f t="shared" si="126"/>
        <v>735818</v>
      </c>
      <c r="C1645" s="27">
        <v>0</v>
      </c>
      <c r="D1645" s="27">
        <v>1663</v>
      </c>
      <c r="E1645" s="27">
        <v>24.3</v>
      </c>
      <c r="F1645" s="27">
        <v>0.27</v>
      </c>
      <c r="G1645" s="27">
        <v>1.7999999999999999E-2</v>
      </c>
      <c r="H1645" s="27">
        <v>7.92</v>
      </c>
      <c r="I1645" s="27">
        <v>1.03</v>
      </c>
      <c r="K1645" s="27">
        <f t="shared" si="130"/>
        <v>8.4918194317705762</v>
      </c>
      <c r="L1645" s="27">
        <f t="shared" si="127"/>
        <v>0.93266231855670179</v>
      </c>
      <c r="M1645" s="27" t="b">
        <f t="shared" si="128"/>
        <v>0</v>
      </c>
      <c r="N1645" s="27">
        <f t="shared" si="129"/>
        <v>7.92</v>
      </c>
    </row>
    <row r="1646" spans="1:14" x14ac:dyDescent="0.25">
      <c r="A1646" s="5">
        <v>41858</v>
      </c>
      <c r="B1646" s="17">
        <f t="shared" si="126"/>
        <v>735818</v>
      </c>
      <c r="C1646" s="27">
        <v>1.524</v>
      </c>
      <c r="D1646" s="27">
        <v>1658</v>
      </c>
      <c r="E1646" s="27">
        <v>21.6</v>
      </c>
      <c r="F1646" s="27">
        <v>0.48</v>
      </c>
      <c r="G1646" s="27">
        <v>5.3999999999999999E-2</v>
      </c>
      <c r="H1646" s="27">
        <v>5.75</v>
      </c>
      <c r="I1646" s="27">
        <v>1.72</v>
      </c>
      <c r="K1646" s="27">
        <f t="shared" si="130"/>
        <v>8.962984654515143</v>
      </c>
      <c r="L1646" s="27">
        <f t="shared" si="127"/>
        <v>0.64152737303900353</v>
      </c>
      <c r="M1646" s="27" t="b">
        <f t="shared" si="128"/>
        <v>0</v>
      </c>
      <c r="N1646" s="27">
        <f t="shared" si="129"/>
        <v>5.75</v>
      </c>
    </row>
    <row r="1647" spans="1:14" x14ac:dyDescent="0.25">
      <c r="A1647" s="5">
        <v>41858</v>
      </c>
      <c r="B1647" s="17">
        <f t="shared" si="126"/>
        <v>735818</v>
      </c>
      <c r="C1647" s="27">
        <v>3.6576000000000004</v>
      </c>
      <c r="D1647" s="27">
        <v>1651</v>
      </c>
      <c r="E1647" s="27">
        <v>14.9</v>
      </c>
      <c r="F1647" s="27">
        <v>4.26</v>
      </c>
      <c r="G1647" s="27">
        <v>1.59</v>
      </c>
      <c r="H1647" s="27">
        <v>5.17</v>
      </c>
      <c r="I1647" s="27">
        <v>18.100000000000001</v>
      </c>
      <c r="K1647" s="27">
        <f t="shared" si="130"/>
        <v>10.248212296557773</v>
      </c>
      <c r="L1647" s="27">
        <f t="shared" si="127"/>
        <v>0.50447822999690672</v>
      </c>
      <c r="M1647" s="27" t="b">
        <f t="shared" si="128"/>
        <v>0</v>
      </c>
      <c r="N1647" s="27">
        <f t="shared" si="129"/>
        <v>5.17</v>
      </c>
    </row>
    <row r="1648" spans="1:14" x14ac:dyDescent="0.25">
      <c r="A1648" s="5">
        <v>41858</v>
      </c>
      <c r="B1648" s="17">
        <f t="shared" si="126"/>
        <v>735818</v>
      </c>
      <c r="C1648" s="27">
        <v>6.0960000000000001</v>
      </c>
      <c r="D1648" s="27">
        <v>1643</v>
      </c>
      <c r="E1648" s="27">
        <v>14.3</v>
      </c>
      <c r="F1648" s="27">
        <v>5.94</v>
      </c>
      <c r="G1648" s="27">
        <v>2.1080000000000001</v>
      </c>
      <c r="H1648" s="27">
        <v>2.8</v>
      </c>
      <c r="I1648" s="27">
        <v>25.2</v>
      </c>
      <c r="K1648" s="27">
        <f t="shared" si="130"/>
        <v>10.371931675762708</v>
      </c>
      <c r="L1648" s="27">
        <f t="shared" si="127"/>
        <v>0.26995935641796442</v>
      </c>
      <c r="M1648" s="27" t="b">
        <f t="shared" si="128"/>
        <v>0</v>
      </c>
      <c r="N1648" s="27">
        <f t="shared" si="129"/>
        <v>2.8</v>
      </c>
    </row>
    <row r="1649" spans="1:14" x14ac:dyDescent="0.25">
      <c r="A1649" s="5">
        <v>41865</v>
      </c>
      <c r="B1649" s="17">
        <f t="shared" si="126"/>
        <v>735825</v>
      </c>
      <c r="C1649" s="27">
        <v>0</v>
      </c>
      <c r="D1649" s="27">
        <v>1663</v>
      </c>
      <c r="E1649" s="27">
        <v>21.8</v>
      </c>
      <c r="F1649" s="27">
        <v>0.5</v>
      </c>
      <c r="G1649" s="27">
        <v>7.0000000000000001E-3</v>
      </c>
      <c r="H1649" s="27">
        <v>8.2799999999999994</v>
      </c>
      <c r="I1649" s="27">
        <v>1.43</v>
      </c>
      <c r="K1649" s="27">
        <f t="shared" si="130"/>
        <v>8.9272043242646788</v>
      </c>
      <c r="L1649" s="27">
        <f t="shared" si="127"/>
        <v>0.92750201510392916</v>
      </c>
      <c r="M1649" s="27" t="b">
        <f t="shared" si="128"/>
        <v>0</v>
      </c>
      <c r="N1649" s="27">
        <f t="shared" si="129"/>
        <v>8.2799999999999994</v>
      </c>
    </row>
    <row r="1650" spans="1:14" x14ac:dyDescent="0.25">
      <c r="A1650" s="5">
        <v>41865</v>
      </c>
      <c r="B1650" s="17">
        <f t="shared" si="126"/>
        <v>735825</v>
      </c>
      <c r="C1650" s="27">
        <v>1.524</v>
      </c>
      <c r="D1650" s="27">
        <v>1658</v>
      </c>
      <c r="E1650" s="27">
        <v>19.7</v>
      </c>
      <c r="F1650" s="27">
        <v>0.51</v>
      </c>
      <c r="G1650" s="27">
        <v>7.0000000000000007E-2</v>
      </c>
      <c r="H1650" s="27">
        <v>4.38</v>
      </c>
      <c r="I1650" s="27">
        <v>3.1</v>
      </c>
      <c r="K1650" s="27">
        <f t="shared" si="130"/>
        <v>9.3101321004555722</v>
      </c>
      <c r="L1650" s="27">
        <f t="shared" si="127"/>
        <v>0.47045519362562788</v>
      </c>
      <c r="M1650" s="27" t="b">
        <f t="shared" si="128"/>
        <v>0</v>
      </c>
      <c r="N1650" s="27">
        <f t="shared" si="129"/>
        <v>4.38</v>
      </c>
    </row>
    <row r="1651" spans="1:14" x14ac:dyDescent="0.25">
      <c r="A1651" s="5">
        <v>41865</v>
      </c>
      <c r="B1651" s="17">
        <f t="shared" si="126"/>
        <v>735825</v>
      </c>
      <c r="C1651" s="27">
        <v>3.6576000000000004</v>
      </c>
      <c r="D1651" s="27">
        <v>1651</v>
      </c>
      <c r="E1651" s="27">
        <v>13.7</v>
      </c>
      <c r="F1651" s="27">
        <v>5.5</v>
      </c>
      <c r="G1651" s="27">
        <v>2.1280000000000001</v>
      </c>
      <c r="H1651" s="27">
        <v>3.88</v>
      </c>
      <c r="I1651" s="27">
        <v>27.4</v>
      </c>
      <c r="K1651" s="27">
        <f t="shared" si="130"/>
        <v>10.497144631051738</v>
      </c>
      <c r="L1651" s="27">
        <f t="shared" si="127"/>
        <v>0.3696243251257606</v>
      </c>
      <c r="M1651" s="27" t="b">
        <f t="shared" si="128"/>
        <v>0</v>
      </c>
      <c r="N1651" s="27">
        <f t="shared" si="129"/>
        <v>3.88</v>
      </c>
    </row>
    <row r="1652" spans="1:14" x14ac:dyDescent="0.25">
      <c r="A1652" s="5">
        <v>41865</v>
      </c>
      <c r="B1652" s="17">
        <f t="shared" si="126"/>
        <v>735825</v>
      </c>
      <c r="C1652" s="27">
        <v>6.0960000000000001</v>
      </c>
      <c r="D1652" s="27">
        <v>1643</v>
      </c>
      <c r="E1652" s="27">
        <v>13</v>
      </c>
      <c r="F1652" s="27">
        <v>7.88</v>
      </c>
      <c r="G1652" s="27">
        <v>2.7679999999999998</v>
      </c>
      <c r="H1652" s="27">
        <v>1.23</v>
      </c>
      <c r="I1652" s="27">
        <v>34.700000000000003</v>
      </c>
      <c r="K1652" s="27">
        <f t="shared" si="130"/>
        <v>10.645138193604035</v>
      </c>
      <c r="L1652" s="27">
        <f t="shared" si="127"/>
        <v>0.11554570524401706</v>
      </c>
      <c r="M1652" s="27" t="b">
        <f t="shared" si="128"/>
        <v>0</v>
      </c>
      <c r="N1652" s="27">
        <f t="shared" si="129"/>
        <v>1.23</v>
      </c>
    </row>
    <row r="1653" spans="1:14" x14ac:dyDescent="0.25">
      <c r="A1653" s="5">
        <v>41872</v>
      </c>
      <c r="B1653" s="17">
        <f t="shared" si="126"/>
        <v>735832</v>
      </c>
      <c r="C1653" s="27">
        <v>0</v>
      </c>
      <c r="D1653" s="27">
        <v>1663</v>
      </c>
      <c r="E1653" s="27">
        <v>22.7</v>
      </c>
      <c r="F1653" s="27">
        <v>0.24</v>
      </c>
      <c r="G1653" s="27">
        <v>7.0000000000000001E-3</v>
      </c>
      <c r="H1653" s="27">
        <v>7.77</v>
      </c>
      <c r="I1653" s="27">
        <v>1.41</v>
      </c>
      <c r="K1653" s="27">
        <f t="shared" si="130"/>
        <v>8.7679522151932829</v>
      </c>
      <c r="L1653" s="27">
        <f t="shared" si="127"/>
        <v>0.8861818369101041</v>
      </c>
      <c r="M1653" s="27" t="b">
        <f t="shared" si="128"/>
        <v>0</v>
      </c>
      <c r="N1653" s="27">
        <f t="shared" si="129"/>
        <v>7.77</v>
      </c>
    </row>
    <row r="1654" spans="1:14" x14ac:dyDescent="0.25">
      <c r="A1654" s="5">
        <v>41872</v>
      </c>
      <c r="B1654" s="17">
        <f t="shared" si="126"/>
        <v>735832</v>
      </c>
      <c r="C1654" s="27">
        <v>1.524</v>
      </c>
      <c r="D1654" s="27">
        <v>1658</v>
      </c>
      <c r="E1654" s="27">
        <v>21.5</v>
      </c>
      <c r="F1654" s="27">
        <v>0.38</v>
      </c>
      <c r="G1654" s="27">
        <v>7.0000000000000001E-3</v>
      </c>
      <c r="H1654" s="27">
        <v>6.14</v>
      </c>
      <c r="I1654" s="27">
        <v>1.94</v>
      </c>
      <c r="K1654" s="27">
        <f t="shared" si="130"/>
        <v>8.9809285617501082</v>
      </c>
      <c r="L1654" s="27">
        <f t="shared" si="127"/>
        <v>0.68367095426527935</v>
      </c>
      <c r="M1654" s="27" t="b">
        <f t="shared" si="128"/>
        <v>0</v>
      </c>
      <c r="N1654" s="27">
        <f t="shared" si="129"/>
        <v>6.14</v>
      </c>
    </row>
    <row r="1655" spans="1:14" x14ac:dyDescent="0.25">
      <c r="A1655" s="5">
        <v>41872</v>
      </c>
      <c r="B1655" s="17">
        <f t="shared" si="126"/>
        <v>735832</v>
      </c>
      <c r="C1655" s="27">
        <v>3.6576000000000004</v>
      </c>
      <c r="D1655" s="27">
        <v>1651</v>
      </c>
      <c r="E1655" s="27">
        <v>14.5</v>
      </c>
      <c r="F1655" s="27">
        <v>3.64</v>
      </c>
      <c r="G1655" s="27">
        <v>1.4039999999999999</v>
      </c>
      <c r="H1655" s="27">
        <v>2.88</v>
      </c>
      <c r="I1655" s="27">
        <v>17.8</v>
      </c>
      <c r="K1655" s="27">
        <f t="shared" si="130"/>
        <v>10.330526813989671</v>
      </c>
      <c r="L1655" s="27">
        <f t="shared" si="127"/>
        <v>0.27878539515524842</v>
      </c>
      <c r="M1655" s="27" t="b">
        <f t="shared" si="128"/>
        <v>0</v>
      </c>
      <c r="N1655" s="27">
        <f t="shared" si="129"/>
        <v>2.88</v>
      </c>
    </row>
    <row r="1656" spans="1:14" x14ac:dyDescent="0.25">
      <c r="A1656" s="5">
        <v>41872</v>
      </c>
      <c r="B1656" s="17">
        <f t="shared" si="126"/>
        <v>735832</v>
      </c>
      <c r="C1656" s="27">
        <v>6.0960000000000001</v>
      </c>
      <c r="D1656" s="27">
        <v>1643</v>
      </c>
      <c r="E1656" s="27">
        <v>14.4</v>
      </c>
      <c r="F1656" s="27">
        <v>4.28</v>
      </c>
      <c r="G1656" s="27">
        <v>1.92</v>
      </c>
      <c r="H1656" s="27">
        <v>3.03</v>
      </c>
      <c r="I1656" s="27">
        <v>23.1</v>
      </c>
      <c r="K1656" s="27">
        <f t="shared" si="130"/>
        <v>10.351208542452204</v>
      </c>
      <c r="L1656" s="27">
        <f t="shared" si="127"/>
        <v>0.29271944310400222</v>
      </c>
      <c r="M1656" s="27" t="b">
        <f t="shared" si="128"/>
        <v>0</v>
      </c>
      <c r="N1656" s="27">
        <f t="shared" si="129"/>
        <v>3.03</v>
      </c>
    </row>
    <row r="1657" spans="1:14" x14ac:dyDescent="0.25">
      <c r="A1657" s="5">
        <v>41879</v>
      </c>
      <c r="B1657" s="17">
        <f t="shared" si="126"/>
        <v>735839</v>
      </c>
      <c r="C1657" s="27">
        <v>0</v>
      </c>
      <c r="D1657" s="27">
        <v>1663</v>
      </c>
      <c r="E1657" s="27">
        <v>22.9</v>
      </c>
      <c r="F1657" s="27">
        <v>0.16</v>
      </c>
      <c r="G1657" s="27">
        <v>1.0999999999999999E-2</v>
      </c>
      <c r="H1657" s="27">
        <v>7.05</v>
      </c>
      <c r="I1657" s="27">
        <v>2.0499999999999998</v>
      </c>
      <c r="K1657" s="27">
        <f t="shared" si="130"/>
        <v>8.7329504565188589</v>
      </c>
      <c r="L1657" s="27">
        <f t="shared" si="127"/>
        <v>0.80728730056374109</v>
      </c>
      <c r="M1657" s="27" t="b">
        <f t="shared" si="128"/>
        <v>0</v>
      </c>
      <c r="N1657" s="27">
        <f t="shared" si="129"/>
        <v>7.05</v>
      </c>
    </row>
    <row r="1658" spans="1:14" x14ac:dyDescent="0.25">
      <c r="A1658" s="5">
        <v>41879</v>
      </c>
      <c r="B1658" s="17">
        <f t="shared" si="126"/>
        <v>735839</v>
      </c>
      <c r="C1658" s="27">
        <v>1.524</v>
      </c>
      <c r="D1658" s="27">
        <v>1658</v>
      </c>
      <c r="E1658" s="27">
        <v>22</v>
      </c>
      <c r="F1658" s="27">
        <v>0.22</v>
      </c>
      <c r="G1658" s="27">
        <v>3.9E-2</v>
      </c>
      <c r="H1658" s="27">
        <v>3.89</v>
      </c>
      <c r="I1658" s="27">
        <v>2.38</v>
      </c>
      <c r="K1658" s="27">
        <f t="shared" si="130"/>
        <v>8.8915668294738506</v>
      </c>
      <c r="L1658" s="27">
        <f t="shared" si="127"/>
        <v>0.43749319716131368</v>
      </c>
      <c r="M1658" s="27" t="b">
        <f t="shared" si="128"/>
        <v>0</v>
      </c>
      <c r="N1658" s="27">
        <f t="shared" si="129"/>
        <v>3.89</v>
      </c>
    </row>
    <row r="1659" spans="1:14" x14ac:dyDescent="0.25">
      <c r="A1659" s="5">
        <v>41879</v>
      </c>
      <c r="B1659" s="17">
        <f t="shared" si="126"/>
        <v>735839</v>
      </c>
      <c r="C1659" s="27">
        <v>3.6576000000000004</v>
      </c>
      <c r="D1659" s="27">
        <v>1651</v>
      </c>
      <c r="E1659" s="27">
        <v>15.4</v>
      </c>
      <c r="F1659" s="27">
        <v>2.72</v>
      </c>
      <c r="G1659" s="27">
        <v>1.6719999999999999</v>
      </c>
      <c r="H1659" s="27">
        <v>3.8</v>
      </c>
      <c r="I1659" s="27">
        <v>17</v>
      </c>
      <c r="K1659" s="27">
        <f t="shared" si="130"/>
        <v>10.146240880433202</v>
      </c>
      <c r="L1659" s="27">
        <f t="shared" si="127"/>
        <v>0.37452294350001236</v>
      </c>
      <c r="M1659" s="27" t="b">
        <f t="shared" si="128"/>
        <v>0</v>
      </c>
      <c r="N1659" s="27">
        <f t="shared" si="129"/>
        <v>3.8</v>
      </c>
    </row>
    <row r="1660" spans="1:14" x14ac:dyDescent="0.25">
      <c r="A1660" s="5">
        <v>41879</v>
      </c>
      <c r="B1660" s="17">
        <f t="shared" si="126"/>
        <v>735839</v>
      </c>
      <c r="C1660" s="27">
        <v>6.0960000000000001</v>
      </c>
      <c r="D1660" s="27">
        <v>1643</v>
      </c>
      <c r="E1660" s="27">
        <v>14.7</v>
      </c>
      <c r="F1660" s="27">
        <v>2.92</v>
      </c>
      <c r="G1660" s="27">
        <v>1.8120000000000001</v>
      </c>
      <c r="H1660" s="27">
        <v>3.71</v>
      </c>
      <c r="I1660" s="27">
        <v>19.7</v>
      </c>
      <c r="K1660" s="27">
        <f t="shared" si="130"/>
        <v>10.289287240866043</v>
      </c>
      <c r="L1660" s="27">
        <f t="shared" si="127"/>
        <v>0.36056919329309456</v>
      </c>
      <c r="M1660" s="27" t="b">
        <f t="shared" si="128"/>
        <v>0</v>
      </c>
      <c r="N1660" s="27">
        <f t="shared" si="129"/>
        <v>3.71</v>
      </c>
    </row>
    <row r="1661" spans="1:14" x14ac:dyDescent="0.25">
      <c r="A1661" s="5">
        <v>41886</v>
      </c>
      <c r="B1661" s="17">
        <f t="shared" si="126"/>
        <v>735846</v>
      </c>
      <c r="C1661" s="27">
        <v>0</v>
      </c>
      <c r="D1661" s="27">
        <v>1663</v>
      </c>
      <c r="E1661" s="27">
        <v>25.1</v>
      </c>
      <c r="F1661" s="27">
        <v>0.23</v>
      </c>
      <c r="G1661" s="27">
        <v>1.0999999999999999E-2</v>
      </c>
      <c r="H1661" s="27">
        <v>7.49</v>
      </c>
      <c r="I1661" s="27">
        <v>1.1599999999999999</v>
      </c>
      <c r="K1661" s="27">
        <f t="shared" si="130"/>
        <v>8.3570314997817725</v>
      </c>
      <c r="L1661" s="27">
        <f t="shared" si="127"/>
        <v>0.89625125861923427</v>
      </c>
      <c r="M1661" s="27" t="b">
        <f t="shared" si="128"/>
        <v>0</v>
      </c>
      <c r="N1661" s="27">
        <f t="shared" si="129"/>
        <v>7.49</v>
      </c>
    </row>
    <row r="1662" spans="1:14" x14ac:dyDescent="0.25">
      <c r="A1662" s="5">
        <v>41886</v>
      </c>
      <c r="B1662" s="17">
        <f t="shared" si="126"/>
        <v>735846</v>
      </c>
      <c r="C1662" s="27">
        <v>1.524</v>
      </c>
      <c r="D1662" s="27">
        <v>1658</v>
      </c>
      <c r="E1662" s="27">
        <v>22.3</v>
      </c>
      <c r="F1662" s="27">
        <v>0.33</v>
      </c>
      <c r="G1662" s="27">
        <v>0.1</v>
      </c>
      <c r="H1662" s="27">
        <v>4.55</v>
      </c>
      <c r="I1662" s="27">
        <v>1.67</v>
      </c>
      <c r="K1662" s="27">
        <f t="shared" si="130"/>
        <v>8.8383771570830998</v>
      </c>
      <c r="L1662" s="27">
        <f t="shared" si="127"/>
        <v>0.51480038915895521</v>
      </c>
      <c r="M1662" s="27" t="b">
        <f t="shared" si="128"/>
        <v>0</v>
      </c>
      <c r="N1662" s="27">
        <f t="shared" si="129"/>
        <v>4.55</v>
      </c>
    </row>
    <row r="1663" spans="1:14" x14ac:dyDescent="0.25">
      <c r="A1663" s="5">
        <v>41886</v>
      </c>
      <c r="B1663" s="17">
        <f t="shared" si="126"/>
        <v>735846</v>
      </c>
      <c r="C1663" s="27">
        <v>3.6576000000000004</v>
      </c>
      <c r="D1663" s="27">
        <v>1651</v>
      </c>
      <c r="E1663" s="27">
        <v>16.5</v>
      </c>
      <c r="F1663" s="27">
        <v>3.68</v>
      </c>
      <c r="G1663" s="27">
        <v>1.96</v>
      </c>
      <c r="H1663" s="27">
        <v>4</v>
      </c>
      <c r="I1663" s="27">
        <v>19.600000000000001</v>
      </c>
      <c r="K1663" s="27">
        <f t="shared" si="130"/>
        <v>9.9254610637611727</v>
      </c>
      <c r="L1663" s="27">
        <f t="shared" si="127"/>
        <v>0.40300394856259025</v>
      </c>
      <c r="M1663" s="27" t="b">
        <f t="shared" si="128"/>
        <v>0</v>
      </c>
      <c r="N1663" s="27">
        <f t="shared" si="129"/>
        <v>4</v>
      </c>
    </row>
    <row r="1664" spans="1:14" x14ac:dyDescent="0.25">
      <c r="A1664" s="5">
        <v>41886</v>
      </c>
      <c r="B1664" s="17">
        <f t="shared" si="126"/>
        <v>735846</v>
      </c>
      <c r="C1664" s="27">
        <v>6.0960000000000001</v>
      </c>
      <c r="D1664" s="27">
        <v>1643</v>
      </c>
      <c r="E1664" s="27">
        <v>15.1</v>
      </c>
      <c r="F1664" s="27">
        <v>3</v>
      </c>
      <c r="G1664" s="27">
        <v>1.9239999999999999</v>
      </c>
      <c r="H1664" s="27">
        <v>4.8099999999999996</v>
      </c>
      <c r="I1664" s="27">
        <v>20.7</v>
      </c>
      <c r="K1664" s="27">
        <f t="shared" si="130"/>
        <v>10.207301323864877</v>
      </c>
      <c r="L1664" s="27">
        <f t="shared" si="127"/>
        <v>0.47123131250707001</v>
      </c>
      <c r="M1664" s="27" t="b">
        <f t="shared" si="128"/>
        <v>0</v>
      </c>
      <c r="N1664" s="27">
        <f t="shared" si="129"/>
        <v>4.8099999999999996</v>
      </c>
    </row>
    <row r="1665" spans="1:14" x14ac:dyDescent="0.25">
      <c r="A1665" s="5">
        <v>41893</v>
      </c>
      <c r="B1665" s="17">
        <f t="shared" si="126"/>
        <v>735853</v>
      </c>
      <c r="C1665" s="27">
        <v>0</v>
      </c>
      <c r="D1665" s="27">
        <v>1663</v>
      </c>
      <c r="E1665" s="27">
        <v>23.3</v>
      </c>
      <c r="F1665" s="27">
        <v>0.39</v>
      </c>
      <c r="G1665" s="27">
        <v>1.4999999999999999E-2</v>
      </c>
      <c r="H1665" s="27">
        <v>6.78</v>
      </c>
      <c r="I1665" s="27">
        <v>1.81</v>
      </c>
      <c r="K1665" s="27">
        <f t="shared" si="130"/>
        <v>8.6633655635575852</v>
      </c>
      <c r="L1665" s="27">
        <f t="shared" si="127"/>
        <v>0.78260578412159409</v>
      </c>
      <c r="M1665" s="27" t="b">
        <f t="shared" si="128"/>
        <v>0</v>
      </c>
      <c r="N1665" s="27">
        <f t="shared" si="129"/>
        <v>6.78</v>
      </c>
    </row>
    <row r="1666" spans="1:14" x14ac:dyDescent="0.25">
      <c r="A1666" s="5">
        <v>41893</v>
      </c>
      <c r="B1666" s="17">
        <f t="shared" ref="B1666:B1729" si="131">A1666+693960</f>
        <v>735853</v>
      </c>
      <c r="C1666" s="27">
        <v>1.524</v>
      </c>
      <c r="D1666" s="27">
        <v>1658</v>
      </c>
      <c r="E1666" s="27">
        <v>20.5</v>
      </c>
      <c r="F1666" s="27">
        <v>0.57999999999999996</v>
      </c>
      <c r="G1666" s="27">
        <v>0.247</v>
      </c>
      <c r="H1666" s="27">
        <v>4.18</v>
      </c>
      <c r="I1666" s="27">
        <v>2.76</v>
      </c>
      <c r="K1666" s="27">
        <f t="shared" si="130"/>
        <v>9.1623553533820257</v>
      </c>
      <c r="L1666" s="27">
        <f t="shared" ref="L1666:L1729" si="132">H1666/K1666</f>
        <v>0.45621456915628911</v>
      </c>
      <c r="M1666" s="27" t="b">
        <f t="shared" ref="M1666:M1729" si="133">IF(L1666&gt;1.2, K1666)</f>
        <v>0</v>
      </c>
      <c r="N1666" s="27">
        <f t="shared" ref="N1666:N1729" si="134">IF(M1666=FALSE, H1666,K1666)</f>
        <v>4.18</v>
      </c>
    </row>
    <row r="1667" spans="1:14" x14ac:dyDescent="0.25">
      <c r="A1667" s="5">
        <v>41893</v>
      </c>
      <c r="B1667" s="17">
        <f t="shared" si="131"/>
        <v>735853</v>
      </c>
      <c r="C1667" s="27">
        <v>3.6576000000000004</v>
      </c>
      <c r="D1667" s="27">
        <v>1651</v>
      </c>
      <c r="E1667" s="27">
        <v>15.3</v>
      </c>
      <c r="F1667" s="27">
        <v>3.34</v>
      </c>
      <c r="G1667" s="27">
        <v>1.8720000000000001</v>
      </c>
      <c r="H1667" s="27">
        <v>3.78</v>
      </c>
      <c r="I1667" s="27">
        <v>22.1</v>
      </c>
      <c r="K1667" s="27">
        <f t="shared" si="130"/>
        <v>10.166553668210916</v>
      </c>
      <c r="L1667" s="27">
        <f t="shared" si="132"/>
        <v>0.37180741117999672</v>
      </c>
      <c r="M1667" s="27" t="b">
        <f t="shared" si="133"/>
        <v>0</v>
      </c>
      <c r="N1667" s="27">
        <f t="shared" si="134"/>
        <v>3.78</v>
      </c>
    </row>
    <row r="1668" spans="1:14" x14ac:dyDescent="0.25">
      <c r="A1668" s="5">
        <v>41893</v>
      </c>
      <c r="B1668" s="17">
        <f t="shared" si="131"/>
        <v>735853</v>
      </c>
      <c r="C1668" s="27">
        <v>6.0960000000000001</v>
      </c>
      <c r="D1668" s="27">
        <v>1643</v>
      </c>
      <c r="E1668" s="27">
        <v>14</v>
      </c>
      <c r="F1668" s="27">
        <v>3.58</v>
      </c>
      <c r="G1668" s="27">
        <v>2.0840000000000001</v>
      </c>
      <c r="H1668" s="27">
        <v>4.05</v>
      </c>
      <c r="I1668" s="27">
        <v>23.3</v>
      </c>
      <c r="K1668" s="27">
        <f t="shared" si="130"/>
        <v>10.434350334537745</v>
      </c>
      <c r="L1668" s="27">
        <f t="shared" si="132"/>
        <v>0.38814107923849195</v>
      </c>
      <c r="M1668" s="27" t="b">
        <f t="shared" si="133"/>
        <v>0</v>
      </c>
      <c r="N1668" s="27">
        <f t="shared" si="134"/>
        <v>4.05</v>
      </c>
    </row>
    <row r="1669" spans="1:14" x14ac:dyDescent="0.25">
      <c r="A1669" s="5">
        <v>41969</v>
      </c>
      <c r="B1669" s="17">
        <f t="shared" si="131"/>
        <v>735929</v>
      </c>
      <c r="C1669" s="27">
        <v>0</v>
      </c>
      <c r="D1669" s="27">
        <v>1663</v>
      </c>
      <c r="E1669" s="27">
        <v>7.9</v>
      </c>
      <c r="F1669" s="27">
        <v>0.21</v>
      </c>
      <c r="G1669" s="27">
        <v>2.9000000000000001E-2</v>
      </c>
      <c r="H1669" s="27">
        <v>10.55</v>
      </c>
      <c r="I1669" s="27">
        <v>2.94</v>
      </c>
      <c r="K1669" s="27">
        <f t="shared" si="130"/>
        <v>11.788250089856858</v>
      </c>
      <c r="L1669" s="27">
        <f t="shared" si="132"/>
        <v>0.89495895655265212</v>
      </c>
      <c r="M1669" s="27" t="b">
        <f t="shared" si="133"/>
        <v>0</v>
      </c>
      <c r="N1669" s="27">
        <f t="shared" si="134"/>
        <v>10.55</v>
      </c>
    </row>
    <row r="1670" spans="1:14" x14ac:dyDescent="0.25">
      <c r="A1670" s="5">
        <v>41969</v>
      </c>
      <c r="B1670" s="17">
        <f t="shared" si="131"/>
        <v>735929</v>
      </c>
      <c r="C1670" s="27">
        <v>1.524</v>
      </c>
      <c r="D1670" s="27">
        <v>1658</v>
      </c>
      <c r="E1670" s="27">
        <v>6.6</v>
      </c>
      <c r="F1670" s="27">
        <v>0.22</v>
      </c>
      <c r="G1670" s="27">
        <v>3.1E-2</v>
      </c>
      <c r="H1670" s="27">
        <v>10.85</v>
      </c>
      <c r="I1670" s="27">
        <v>2.59</v>
      </c>
      <c r="K1670" s="27">
        <f t="shared" si="130"/>
        <v>12.098763778065827</v>
      </c>
      <c r="L1670" s="27">
        <f t="shared" si="132"/>
        <v>0.89678583688610036</v>
      </c>
      <c r="M1670" s="27" t="b">
        <f t="shared" si="133"/>
        <v>0</v>
      </c>
      <c r="N1670" s="27">
        <f t="shared" si="134"/>
        <v>10.85</v>
      </c>
    </row>
    <row r="1671" spans="1:14" x14ac:dyDescent="0.25">
      <c r="A1671" s="5">
        <v>41969</v>
      </c>
      <c r="B1671" s="17">
        <f t="shared" si="131"/>
        <v>735929</v>
      </c>
      <c r="C1671" s="27">
        <v>3.6576000000000004</v>
      </c>
      <c r="D1671" s="27">
        <v>1651</v>
      </c>
      <c r="E1671" s="27">
        <v>6.1</v>
      </c>
      <c r="F1671" s="27">
        <v>0.2</v>
      </c>
      <c r="G1671" s="27">
        <v>2.9000000000000001E-2</v>
      </c>
      <c r="H1671" s="27">
        <v>10.62</v>
      </c>
      <c r="I1671" s="27">
        <v>2.52</v>
      </c>
      <c r="K1671" s="27">
        <f t="shared" si="130"/>
        <v>12.220358375547269</v>
      </c>
      <c r="L1671" s="27">
        <f t="shared" si="132"/>
        <v>0.86904161675409131</v>
      </c>
      <c r="M1671" s="27" t="b">
        <f t="shared" si="133"/>
        <v>0</v>
      </c>
      <c r="N1671" s="27">
        <f t="shared" si="134"/>
        <v>10.62</v>
      </c>
    </row>
    <row r="1672" spans="1:14" x14ac:dyDescent="0.25">
      <c r="A1672" s="5">
        <v>41969</v>
      </c>
      <c r="B1672" s="17">
        <f t="shared" si="131"/>
        <v>735929</v>
      </c>
      <c r="C1672" s="27">
        <v>6.0960000000000001</v>
      </c>
      <c r="D1672" s="27">
        <v>1643</v>
      </c>
      <c r="E1672" s="27">
        <v>5.7</v>
      </c>
      <c r="F1672" s="27">
        <v>0.2</v>
      </c>
      <c r="G1672" s="27">
        <v>3.7999999999999999E-2</v>
      </c>
      <c r="H1672" s="27">
        <v>10.59</v>
      </c>
      <c r="I1672" s="27">
        <v>2.57</v>
      </c>
      <c r="K1672" s="27">
        <f t="shared" si="130"/>
        <v>12.318513338912528</v>
      </c>
      <c r="L1672" s="27">
        <f t="shared" si="132"/>
        <v>0.85968166033052162</v>
      </c>
      <c r="M1672" s="27" t="b">
        <f t="shared" si="133"/>
        <v>0</v>
      </c>
      <c r="N1672" s="27">
        <f t="shared" si="134"/>
        <v>10.59</v>
      </c>
    </row>
    <row r="1673" spans="1:14" x14ac:dyDescent="0.25">
      <c r="A1673" s="5">
        <v>41978</v>
      </c>
      <c r="B1673" s="17">
        <f t="shared" si="131"/>
        <v>735938</v>
      </c>
      <c r="C1673" s="27">
        <v>0</v>
      </c>
      <c r="D1673" s="27">
        <v>1663</v>
      </c>
      <c r="E1673" s="27">
        <v>6.5</v>
      </c>
      <c r="F1673" s="27">
        <v>0.2</v>
      </c>
      <c r="G1673" s="27">
        <v>3.1E-2</v>
      </c>
      <c r="H1673" s="27">
        <v>10.84</v>
      </c>
      <c r="I1673" s="27">
        <v>3.38</v>
      </c>
      <c r="K1673" s="27">
        <f t="shared" si="130"/>
        <v>12.122985519289269</v>
      </c>
      <c r="L1673" s="27">
        <f t="shared" si="132"/>
        <v>0.89416917827313491</v>
      </c>
      <c r="M1673" s="27" t="b">
        <f t="shared" si="133"/>
        <v>0</v>
      </c>
      <c r="N1673" s="27">
        <f t="shared" si="134"/>
        <v>10.84</v>
      </c>
    </row>
    <row r="1674" spans="1:14" x14ac:dyDescent="0.25">
      <c r="A1674" s="5">
        <v>41978</v>
      </c>
      <c r="B1674" s="17">
        <f t="shared" si="131"/>
        <v>735938</v>
      </c>
      <c r="C1674" s="27">
        <v>1.524</v>
      </c>
      <c r="D1674" s="27">
        <v>1658</v>
      </c>
      <c r="E1674" s="27">
        <v>6.3</v>
      </c>
      <c r="F1674" s="27">
        <v>0.22</v>
      </c>
      <c r="G1674" s="27">
        <v>3.3000000000000002E-2</v>
      </c>
      <c r="H1674" s="27">
        <v>10.59</v>
      </c>
      <c r="I1674" s="27">
        <v>3.61</v>
      </c>
      <c r="K1674" s="27">
        <f t="shared" si="130"/>
        <v>12.171574574691842</v>
      </c>
      <c r="L1674" s="27">
        <f t="shared" si="132"/>
        <v>0.8700599856669009</v>
      </c>
      <c r="M1674" s="27" t="b">
        <f t="shared" si="133"/>
        <v>0</v>
      </c>
      <c r="N1674" s="27">
        <f t="shared" si="134"/>
        <v>10.59</v>
      </c>
    </row>
    <row r="1675" spans="1:14" x14ac:dyDescent="0.25">
      <c r="A1675" s="5">
        <v>41978</v>
      </c>
      <c r="B1675" s="17">
        <f t="shared" si="131"/>
        <v>735938</v>
      </c>
      <c r="C1675" s="27">
        <v>3.6576000000000004</v>
      </c>
      <c r="D1675" s="27">
        <v>1651</v>
      </c>
      <c r="E1675" s="27">
        <v>6.4</v>
      </c>
      <c r="F1675" s="27">
        <v>0.18</v>
      </c>
      <c r="G1675" s="27">
        <v>4.2000000000000003E-2</v>
      </c>
      <c r="H1675" s="27">
        <v>10.64</v>
      </c>
      <c r="I1675" s="27">
        <v>3.67</v>
      </c>
      <c r="K1675" s="27">
        <f t="shared" si="130"/>
        <v>12.147255752470951</v>
      </c>
      <c r="L1675" s="27">
        <f t="shared" si="132"/>
        <v>0.87591800294775635</v>
      </c>
      <c r="M1675" s="27" t="b">
        <f t="shared" si="133"/>
        <v>0</v>
      </c>
      <c r="N1675" s="27">
        <f t="shared" si="134"/>
        <v>10.64</v>
      </c>
    </row>
    <row r="1676" spans="1:14" x14ac:dyDescent="0.25">
      <c r="A1676" s="5">
        <v>41978</v>
      </c>
      <c r="B1676" s="17">
        <f t="shared" si="131"/>
        <v>735938</v>
      </c>
      <c r="C1676" s="27">
        <v>6.0960000000000001</v>
      </c>
      <c r="D1676" s="27">
        <v>1643</v>
      </c>
      <c r="E1676" s="27">
        <v>6.3</v>
      </c>
      <c r="F1676" s="27">
        <v>0.22</v>
      </c>
      <c r="G1676" s="27">
        <v>6.3E-2</v>
      </c>
      <c r="H1676" s="27">
        <v>10.89</v>
      </c>
      <c r="I1676" s="27">
        <v>3.73</v>
      </c>
      <c r="K1676" s="27">
        <f t="shared" si="130"/>
        <v>12.171574574691842</v>
      </c>
      <c r="L1676" s="27">
        <f t="shared" si="132"/>
        <v>0.89470757732885287</v>
      </c>
      <c r="M1676" s="27" t="b">
        <f t="shared" si="133"/>
        <v>0</v>
      </c>
      <c r="N1676" s="27">
        <f t="shared" si="134"/>
        <v>10.89</v>
      </c>
    </row>
    <row r="1677" spans="1:14" x14ac:dyDescent="0.25">
      <c r="A1677" s="5">
        <v>41991</v>
      </c>
      <c r="B1677" s="17">
        <f t="shared" si="131"/>
        <v>735951</v>
      </c>
      <c r="C1677" s="27">
        <v>0</v>
      </c>
      <c r="D1677" s="27">
        <v>1663</v>
      </c>
      <c r="E1677" s="27">
        <v>5.4</v>
      </c>
      <c r="F1677" s="27">
        <v>0.23</v>
      </c>
      <c r="G1677" s="27">
        <v>2.1999999999999999E-2</v>
      </c>
      <c r="H1677" s="27">
        <v>11.28</v>
      </c>
      <c r="I1677" s="27">
        <v>2.44</v>
      </c>
      <c r="K1677" s="27">
        <f t="shared" si="130"/>
        <v>12.392646596318583</v>
      </c>
      <c r="L1677" s="27">
        <f t="shared" si="132"/>
        <v>0.91021719310150329</v>
      </c>
      <c r="M1677" s="27" t="b">
        <f t="shared" si="133"/>
        <v>0</v>
      </c>
      <c r="N1677" s="27">
        <f t="shared" si="134"/>
        <v>11.28</v>
      </c>
    </row>
    <row r="1678" spans="1:14" x14ac:dyDescent="0.25">
      <c r="A1678" s="5">
        <v>41991</v>
      </c>
      <c r="B1678" s="17">
        <f t="shared" si="131"/>
        <v>735951</v>
      </c>
      <c r="C1678" s="27">
        <v>1.524</v>
      </c>
      <c r="D1678" s="27">
        <v>1658</v>
      </c>
      <c r="E1678" s="27">
        <v>4.8</v>
      </c>
      <c r="F1678" s="27">
        <v>0.24</v>
      </c>
      <c r="G1678" s="27">
        <v>1.7999999999999999E-2</v>
      </c>
      <c r="H1678" s="27">
        <v>11.34</v>
      </c>
      <c r="I1678" s="27">
        <v>2.79</v>
      </c>
      <c r="K1678" s="27">
        <f t="shared" si="130"/>
        <v>12.542254205844557</v>
      </c>
      <c r="L1678" s="27">
        <f t="shared" si="132"/>
        <v>0.9041436901123947</v>
      </c>
      <c r="M1678" s="27" t="b">
        <f t="shared" si="133"/>
        <v>0</v>
      </c>
      <c r="N1678" s="27">
        <f t="shared" si="134"/>
        <v>11.34</v>
      </c>
    </row>
    <row r="1679" spans="1:14" x14ac:dyDescent="0.25">
      <c r="A1679" s="5">
        <v>41991</v>
      </c>
      <c r="B1679" s="17">
        <f t="shared" si="131"/>
        <v>735951</v>
      </c>
      <c r="C1679" s="27">
        <v>3.6576000000000004</v>
      </c>
      <c r="D1679" s="27">
        <v>1651</v>
      </c>
      <c r="E1679" s="27">
        <v>4.5999999999999996</v>
      </c>
      <c r="F1679" s="27">
        <v>0.25</v>
      </c>
      <c r="G1679" s="27">
        <v>1.4E-2</v>
      </c>
      <c r="H1679" s="27">
        <v>11.45</v>
      </c>
      <c r="I1679" s="27">
        <v>2.83</v>
      </c>
      <c r="K1679" s="27">
        <f t="shared" si="130"/>
        <v>12.592523694619517</v>
      </c>
      <c r="L1679" s="27">
        <f t="shared" si="132"/>
        <v>0.9092696807783105</v>
      </c>
      <c r="M1679" s="27" t="b">
        <f t="shared" si="133"/>
        <v>0</v>
      </c>
      <c r="N1679" s="27">
        <f t="shared" si="134"/>
        <v>11.45</v>
      </c>
    </row>
    <row r="1680" spans="1:14" x14ac:dyDescent="0.25">
      <c r="A1680" s="5">
        <v>41991</v>
      </c>
      <c r="B1680" s="17">
        <f t="shared" si="131"/>
        <v>735951</v>
      </c>
      <c r="C1680" s="27">
        <v>6.0960000000000001</v>
      </c>
      <c r="D1680" s="27">
        <v>1643</v>
      </c>
      <c r="E1680" s="27">
        <v>4.2</v>
      </c>
      <c r="F1680" s="27">
        <v>0.24</v>
      </c>
      <c r="G1680" s="27">
        <v>2.1999999999999999E-2</v>
      </c>
      <c r="H1680" s="27">
        <v>11.56</v>
      </c>
      <c r="I1680" s="27">
        <v>2.5299999999999998</v>
      </c>
      <c r="K1680" s="27">
        <f t="shared" si="130"/>
        <v>12.69366792164929</v>
      </c>
      <c r="L1680" s="27">
        <f t="shared" si="132"/>
        <v>0.9106902804889202</v>
      </c>
      <c r="M1680" s="27" t="b">
        <f t="shared" si="133"/>
        <v>0</v>
      </c>
      <c r="N1680" s="27">
        <f t="shared" si="134"/>
        <v>11.56</v>
      </c>
    </row>
    <row r="1681" spans="1:14" x14ac:dyDescent="0.25">
      <c r="A1681" s="5">
        <v>42090</v>
      </c>
      <c r="B1681" s="17">
        <f t="shared" si="131"/>
        <v>736050</v>
      </c>
      <c r="C1681" s="27">
        <v>0</v>
      </c>
      <c r="D1681" s="27">
        <v>1663</v>
      </c>
      <c r="E1681" s="27">
        <v>10.8</v>
      </c>
      <c r="F1681" s="27">
        <v>0.44</v>
      </c>
      <c r="G1681" s="27">
        <v>0.03</v>
      </c>
      <c r="H1681" s="27">
        <v>11.56</v>
      </c>
      <c r="I1681" s="27">
        <v>2.15</v>
      </c>
      <c r="K1681" s="27">
        <f t="shared" si="130"/>
        <v>11.123981577665258</v>
      </c>
      <c r="L1681" s="27">
        <f t="shared" si="132"/>
        <v>1.0391962553417187</v>
      </c>
      <c r="M1681" s="27" t="b">
        <f t="shared" si="133"/>
        <v>0</v>
      </c>
      <c r="N1681" s="27">
        <f t="shared" si="134"/>
        <v>11.56</v>
      </c>
    </row>
    <row r="1682" spans="1:14" x14ac:dyDescent="0.25">
      <c r="A1682" s="5">
        <v>42090</v>
      </c>
      <c r="B1682" s="17">
        <f t="shared" si="131"/>
        <v>736050</v>
      </c>
      <c r="C1682" s="27">
        <v>1.524</v>
      </c>
      <c r="D1682" s="27">
        <v>1658</v>
      </c>
      <c r="E1682" s="27">
        <v>8.3000000000000007</v>
      </c>
      <c r="F1682" s="27">
        <v>0.45</v>
      </c>
      <c r="G1682" s="27">
        <v>4.1000000000000002E-2</v>
      </c>
      <c r="H1682" s="27">
        <v>12.3</v>
      </c>
      <c r="I1682" s="27">
        <v>2.5</v>
      </c>
      <c r="K1682" s="27">
        <f t="shared" si="130"/>
        <v>11.694320309218851</v>
      </c>
      <c r="L1682" s="27">
        <f t="shared" si="132"/>
        <v>1.0517926373458133</v>
      </c>
      <c r="M1682" s="27" t="b">
        <f t="shared" si="133"/>
        <v>0</v>
      </c>
      <c r="N1682" s="27">
        <f t="shared" si="134"/>
        <v>12.3</v>
      </c>
    </row>
    <row r="1683" spans="1:14" x14ac:dyDescent="0.25">
      <c r="A1683" s="5">
        <v>42090</v>
      </c>
      <c r="B1683" s="17">
        <f t="shared" si="131"/>
        <v>736050</v>
      </c>
      <c r="C1683" s="27">
        <v>3.6576000000000004</v>
      </c>
      <c r="D1683" s="27">
        <v>1651</v>
      </c>
      <c r="E1683" s="27">
        <v>6.9</v>
      </c>
      <c r="F1683" s="27">
        <v>0.51</v>
      </c>
      <c r="G1683" s="27">
        <v>5.0999999999999997E-2</v>
      </c>
      <c r="H1683" s="27">
        <v>11.65</v>
      </c>
      <c r="I1683" s="27">
        <v>3.44</v>
      </c>
      <c r="K1683" s="27">
        <f t="shared" si="130"/>
        <v>12.026388538242491</v>
      </c>
      <c r="L1683" s="27">
        <f t="shared" si="132"/>
        <v>0.96870311174085055</v>
      </c>
      <c r="M1683" s="27" t="b">
        <f t="shared" si="133"/>
        <v>0</v>
      </c>
      <c r="N1683" s="27">
        <f t="shared" si="134"/>
        <v>11.65</v>
      </c>
    </row>
    <row r="1684" spans="1:14" x14ac:dyDescent="0.25">
      <c r="A1684" s="5">
        <v>42090</v>
      </c>
      <c r="B1684" s="17">
        <f t="shared" si="131"/>
        <v>736050</v>
      </c>
      <c r="C1684" s="27">
        <v>6.0960000000000001</v>
      </c>
      <c r="D1684" s="27">
        <v>1643</v>
      </c>
      <c r="E1684" s="27">
        <v>6.5</v>
      </c>
      <c r="F1684" s="27">
        <v>0.66</v>
      </c>
      <c r="G1684" s="27">
        <v>0.126</v>
      </c>
      <c r="H1684" s="27">
        <v>10.5</v>
      </c>
      <c r="I1684" s="27">
        <v>3.78</v>
      </c>
      <c r="K1684" s="27">
        <f t="shared" si="130"/>
        <v>12.122985519289269</v>
      </c>
      <c r="L1684" s="27">
        <f t="shared" si="132"/>
        <v>0.86612328153763074</v>
      </c>
      <c r="M1684" s="27" t="b">
        <f t="shared" si="133"/>
        <v>0</v>
      </c>
      <c r="N1684" s="27">
        <f t="shared" si="134"/>
        <v>10.5</v>
      </c>
    </row>
    <row r="1685" spans="1:14" x14ac:dyDescent="0.25">
      <c r="A1685" s="5">
        <v>42145</v>
      </c>
      <c r="B1685" s="17">
        <f t="shared" si="131"/>
        <v>736105</v>
      </c>
      <c r="C1685" s="27">
        <v>0</v>
      </c>
      <c r="D1685" s="27">
        <v>1663</v>
      </c>
      <c r="E1685" s="27">
        <v>21.4</v>
      </c>
      <c r="F1685" s="27">
        <v>0.21</v>
      </c>
      <c r="G1685" s="27">
        <v>0.02</v>
      </c>
      <c r="H1685" s="27">
        <v>7.36</v>
      </c>
      <c r="I1685" s="27">
        <v>1</v>
      </c>
      <c r="K1685" s="27">
        <f t="shared" si="130"/>
        <v>8.9989083927112929</v>
      </c>
      <c r="L1685" s="27">
        <f t="shared" si="132"/>
        <v>0.81787697783002944</v>
      </c>
      <c r="M1685" s="27" t="b">
        <f t="shared" si="133"/>
        <v>0</v>
      </c>
      <c r="N1685" s="27">
        <f t="shared" si="134"/>
        <v>7.36</v>
      </c>
    </row>
    <row r="1686" spans="1:14" x14ac:dyDescent="0.25">
      <c r="A1686" s="5">
        <v>42145</v>
      </c>
      <c r="B1686" s="17">
        <f t="shared" si="131"/>
        <v>736105</v>
      </c>
      <c r="C1686" s="27">
        <v>1.524</v>
      </c>
      <c r="D1686" s="27">
        <v>1658</v>
      </c>
      <c r="E1686" s="27">
        <v>14.6</v>
      </c>
      <c r="F1686" s="27">
        <v>0.37</v>
      </c>
      <c r="G1686" s="27">
        <v>0.03</v>
      </c>
      <c r="H1686" s="27">
        <v>8.34</v>
      </c>
      <c r="I1686" s="27">
        <v>1.72</v>
      </c>
      <c r="K1686" s="27">
        <f t="shared" si="130"/>
        <v>10.309886407648168</v>
      </c>
      <c r="L1686" s="27">
        <f t="shared" si="132"/>
        <v>0.80893228792638783</v>
      </c>
      <c r="M1686" s="27" t="b">
        <f t="shared" si="133"/>
        <v>0</v>
      </c>
      <c r="N1686" s="27">
        <f t="shared" si="134"/>
        <v>8.34</v>
      </c>
    </row>
    <row r="1687" spans="1:14" x14ac:dyDescent="0.25">
      <c r="A1687" s="5">
        <v>42145</v>
      </c>
      <c r="B1687" s="17">
        <f t="shared" si="131"/>
        <v>736105</v>
      </c>
      <c r="C1687" s="27">
        <v>3.6576000000000004</v>
      </c>
      <c r="D1687" s="27">
        <v>1651</v>
      </c>
      <c r="E1687" s="27">
        <v>10.6</v>
      </c>
      <c r="F1687" s="27">
        <v>0.75</v>
      </c>
      <c r="G1687" s="27">
        <v>0.29399999999999998</v>
      </c>
      <c r="H1687" s="27">
        <v>6.84</v>
      </c>
      <c r="I1687" s="27">
        <v>3.73</v>
      </c>
      <c r="K1687" s="27">
        <f t="shared" si="130"/>
        <v>11.168566614603096</v>
      </c>
      <c r="L1687" s="27">
        <f t="shared" si="132"/>
        <v>0.61243311125140987</v>
      </c>
      <c r="M1687" s="27" t="b">
        <f t="shared" si="133"/>
        <v>0</v>
      </c>
      <c r="N1687" s="27">
        <f t="shared" si="134"/>
        <v>6.84</v>
      </c>
    </row>
    <row r="1688" spans="1:14" x14ac:dyDescent="0.25">
      <c r="A1688" s="5">
        <v>42145</v>
      </c>
      <c r="B1688" s="17">
        <f t="shared" si="131"/>
        <v>736105</v>
      </c>
      <c r="C1688" s="27">
        <v>6.0960000000000001</v>
      </c>
      <c r="D1688" s="27">
        <v>1643</v>
      </c>
      <c r="E1688" s="27">
        <v>12.5</v>
      </c>
      <c r="F1688" s="27">
        <v>0.61</v>
      </c>
      <c r="G1688" s="27">
        <v>0.23400000000000001</v>
      </c>
      <c r="H1688" s="27">
        <v>6.47</v>
      </c>
      <c r="I1688" s="27">
        <v>3.16</v>
      </c>
      <c r="K1688" s="27">
        <f t="shared" si="130"/>
        <v>10.752123611083816</v>
      </c>
      <c r="L1688" s="27">
        <f t="shared" si="132"/>
        <v>0.60174159394246607</v>
      </c>
      <c r="M1688" s="27" t="b">
        <f t="shared" si="133"/>
        <v>0</v>
      </c>
      <c r="N1688" s="27">
        <f t="shared" si="134"/>
        <v>6.47</v>
      </c>
    </row>
    <row r="1689" spans="1:14" x14ac:dyDescent="0.25">
      <c r="A1689" s="5">
        <v>42160</v>
      </c>
      <c r="B1689" s="17">
        <f t="shared" si="131"/>
        <v>736120</v>
      </c>
      <c r="C1689" s="27">
        <v>0</v>
      </c>
      <c r="D1689" s="27">
        <v>1663</v>
      </c>
      <c r="E1689" s="27">
        <v>19.8</v>
      </c>
      <c r="F1689" s="27">
        <v>0.31</v>
      </c>
      <c r="G1689" s="27">
        <v>6.3E-2</v>
      </c>
      <c r="H1689" s="27">
        <v>7.4</v>
      </c>
      <c r="I1689" s="27">
        <v>2</v>
      </c>
      <c r="K1689" s="27">
        <f t="shared" si="130"/>
        <v>9.2915304441115563</v>
      </c>
      <c r="L1689" s="27">
        <f t="shared" si="132"/>
        <v>0.79642423220920511</v>
      </c>
      <c r="M1689" s="27" t="b">
        <f t="shared" si="133"/>
        <v>0</v>
      </c>
      <c r="N1689" s="27">
        <f t="shared" si="134"/>
        <v>7.4</v>
      </c>
    </row>
    <row r="1690" spans="1:14" x14ac:dyDescent="0.25">
      <c r="A1690" s="5">
        <v>42160</v>
      </c>
      <c r="B1690" s="17">
        <f t="shared" si="131"/>
        <v>736120</v>
      </c>
      <c r="C1690" s="27">
        <v>1.524</v>
      </c>
      <c r="D1690" s="27">
        <v>1658</v>
      </c>
      <c r="E1690" s="27">
        <v>18.3</v>
      </c>
      <c r="F1690" s="27">
        <v>0.36</v>
      </c>
      <c r="G1690" s="27">
        <v>0.113</v>
      </c>
      <c r="H1690" s="27">
        <v>7.52</v>
      </c>
      <c r="I1690" s="27">
        <v>2.14</v>
      </c>
      <c r="K1690" s="27">
        <f t="shared" si="130"/>
        <v>9.5744996735018866</v>
      </c>
      <c r="L1690" s="27">
        <f t="shared" si="132"/>
        <v>0.78541963094031308</v>
      </c>
      <c r="M1690" s="27" t="b">
        <f t="shared" si="133"/>
        <v>0</v>
      </c>
      <c r="N1690" s="27">
        <f t="shared" si="134"/>
        <v>7.52</v>
      </c>
    </row>
    <row r="1691" spans="1:14" x14ac:dyDescent="0.25">
      <c r="A1691" s="5">
        <v>42160</v>
      </c>
      <c r="B1691" s="17">
        <f t="shared" si="131"/>
        <v>736120</v>
      </c>
      <c r="C1691" s="27">
        <v>3.6576000000000004</v>
      </c>
      <c r="D1691" s="27">
        <v>1651</v>
      </c>
      <c r="E1691" s="27">
        <v>14.4</v>
      </c>
      <c r="F1691" s="27">
        <v>0.75</v>
      </c>
      <c r="G1691" s="27">
        <v>0.41499999999999998</v>
      </c>
      <c r="H1691" s="27">
        <v>6.85</v>
      </c>
      <c r="I1691" s="27">
        <v>4.1100000000000003</v>
      </c>
      <c r="K1691" s="27">
        <f t="shared" si="130"/>
        <v>10.351208542452204</v>
      </c>
      <c r="L1691" s="27">
        <f t="shared" si="132"/>
        <v>0.66175847698429546</v>
      </c>
      <c r="M1691" s="27" t="b">
        <f t="shared" si="133"/>
        <v>0</v>
      </c>
      <c r="N1691" s="27">
        <f t="shared" si="134"/>
        <v>6.85</v>
      </c>
    </row>
    <row r="1692" spans="1:14" x14ac:dyDescent="0.25">
      <c r="A1692" s="5">
        <v>42160</v>
      </c>
      <c r="B1692" s="17">
        <f t="shared" si="131"/>
        <v>736120</v>
      </c>
      <c r="C1692" s="27">
        <v>6.0960000000000001</v>
      </c>
      <c r="D1692" s="27">
        <v>1643</v>
      </c>
      <c r="E1692" s="27">
        <v>11.5</v>
      </c>
      <c r="F1692" s="27">
        <v>1.1599999999999999</v>
      </c>
      <c r="G1692" s="27">
        <v>0.84599999999999997</v>
      </c>
      <c r="H1692" s="27">
        <v>4.92</v>
      </c>
      <c r="I1692" s="27">
        <v>3.52</v>
      </c>
      <c r="K1692" s="27">
        <f t="shared" si="130"/>
        <v>10.969330916161029</v>
      </c>
      <c r="L1692" s="27">
        <f t="shared" si="132"/>
        <v>0.44852325429907514</v>
      </c>
      <c r="M1692" s="27" t="b">
        <f t="shared" si="133"/>
        <v>0</v>
      </c>
      <c r="N1692" s="27">
        <f t="shared" si="134"/>
        <v>4.92</v>
      </c>
    </row>
    <row r="1693" spans="1:14" x14ac:dyDescent="0.25">
      <c r="A1693" s="5">
        <v>42174</v>
      </c>
      <c r="B1693" s="17">
        <f t="shared" si="131"/>
        <v>736134</v>
      </c>
      <c r="C1693" s="27">
        <v>0</v>
      </c>
      <c r="D1693" s="27">
        <v>1663</v>
      </c>
      <c r="E1693" s="27">
        <v>26.9</v>
      </c>
      <c r="F1693" s="27">
        <v>0.3</v>
      </c>
      <c r="G1693" s="27">
        <v>1.2E-2</v>
      </c>
      <c r="H1693" s="27">
        <v>5.73</v>
      </c>
      <c r="I1693" s="27">
        <v>1.89</v>
      </c>
      <c r="K1693" s="27">
        <f t="shared" si="130"/>
        <v>8.0615293185971915</v>
      </c>
      <c r="L1693" s="27">
        <f t="shared" si="132"/>
        <v>0.71078324887827771</v>
      </c>
      <c r="M1693" s="27" t="b">
        <f t="shared" si="133"/>
        <v>0</v>
      </c>
      <c r="N1693" s="27">
        <f t="shared" si="134"/>
        <v>5.73</v>
      </c>
    </row>
    <row r="1694" spans="1:14" x14ac:dyDescent="0.25">
      <c r="A1694" s="5">
        <v>42174</v>
      </c>
      <c r="B1694" s="17">
        <f t="shared" si="131"/>
        <v>736134</v>
      </c>
      <c r="C1694" s="27">
        <v>1.524</v>
      </c>
      <c r="D1694" s="27">
        <v>1658</v>
      </c>
      <c r="E1694" s="27">
        <v>20.8</v>
      </c>
      <c r="F1694" s="27">
        <v>0.25</v>
      </c>
      <c r="G1694" s="27">
        <v>2.4E-2</v>
      </c>
      <c r="H1694" s="27">
        <v>9.1075458143074748</v>
      </c>
      <c r="I1694" s="27">
        <v>1.78</v>
      </c>
      <c r="K1694" s="27">
        <f t="shared" si="130"/>
        <v>9.1075458143074748</v>
      </c>
      <c r="L1694" s="27">
        <f t="shared" si="132"/>
        <v>1</v>
      </c>
      <c r="M1694" s="27" t="b">
        <f t="shared" si="133"/>
        <v>0</v>
      </c>
      <c r="N1694" s="27">
        <f t="shared" si="134"/>
        <v>9.1075458143074748</v>
      </c>
    </row>
    <row r="1695" spans="1:14" x14ac:dyDescent="0.25">
      <c r="A1695" s="5">
        <v>42174</v>
      </c>
      <c r="B1695" s="17">
        <f t="shared" si="131"/>
        <v>736134</v>
      </c>
      <c r="C1695" s="27">
        <v>3.6576000000000004</v>
      </c>
      <c r="D1695" s="27">
        <v>1651</v>
      </c>
      <c r="E1695" s="27">
        <v>15.1</v>
      </c>
      <c r="F1695" s="27">
        <v>1.44</v>
      </c>
      <c r="G1695" s="27">
        <v>1.1559999999999999</v>
      </c>
      <c r="H1695" s="27">
        <v>4.96</v>
      </c>
      <c r="I1695" s="27">
        <v>6.35</v>
      </c>
      <c r="K1695" s="27">
        <f t="shared" si="130"/>
        <v>10.207301323864877</v>
      </c>
      <c r="L1695" s="27">
        <f t="shared" si="132"/>
        <v>0.48592667568296621</v>
      </c>
      <c r="M1695" s="27" t="b">
        <f t="shared" si="133"/>
        <v>0</v>
      </c>
      <c r="N1695" s="27">
        <f t="shared" si="134"/>
        <v>4.96</v>
      </c>
    </row>
    <row r="1696" spans="1:14" x14ac:dyDescent="0.25">
      <c r="A1696" s="5">
        <v>42174</v>
      </c>
      <c r="B1696" s="17">
        <f t="shared" si="131"/>
        <v>736134</v>
      </c>
      <c r="C1696" s="27">
        <v>6.0960000000000001</v>
      </c>
      <c r="D1696" s="27">
        <v>1643</v>
      </c>
      <c r="E1696" s="27">
        <v>14.3</v>
      </c>
      <c r="F1696" s="27">
        <v>1.34</v>
      </c>
      <c r="G1696" s="27">
        <v>1.204</v>
      </c>
      <c r="H1696" s="27">
        <v>8.4700000000000006</v>
      </c>
      <c r="I1696" s="27">
        <v>6.27</v>
      </c>
      <c r="K1696" s="27">
        <f t="shared" si="130"/>
        <v>10.371931675762708</v>
      </c>
      <c r="L1696" s="27">
        <f t="shared" si="132"/>
        <v>0.81662705316434248</v>
      </c>
      <c r="M1696" s="27" t="b">
        <f t="shared" si="133"/>
        <v>0</v>
      </c>
      <c r="N1696" s="27">
        <f t="shared" si="134"/>
        <v>8.4700000000000006</v>
      </c>
    </row>
    <row r="1697" spans="1:14" x14ac:dyDescent="0.25">
      <c r="A1697" s="5">
        <v>42180</v>
      </c>
      <c r="B1697" s="17">
        <f t="shared" si="131"/>
        <v>736140</v>
      </c>
      <c r="C1697" s="27">
        <v>0</v>
      </c>
      <c r="D1697" s="27">
        <v>1663</v>
      </c>
      <c r="E1697" s="27">
        <v>24.7</v>
      </c>
      <c r="F1697" s="27">
        <v>0.67</v>
      </c>
      <c r="G1697" s="27">
        <v>0.11600000000000001</v>
      </c>
      <c r="H1697" s="27">
        <v>6.6</v>
      </c>
      <c r="I1697" s="27">
        <v>2.7</v>
      </c>
      <c r="K1697" s="27">
        <f t="shared" si="130"/>
        <v>8.4241558913499244</v>
      </c>
      <c r="L1697" s="27">
        <f t="shared" si="132"/>
        <v>0.7834612850383027</v>
      </c>
      <c r="M1697" s="27" t="b">
        <f t="shared" si="133"/>
        <v>0</v>
      </c>
      <c r="N1697" s="27">
        <f t="shared" si="134"/>
        <v>6.6</v>
      </c>
    </row>
    <row r="1698" spans="1:14" x14ac:dyDescent="0.25">
      <c r="A1698" s="5">
        <v>42180</v>
      </c>
      <c r="B1698" s="17">
        <f t="shared" si="131"/>
        <v>736140</v>
      </c>
      <c r="C1698" s="27">
        <v>1.524</v>
      </c>
      <c r="D1698" s="27">
        <v>1658</v>
      </c>
      <c r="E1698" s="27">
        <v>22.7</v>
      </c>
      <c r="F1698" s="27">
        <v>0.73</v>
      </c>
      <c r="G1698" s="27">
        <v>0.19600000000000001</v>
      </c>
      <c r="H1698" s="27">
        <v>6.86</v>
      </c>
      <c r="I1698" s="27">
        <v>3.38</v>
      </c>
      <c r="K1698" s="27">
        <f t="shared" si="130"/>
        <v>8.7679522151932829</v>
      </c>
      <c r="L1698" s="27">
        <f t="shared" si="132"/>
        <v>0.78239477492964149</v>
      </c>
      <c r="M1698" s="27" t="b">
        <f t="shared" si="133"/>
        <v>0</v>
      </c>
      <c r="N1698" s="27">
        <f t="shared" si="134"/>
        <v>6.86</v>
      </c>
    </row>
    <row r="1699" spans="1:14" x14ac:dyDescent="0.25">
      <c r="A1699" s="5">
        <v>42180</v>
      </c>
      <c r="B1699" s="17">
        <f t="shared" si="131"/>
        <v>736140</v>
      </c>
      <c r="C1699" s="27">
        <v>3.6576000000000004</v>
      </c>
      <c r="D1699" s="27">
        <v>1651</v>
      </c>
      <c r="E1699" s="27">
        <v>18.899999999999999</v>
      </c>
      <c r="F1699" s="27">
        <v>0.78</v>
      </c>
      <c r="G1699" s="27">
        <v>0.245</v>
      </c>
      <c r="H1699" s="27">
        <v>7.18</v>
      </c>
      <c r="I1699" s="27">
        <v>4.1100000000000003</v>
      </c>
      <c r="K1699" s="27">
        <f t="shared" si="130"/>
        <v>9.4602922921930048</v>
      </c>
      <c r="L1699" s="27">
        <f t="shared" si="132"/>
        <v>0.7589617506771128</v>
      </c>
      <c r="M1699" s="27" t="b">
        <f t="shared" si="133"/>
        <v>0</v>
      </c>
      <c r="N1699" s="27">
        <f t="shared" si="134"/>
        <v>7.18</v>
      </c>
    </row>
    <row r="1700" spans="1:14" x14ac:dyDescent="0.25">
      <c r="A1700" s="5">
        <v>42180</v>
      </c>
      <c r="B1700" s="17">
        <f t="shared" si="131"/>
        <v>736140</v>
      </c>
      <c r="C1700" s="27">
        <v>6.0960000000000001</v>
      </c>
      <c r="D1700" s="27">
        <v>1643</v>
      </c>
      <c r="E1700" s="27">
        <v>14.7</v>
      </c>
      <c r="F1700" s="27">
        <v>1.86</v>
      </c>
      <c r="G1700" s="27">
        <v>1.2230000000000001</v>
      </c>
      <c r="H1700" s="27">
        <v>5.73</v>
      </c>
      <c r="I1700" s="27">
        <v>8.94</v>
      </c>
      <c r="K1700" s="27">
        <f t="shared" si="130"/>
        <v>10.289287240866043</v>
      </c>
      <c r="L1700" s="27">
        <f t="shared" si="132"/>
        <v>0.55688988613731316</v>
      </c>
      <c r="M1700" s="27" t="b">
        <f t="shared" si="133"/>
        <v>0</v>
      </c>
      <c r="N1700" s="27">
        <f t="shared" si="134"/>
        <v>5.73</v>
      </c>
    </row>
    <row r="1701" spans="1:14" x14ac:dyDescent="0.25">
      <c r="A1701" s="5">
        <v>42185</v>
      </c>
      <c r="B1701" s="17">
        <f t="shared" si="131"/>
        <v>736145</v>
      </c>
      <c r="C1701" s="27">
        <v>0</v>
      </c>
      <c r="D1701" s="27">
        <v>1663</v>
      </c>
      <c r="E1701" s="27">
        <v>24.3</v>
      </c>
      <c r="F1701" s="27">
        <v>0.3</v>
      </c>
      <c r="G1701" s="27">
        <v>7.0000000000000001E-3</v>
      </c>
      <c r="H1701" s="27">
        <v>8.25</v>
      </c>
      <c r="K1701" s="27">
        <f t="shared" si="130"/>
        <v>8.4918194317705762</v>
      </c>
      <c r="L1701" s="27">
        <f t="shared" si="132"/>
        <v>0.97152324849656446</v>
      </c>
      <c r="M1701" s="27" t="b">
        <f t="shared" si="133"/>
        <v>0</v>
      </c>
      <c r="N1701" s="27">
        <f t="shared" si="134"/>
        <v>8.25</v>
      </c>
    </row>
    <row r="1702" spans="1:14" x14ac:dyDescent="0.25">
      <c r="A1702" s="5">
        <v>42185</v>
      </c>
      <c r="B1702" s="17">
        <f t="shared" si="131"/>
        <v>736145</v>
      </c>
      <c r="C1702" s="27">
        <v>1.524</v>
      </c>
      <c r="D1702" s="27">
        <v>1658</v>
      </c>
      <c r="E1702" s="27">
        <v>21.8</v>
      </c>
      <c r="F1702" s="27">
        <v>0.35</v>
      </c>
      <c r="G1702" s="27">
        <v>3.2000000000000001E-2</v>
      </c>
      <c r="H1702" s="27">
        <v>8.9272043242646788</v>
      </c>
      <c r="K1702" s="27">
        <f t="shared" si="130"/>
        <v>8.9272043242646788</v>
      </c>
      <c r="L1702" s="27">
        <f t="shared" si="132"/>
        <v>1</v>
      </c>
      <c r="M1702" s="27" t="b">
        <f t="shared" si="133"/>
        <v>0</v>
      </c>
      <c r="N1702" s="27">
        <f t="shared" si="134"/>
        <v>8.9272043242646788</v>
      </c>
    </row>
    <row r="1703" spans="1:14" x14ac:dyDescent="0.25">
      <c r="A1703" s="5">
        <v>42185</v>
      </c>
      <c r="B1703" s="17">
        <f t="shared" si="131"/>
        <v>736145</v>
      </c>
      <c r="C1703" s="27">
        <v>3.6576000000000004</v>
      </c>
      <c r="D1703" s="27">
        <v>1651</v>
      </c>
      <c r="E1703" s="27">
        <v>17.7</v>
      </c>
      <c r="F1703" s="27">
        <v>1.68</v>
      </c>
      <c r="G1703" s="27">
        <v>0.75</v>
      </c>
      <c r="H1703" s="27">
        <v>3.38</v>
      </c>
      <c r="K1703" s="27">
        <f t="shared" si="130"/>
        <v>9.6900857993085694</v>
      </c>
      <c r="L1703" s="27">
        <f t="shared" si="132"/>
        <v>0.34881012098377684</v>
      </c>
      <c r="M1703" s="27" t="b">
        <f t="shared" si="133"/>
        <v>0</v>
      </c>
      <c r="N1703" s="27">
        <f t="shared" si="134"/>
        <v>3.38</v>
      </c>
    </row>
    <row r="1704" spans="1:14" x14ac:dyDescent="0.25">
      <c r="A1704" s="5">
        <v>42185</v>
      </c>
      <c r="B1704" s="17">
        <f t="shared" si="131"/>
        <v>736145</v>
      </c>
      <c r="C1704" s="27">
        <v>6.0960000000000001</v>
      </c>
      <c r="D1704" s="27">
        <v>1643</v>
      </c>
      <c r="E1704" s="27">
        <v>15.5</v>
      </c>
      <c r="F1704" s="27">
        <v>2.06</v>
      </c>
      <c r="G1704" s="27">
        <v>1.53</v>
      </c>
      <c r="H1704" s="27">
        <v>7.45</v>
      </c>
      <c r="K1704" s="27">
        <f t="shared" ref="K1704:K1736" si="135">13.806*EXP(-0.02*E1704)</f>
        <v>10.125968677632537</v>
      </c>
      <c r="L1704" s="27">
        <f t="shared" si="132"/>
        <v>0.7357320802755849</v>
      </c>
      <c r="M1704" s="27" t="b">
        <f t="shared" si="133"/>
        <v>0</v>
      </c>
      <c r="N1704" s="27">
        <f t="shared" si="134"/>
        <v>7.45</v>
      </c>
    </row>
    <row r="1705" spans="1:14" x14ac:dyDescent="0.25">
      <c r="A1705" s="5">
        <v>42200</v>
      </c>
      <c r="B1705" s="17">
        <f t="shared" si="131"/>
        <v>736160</v>
      </c>
      <c r="C1705" s="27">
        <v>0</v>
      </c>
      <c r="D1705" s="27">
        <v>1663</v>
      </c>
      <c r="E1705" s="27">
        <v>24.7</v>
      </c>
      <c r="F1705" s="27">
        <v>0.15</v>
      </c>
      <c r="H1705" s="27">
        <v>9.73</v>
      </c>
      <c r="I1705" s="27">
        <v>1.57</v>
      </c>
      <c r="K1705" s="27">
        <f t="shared" si="135"/>
        <v>8.4241558913499244</v>
      </c>
      <c r="L1705" s="27">
        <f t="shared" si="132"/>
        <v>1.1550118641549523</v>
      </c>
      <c r="M1705" s="27" t="b">
        <f t="shared" si="133"/>
        <v>0</v>
      </c>
      <c r="N1705" s="27">
        <f t="shared" si="134"/>
        <v>9.73</v>
      </c>
    </row>
    <row r="1706" spans="1:14" x14ac:dyDescent="0.25">
      <c r="A1706" s="5">
        <v>42200</v>
      </c>
      <c r="B1706" s="17">
        <f t="shared" si="131"/>
        <v>736160</v>
      </c>
      <c r="C1706" s="27">
        <v>1.524</v>
      </c>
      <c r="D1706" s="27">
        <v>1658</v>
      </c>
      <c r="E1706" s="27">
        <v>23.1</v>
      </c>
      <c r="F1706" s="27">
        <v>0.31</v>
      </c>
      <c r="G1706" s="27">
        <v>2.7E-2</v>
      </c>
      <c r="H1706" s="27">
        <v>8.0399999999999991</v>
      </c>
      <c r="I1706" s="27">
        <v>2.2200000000000002</v>
      </c>
      <c r="K1706" s="27">
        <f t="shared" si="135"/>
        <v>8.6980884252380406</v>
      </c>
      <c r="L1706" s="27">
        <f t="shared" si="132"/>
        <v>0.92434102838865639</v>
      </c>
      <c r="M1706" s="27" t="b">
        <f t="shared" si="133"/>
        <v>0</v>
      </c>
      <c r="N1706" s="27">
        <f t="shared" si="134"/>
        <v>8.0399999999999991</v>
      </c>
    </row>
    <row r="1707" spans="1:14" x14ac:dyDescent="0.25">
      <c r="A1707" s="5">
        <v>42200</v>
      </c>
      <c r="B1707" s="17">
        <f t="shared" si="131"/>
        <v>736160</v>
      </c>
      <c r="C1707" s="27">
        <v>3.6576000000000004</v>
      </c>
      <c r="D1707" s="27">
        <v>1651</v>
      </c>
      <c r="E1707" s="27">
        <v>17.600000000000001</v>
      </c>
      <c r="F1707" s="27">
        <v>3.53</v>
      </c>
      <c r="G1707" s="27">
        <v>1.212</v>
      </c>
      <c r="H1707" s="27">
        <v>4.95</v>
      </c>
      <c r="I1707" s="27">
        <v>16</v>
      </c>
      <c r="K1707" s="27">
        <f t="shared" si="135"/>
        <v>9.7094853640053618</v>
      </c>
      <c r="L1707" s="27">
        <f t="shared" si="132"/>
        <v>0.50981074839975082</v>
      </c>
      <c r="M1707" s="27" t="b">
        <f t="shared" si="133"/>
        <v>0</v>
      </c>
      <c r="N1707" s="27">
        <f t="shared" si="134"/>
        <v>4.95</v>
      </c>
    </row>
    <row r="1708" spans="1:14" x14ac:dyDescent="0.25">
      <c r="A1708" s="5">
        <v>42200</v>
      </c>
      <c r="B1708" s="17">
        <f t="shared" si="131"/>
        <v>736160</v>
      </c>
      <c r="C1708" s="27">
        <v>6.0960000000000001</v>
      </c>
      <c r="D1708" s="27">
        <v>1643</v>
      </c>
      <c r="E1708" s="27">
        <v>16.399999999999999</v>
      </c>
      <c r="F1708" s="27">
        <v>3.06</v>
      </c>
      <c r="G1708" s="27">
        <v>1.546</v>
      </c>
      <c r="H1708" s="27">
        <v>8.94</v>
      </c>
      <c r="I1708" s="27">
        <v>14.5</v>
      </c>
      <c r="K1708" s="27">
        <f t="shared" si="135"/>
        <v>9.9453318500513905</v>
      </c>
      <c r="L1708" s="27">
        <f t="shared" si="132"/>
        <v>0.89891419761461289</v>
      </c>
      <c r="M1708" s="27" t="b">
        <f t="shared" si="133"/>
        <v>0</v>
      </c>
      <c r="N1708" s="27">
        <f t="shared" si="134"/>
        <v>8.94</v>
      </c>
    </row>
    <row r="1709" spans="1:14" x14ac:dyDescent="0.25">
      <c r="A1709" s="5">
        <v>42205</v>
      </c>
      <c r="B1709" s="17">
        <f t="shared" si="131"/>
        <v>736165</v>
      </c>
      <c r="C1709" s="27">
        <v>0</v>
      </c>
      <c r="D1709" s="27">
        <v>1663</v>
      </c>
      <c r="E1709" s="27">
        <v>26.8</v>
      </c>
      <c r="F1709" s="27">
        <v>0.28000000000000003</v>
      </c>
      <c r="G1709" s="27">
        <v>1.2999999999999999E-2</v>
      </c>
      <c r="H1709" s="27">
        <v>6.85</v>
      </c>
      <c r="I1709" s="27">
        <v>1.78</v>
      </c>
      <c r="K1709" s="27">
        <f t="shared" si="135"/>
        <v>8.0776685110471043</v>
      </c>
      <c r="L1709" s="27">
        <f t="shared" si="132"/>
        <v>0.84801697304511414</v>
      </c>
      <c r="M1709" s="27" t="b">
        <f t="shared" si="133"/>
        <v>0</v>
      </c>
      <c r="N1709" s="27">
        <f t="shared" si="134"/>
        <v>6.85</v>
      </c>
    </row>
    <row r="1710" spans="1:14" x14ac:dyDescent="0.25">
      <c r="A1710" s="5">
        <v>42205</v>
      </c>
      <c r="B1710" s="17">
        <f t="shared" si="131"/>
        <v>736165</v>
      </c>
      <c r="C1710" s="27">
        <v>1.524</v>
      </c>
      <c r="D1710" s="27">
        <v>1658</v>
      </c>
      <c r="E1710" s="27">
        <v>22.2</v>
      </c>
      <c r="F1710" s="27">
        <v>0.35</v>
      </c>
      <c r="G1710" s="27">
        <v>7.3999999999999996E-2</v>
      </c>
      <c r="H1710" s="27">
        <v>2.66</v>
      </c>
      <c r="I1710" s="27">
        <v>2.06</v>
      </c>
      <c r="K1710" s="27">
        <f t="shared" si="135"/>
        <v>8.856071599941977</v>
      </c>
      <c r="L1710" s="27">
        <f t="shared" si="132"/>
        <v>0.30035890857267095</v>
      </c>
      <c r="M1710" s="27" t="b">
        <f t="shared" si="133"/>
        <v>0</v>
      </c>
      <c r="N1710" s="27">
        <f t="shared" si="134"/>
        <v>2.66</v>
      </c>
    </row>
    <row r="1711" spans="1:14" x14ac:dyDescent="0.25">
      <c r="A1711" s="5">
        <v>42205</v>
      </c>
      <c r="B1711" s="17">
        <f t="shared" si="131"/>
        <v>736165</v>
      </c>
      <c r="C1711" s="27">
        <v>3.6576000000000004</v>
      </c>
      <c r="D1711" s="27">
        <v>1651</v>
      </c>
      <c r="E1711" s="27">
        <v>17.899999999999999</v>
      </c>
      <c r="F1711" s="27">
        <v>3.18</v>
      </c>
      <c r="G1711" s="27">
        <v>1.375</v>
      </c>
      <c r="H1711" s="27">
        <v>5.64</v>
      </c>
      <c r="I1711" s="27">
        <v>15.7</v>
      </c>
      <c r="K1711" s="27">
        <f t="shared" si="135"/>
        <v>9.6514028735400927</v>
      </c>
      <c r="L1711" s="27">
        <f t="shared" si="132"/>
        <v>0.58437100532425212</v>
      </c>
      <c r="M1711" s="27" t="b">
        <f t="shared" si="133"/>
        <v>0</v>
      </c>
      <c r="N1711" s="27">
        <f t="shared" si="134"/>
        <v>5.64</v>
      </c>
    </row>
    <row r="1712" spans="1:14" x14ac:dyDescent="0.25">
      <c r="A1712" s="5">
        <v>42205</v>
      </c>
      <c r="B1712" s="17">
        <f t="shared" si="131"/>
        <v>736165</v>
      </c>
      <c r="C1712" s="27">
        <v>6.0960000000000001</v>
      </c>
      <c r="D1712" s="27">
        <v>1643</v>
      </c>
      <c r="E1712" s="27">
        <v>17</v>
      </c>
      <c r="F1712" s="27">
        <v>3.01</v>
      </c>
      <c r="G1712" s="27">
        <v>1.5720000000000001</v>
      </c>
      <c r="H1712" s="27">
        <v>7.39</v>
      </c>
      <c r="I1712" s="27">
        <v>14.8</v>
      </c>
      <c r="K1712" s="27">
        <f t="shared" si="135"/>
        <v>9.8267010760605888</v>
      </c>
      <c r="L1712" s="27">
        <f t="shared" si="132"/>
        <v>0.75203264481131094</v>
      </c>
      <c r="M1712" s="27" t="b">
        <f t="shared" si="133"/>
        <v>0</v>
      </c>
      <c r="N1712" s="27">
        <f t="shared" si="134"/>
        <v>7.39</v>
      </c>
    </row>
    <row r="1713" spans="1:14" x14ac:dyDescent="0.25">
      <c r="A1713" s="5">
        <v>42219</v>
      </c>
      <c r="B1713" s="17">
        <f t="shared" si="131"/>
        <v>736179</v>
      </c>
      <c r="C1713" s="27">
        <v>0</v>
      </c>
      <c r="D1713" s="27">
        <v>1663</v>
      </c>
      <c r="E1713" s="27">
        <v>26.6</v>
      </c>
      <c r="F1713" s="27">
        <v>0.4</v>
      </c>
      <c r="G1713" s="27">
        <v>1.0999999999999999E-2</v>
      </c>
      <c r="H1713" s="27">
        <v>6.95</v>
      </c>
      <c r="I1713" s="27">
        <v>1.44</v>
      </c>
      <c r="K1713" s="27">
        <f t="shared" si="135"/>
        <v>8.1100438926874094</v>
      </c>
      <c r="L1713" s="27">
        <f t="shared" si="132"/>
        <v>0.85696206974497546</v>
      </c>
      <c r="M1713" s="27" t="b">
        <f t="shared" si="133"/>
        <v>0</v>
      </c>
      <c r="N1713" s="27">
        <f t="shared" si="134"/>
        <v>6.95</v>
      </c>
    </row>
    <row r="1714" spans="1:14" x14ac:dyDescent="0.25">
      <c r="A1714" s="5">
        <v>42219</v>
      </c>
      <c r="B1714" s="17">
        <f t="shared" si="131"/>
        <v>736179</v>
      </c>
      <c r="C1714" s="27">
        <v>1.524</v>
      </c>
      <c r="D1714" s="27">
        <v>1658</v>
      </c>
      <c r="E1714" s="27">
        <v>25</v>
      </c>
      <c r="F1714" s="27">
        <v>0.41</v>
      </c>
      <c r="G1714" s="27">
        <v>1.2E-2</v>
      </c>
      <c r="H1714" s="27">
        <v>8.15</v>
      </c>
      <c r="I1714" s="27">
        <v>1.96</v>
      </c>
      <c r="K1714" s="27">
        <f t="shared" si="135"/>
        <v>8.3737622879926157</v>
      </c>
      <c r="L1714" s="27">
        <f t="shared" si="132"/>
        <v>0.9732781657399715</v>
      </c>
      <c r="M1714" s="27" t="b">
        <f t="shared" si="133"/>
        <v>0</v>
      </c>
      <c r="N1714" s="27">
        <f t="shared" si="134"/>
        <v>8.15</v>
      </c>
    </row>
    <row r="1715" spans="1:14" x14ac:dyDescent="0.25">
      <c r="A1715" s="5">
        <v>42219</v>
      </c>
      <c r="B1715" s="17">
        <f t="shared" si="131"/>
        <v>736179</v>
      </c>
      <c r="C1715" s="27">
        <v>3.6576000000000004</v>
      </c>
      <c r="D1715" s="27">
        <v>1651</v>
      </c>
      <c r="E1715" s="27">
        <v>16.100000000000001</v>
      </c>
      <c r="F1715" s="27">
        <v>2.6</v>
      </c>
      <c r="G1715" s="27">
        <v>1.05</v>
      </c>
      <c r="H1715" s="27">
        <v>1.9</v>
      </c>
      <c r="I1715" s="27">
        <v>9.6</v>
      </c>
      <c r="K1715" s="27">
        <f t="shared" si="135"/>
        <v>10.00518321569464</v>
      </c>
      <c r="L1715" s="27">
        <f t="shared" si="132"/>
        <v>0.18990156992023527</v>
      </c>
      <c r="M1715" s="27" t="b">
        <f t="shared" si="133"/>
        <v>0</v>
      </c>
      <c r="N1715" s="27">
        <f t="shared" si="134"/>
        <v>1.9</v>
      </c>
    </row>
    <row r="1716" spans="1:14" x14ac:dyDescent="0.25">
      <c r="A1716" s="5">
        <v>42219</v>
      </c>
      <c r="B1716" s="17">
        <f t="shared" si="131"/>
        <v>736179</v>
      </c>
      <c r="C1716" s="27">
        <v>6.0960000000000001</v>
      </c>
      <c r="D1716" s="27">
        <v>1643</v>
      </c>
      <c r="E1716" s="27">
        <v>18.2</v>
      </c>
      <c r="F1716" s="27">
        <v>2.3199999999999998</v>
      </c>
      <c r="G1716" s="27">
        <v>1.1599999999999999</v>
      </c>
      <c r="H1716" s="27">
        <v>6.57</v>
      </c>
      <c r="I1716" s="27">
        <v>10.6</v>
      </c>
      <c r="K1716" s="27">
        <f t="shared" si="135"/>
        <v>9.5936678346206232</v>
      </c>
      <c r="L1716" s="27">
        <f t="shared" si="132"/>
        <v>0.68482671208303381</v>
      </c>
      <c r="M1716" s="27" t="b">
        <f t="shared" si="133"/>
        <v>0</v>
      </c>
      <c r="N1716" s="27">
        <f t="shared" si="134"/>
        <v>6.57</v>
      </c>
    </row>
    <row r="1717" spans="1:14" x14ac:dyDescent="0.25">
      <c r="A1717" s="5">
        <v>42237</v>
      </c>
      <c r="B1717" s="17">
        <f t="shared" si="131"/>
        <v>736197</v>
      </c>
      <c r="C1717" s="27">
        <v>0</v>
      </c>
      <c r="D1717" s="27">
        <v>1663</v>
      </c>
      <c r="E1717" s="27">
        <v>25.2</v>
      </c>
      <c r="F1717" s="27">
        <v>0.31</v>
      </c>
      <c r="G1717" s="27">
        <v>1.6E-2</v>
      </c>
      <c r="H1717" s="27">
        <v>6.29</v>
      </c>
      <c r="I1717" s="27">
        <v>1.84</v>
      </c>
      <c r="K1717" s="27">
        <f t="shared" si="135"/>
        <v>8.3403341397080677</v>
      </c>
      <c r="L1717" s="27">
        <f t="shared" si="132"/>
        <v>0.75416642722424132</v>
      </c>
      <c r="M1717" s="27" t="b">
        <f t="shared" si="133"/>
        <v>0</v>
      </c>
      <c r="N1717" s="27">
        <f t="shared" si="134"/>
        <v>6.29</v>
      </c>
    </row>
    <row r="1718" spans="1:14" x14ac:dyDescent="0.25">
      <c r="A1718" s="5">
        <v>42237</v>
      </c>
      <c r="B1718" s="17">
        <f t="shared" si="131"/>
        <v>736197</v>
      </c>
      <c r="C1718" s="27">
        <v>1.524</v>
      </c>
      <c r="D1718" s="27">
        <v>1658</v>
      </c>
      <c r="E1718" s="27">
        <v>25.2</v>
      </c>
      <c r="F1718" s="27">
        <v>0.31</v>
      </c>
      <c r="G1718" s="27">
        <v>5.0000000000000001E-3</v>
      </c>
      <c r="H1718" s="27">
        <v>6.1</v>
      </c>
      <c r="I1718" s="27">
        <v>1.9</v>
      </c>
      <c r="K1718" s="27">
        <f t="shared" si="135"/>
        <v>8.3403341397080677</v>
      </c>
      <c r="L1718" s="27">
        <f t="shared" si="132"/>
        <v>0.73138556535260291</v>
      </c>
      <c r="M1718" s="27" t="b">
        <f t="shared" si="133"/>
        <v>0</v>
      </c>
      <c r="N1718" s="27">
        <f t="shared" si="134"/>
        <v>6.1</v>
      </c>
    </row>
    <row r="1719" spans="1:14" x14ac:dyDescent="0.25">
      <c r="A1719" s="5">
        <v>42237</v>
      </c>
      <c r="B1719" s="17">
        <f t="shared" si="131"/>
        <v>736197</v>
      </c>
      <c r="C1719" s="27">
        <v>3.6576000000000004</v>
      </c>
      <c r="D1719" s="27">
        <v>1651</v>
      </c>
      <c r="E1719" s="27">
        <v>16.2</v>
      </c>
      <c r="F1719" s="27">
        <v>3.04</v>
      </c>
      <c r="G1719" s="27">
        <v>1.532</v>
      </c>
      <c r="H1719" s="27">
        <v>5.07</v>
      </c>
      <c r="I1719" s="27">
        <v>13.7</v>
      </c>
      <c r="K1719" s="27">
        <f t="shared" si="135"/>
        <v>9.985192846296103</v>
      </c>
      <c r="L1719" s="27">
        <f t="shared" si="132"/>
        <v>0.50775183594783158</v>
      </c>
      <c r="M1719" s="27" t="b">
        <f t="shared" si="133"/>
        <v>0</v>
      </c>
      <c r="N1719" s="27">
        <f t="shared" si="134"/>
        <v>5.07</v>
      </c>
    </row>
    <row r="1720" spans="1:14" x14ac:dyDescent="0.25">
      <c r="A1720" s="5">
        <v>42237</v>
      </c>
      <c r="B1720" s="17">
        <f t="shared" si="131"/>
        <v>736197</v>
      </c>
      <c r="C1720" s="27">
        <v>6.0960000000000001</v>
      </c>
      <c r="D1720" s="27">
        <v>1643</v>
      </c>
      <c r="E1720" s="27">
        <v>16</v>
      </c>
      <c r="F1720" s="27">
        <v>2.65</v>
      </c>
      <c r="G1720" s="27">
        <v>1.56</v>
      </c>
      <c r="H1720" s="27">
        <v>6.72</v>
      </c>
      <c r="I1720" s="27">
        <v>13.7</v>
      </c>
      <c r="K1720" s="27">
        <f t="shared" si="135"/>
        <v>10.025213605839376</v>
      </c>
      <c r="L1720" s="27">
        <f t="shared" si="132"/>
        <v>0.67030990702141335</v>
      </c>
      <c r="M1720" s="27" t="b">
        <f t="shared" si="133"/>
        <v>0</v>
      </c>
      <c r="N1720" s="27">
        <f t="shared" si="134"/>
        <v>6.72</v>
      </c>
    </row>
    <row r="1721" spans="1:14" x14ac:dyDescent="0.25">
      <c r="A1721" s="5">
        <v>42241</v>
      </c>
      <c r="B1721" s="17">
        <f t="shared" si="131"/>
        <v>736201</v>
      </c>
      <c r="C1721" s="27">
        <v>0</v>
      </c>
      <c r="D1721" s="27">
        <v>1663</v>
      </c>
      <c r="E1721" s="27">
        <v>24.5</v>
      </c>
      <c r="F1721" s="27">
        <v>0.28000000000000003</v>
      </c>
      <c r="G1721" s="27">
        <v>2.1999999999999999E-2</v>
      </c>
      <c r="H1721" s="27">
        <v>9.74</v>
      </c>
      <c r="I1721" s="27">
        <v>2.23</v>
      </c>
      <c r="K1721" s="27">
        <f t="shared" si="135"/>
        <v>8.4579199981100484</v>
      </c>
      <c r="L1721" s="27">
        <f t="shared" si="132"/>
        <v>1.1515833682721563</v>
      </c>
      <c r="M1721" s="27" t="b">
        <f t="shared" si="133"/>
        <v>0</v>
      </c>
      <c r="N1721" s="27">
        <f t="shared" si="134"/>
        <v>9.74</v>
      </c>
    </row>
    <row r="1722" spans="1:14" x14ac:dyDescent="0.25">
      <c r="A1722" s="5">
        <v>42241</v>
      </c>
      <c r="B1722" s="17">
        <f t="shared" si="131"/>
        <v>736201</v>
      </c>
      <c r="C1722" s="27">
        <v>1.524</v>
      </c>
      <c r="D1722" s="27">
        <v>1658</v>
      </c>
      <c r="E1722" s="27">
        <v>24.3</v>
      </c>
      <c r="F1722" s="27">
        <v>0.32</v>
      </c>
      <c r="G1722" s="27">
        <v>6.2E-2</v>
      </c>
      <c r="H1722" s="27">
        <v>9.6999999999999993</v>
      </c>
      <c r="I1722" s="27">
        <v>2.19</v>
      </c>
      <c r="K1722" s="27">
        <f t="shared" si="135"/>
        <v>8.4918194317705762</v>
      </c>
      <c r="L1722" s="27">
        <f t="shared" si="132"/>
        <v>1.1422758194444453</v>
      </c>
      <c r="M1722" s="27" t="b">
        <f t="shared" si="133"/>
        <v>0</v>
      </c>
      <c r="N1722" s="27">
        <f t="shared" si="134"/>
        <v>9.6999999999999993</v>
      </c>
    </row>
    <row r="1723" spans="1:14" x14ac:dyDescent="0.25">
      <c r="A1723" s="5">
        <v>42241</v>
      </c>
      <c r="B1723" s="17">
        <f t="shared" si="131"/>
        <v>736201</v>
      </c>
      <c r="C1723" s="27">
        <v>3.6576000000000004</v>
      </c>
      <c r="D1723" s="27">
        <v>1651</v>
      </c>
      <c r="E1723" s="27">
        <v>17</v>
      </c>
      <c r="F1723" s="27">
        <v>2.97</v>
      </c>
      <c r="G1723" s="27">
        <v>1.4059999999999999</v>
      </c>
      <c r="H1723" s="27">
        <v>6.71</v>
      </c>
      <c r="I1723" s="27">
        <v>13.6</v>
      </c>
      <c r="K1723" s="27">
        <f t="shared" si="135"/>
        <v>9.8267010760605888</v>
      </c>
      <c r="L1723" s="27">
        <f t="shared" si="132"/>
        <v>0.68283342986250295</v>
      </c>
      <c r="M1723" s="27" t="b">
        <f t="shared" si="133"/>
        <v>0</v>
      </c>
      <c r="N1723" s="27">
        <f t="shared" si="134"/>
        <v>6.71</v>
      </c>
    </row>
    <row r="1724" spans="1:14" x14ac:dyDescent="0.25">
      <c r="A1724" s="5">
        <v>42241</v>
      </c>
      <c r="B1724" s="17">
        <f t="shared" si="131"/>
        <v>736201</v>
      </c>
      <c r="C1724" s="27">
        <v>6.0960000000000001</v>
      </c>
      <c r="D1724" s="27">
        <v>1643</v>
      </c>
      <c r="E1724" s="27">
        <v>15.2</v>
      </c>
      <c r="F1724" s="27">
        <v>2.75</v>
      </c>
      <c r="G1724" s="27">
        <v>1.601</v>
      </c>
      <c r="H1724" s="27">
        <v>10.69</v>
      </c>
      <c r="I1724" s="27">
        <v>13.9</v>
      </c>
      <c r="K1724" s="27">
        <f t="shared" si="135"/>
        <v>10.18690712221686</v>
      </c>
      <c r="L1724" s="27">
        <f t="shared" si="132"/>
        <v>1.0493862240763865</v>
      </c>
      <c r="M1724" s="27" t="b">
        <f t="shared" si="133"/>
        <v>0</v>
      </c>
      <c r="N1724" s="27">
        <f t="shared" si="134"/>
        <v>10.69</v>
      </c>
    </row>
    <row r="1725" spans="1:14" x14ac:dyDescent="0.25">
      <c r="A1725" s="5">
        <v>42251</v>
      </c>
      <c r="B1725" s="17">
        <f t="shared" si="131"/>
        <v>736211</v>
      </c>
      <c r="C1725" s="27">
        <v>0</v>
      </c>
      <c r="D1725" s="27">
        <v>1663</v>
      </c>
      <c r="E1725" s="27">
        <v>25.4</v>
      </c>
      <c r="F1725" s="27">
        <v>0.4</v>
      </c>
      <c r="G1725" s="27">
        <v>2.5999999999999999E-2</v>
      </c>
      <c r="H1725" s="27">
        <v>7.74</v>
      </c>
      <c r="I1725" s="27">
        <v>2.06</v>
      </c>
      <c r="K1725" s="27">
        <f t="shared" si="135"/>
        <v>8.3070394369476812</v>
      </c>
      <c r="L1725" s="27">
        <f t="shared" si="132"/>
        <v>0.93173988865086788</v>
      </c>
      <c r="M1725" s="27" t="b">
        <f t="shared" si="133"/>
        <v>0</v>
      </c>
      <c r="N1725" s="27">
        <f t="shared" si="134"/>
        <v>7.74</v>
      </c>
    </row>
    <row r="1726" spans="1:14" x14ac:dyDescent="0.25">
      <c r="A1726" s="5">
        <v>42251</v>
      </c>
      <c r="B1726" s="17">
        <f t="shared" si="131"/>
        <v>736211</v>
      </c>
      <c r="C1726" s="27">
        <v>1.524</v>
      </c>
      <c r="D1726" s="27">
        <v>1658</v>
      </c>
      <c r="E1726" s="27">
        <v>24.3</v>
      </c>
      <c r="F1726" s="27">
        <v>0.37</v>
      </c>
      <c r="G1726" s="27">
        <v>3.1E-2</v>
      </c>
      <c r="H1726" s="27">
        <v>5.79</v>
      </c>
      <c r="I1726" s="27">
        <v>2.62</v>
      </c>
      <c r="K1726" s="27">
        <f t="shared" si="135"/>
        <v>8.4918194317705762</v>
      </c>
      <c r="L1726" s="27">
        <f t="shared" si="132"/>
        <v>0.68183267985395246</v>
      </c>
      <c r="M1726" s="27" t="b">
        <f t="shared" si="133"/>
        <v>0</v>
      </c>
      <c r="N1726" s="27">
        <f t="shared" si="134"/>
        <v>5.79</v>
      </c>
    </row>
    <row r="1727" spans="1:14" x14ac:dyDescent="0.25">
      <c r="A1727" s="5">
        <v>42251</v>
      </c>
      <c r="B1727" s="17">
        <f t="shared" si="131"/>
        <v>736211</v>
      </c>
      <c r="C1727" s="27">
        <v>3.6576000000000004</v>
      </c>
      <c r="D1727" s="27">
        <v>1651</v>
      </c>
      <c r="E1727" s="27">
        <v>16.399999999999999</v>
      </c>
      <c r="F1727" s="27">
        <v>2.4900000000000002</v>
      </c>
      <c r="G1727" s="27">
        <v>1.5660000000000001</v>
      </c>
      <c r="H1727" s="27">
        <v>7.72</v>
      </c>
      <c r="I1727" s="27">
        <v>11.1</v>
      </c>
      <c r="K1727" s="27">
        <f t="shared" si="135"/>
        <v>9.9453318500513905</v>
      </c>
      <c r="L1727" s="27">
        <f t="shared" si="132"/>
        <v>0.77624358004304383</v>
      </c>
      <c r="M1727" s="27" t="b">
        <f t="shared" si="133"/>
        <v>0</v>
      </c>
      <c r="N1727" s="27">
        <f t="shared" si="134"/>
        <v>7.72</v>
      </c>
    </row>
    <row r="1728" spans="1:14" x14ac:dyDescent="0.25">
      <c r="A1728" s="5">
        <v>42251</v>
      </c>
      <c r="B1728" s="17">
        <f t="shared" si="131"/>
        <v>736211</v>
      </c>
      <c r="C1728" s="27">
        <v>6.0960000000000001</v>
      </c>
      <c r="D1728" s="27">
        <v>1643</v>
      </c>
      <c r="E1728" s="27">
        <v>15.5</v>
      </c>
      <c r="F1728" s="27">
        <v>2.41</v>
      </c>
      <c r="G1728" s="27">
        <v>1.5489999999999999</v>
      </c>
      <c r="H1728" s="27">
        <v>8.25</v>
      </c>
      <c r="I1728" s="27">
        <v>11.7</v>
      </c>
      <c r="K1728" s="27">
        <f t="shared" si="135"/>
        <v>10.125968677632537</v>
      </c>
      <c r="L1728" s="27">
        <f t="shared" si="132"/>
        <v>0.81473686741927187</v>
      </c>
      <c r="M1728" s="27" t="b">
        <f t="shared" si="133"/>
        <v>0</v>
      </c>
      <c r="N1728" s="27">
        <f t="shared" si="134"/>
        <v>8.25</v>
      </c>
    </row>
    <row r="1729" spans="1:14" x14ac:dyDescent="0.25">
      <c r="A1729" s="5">
        <v>42289</v>
      </c>
      <c r="B1729" s="17">
        <f t="shared" si="131"/>
        <v>736249</v>
      </c>
      <c r="C1729" s="27">
        <v>0</v>
      </c>
      <c r="D1729" s="27">
        <v>1663</v>
      </c>
      <c r="E1729" s="27">
        <v>17.5</v>
      </c>
      <c r="F1729" s="27">
        <v>0.21</v>
      </c>
      <c r="G1729" s="27">
        <v>2.9000000000000001E-2</v>
      </c>
      <c r="H1729" s="27">
        <v>8.31</v>
      </c>
      <c r="I1729" s="27">
        <v>1.22</v>
      </c>
      <c r="K1729" s="27">
        <f t="shared" si="135"/>
        <v>9.7289237666565569</v>
      </c>
      <c r="L1729" s="27">
        <f t="shared" si="132"/>
        <v>0.85415408726712805</v>
      </c>
      <c r="M1729" s="27" t="b">
        <f t="shared" si="133"/>
        <v>0</v>
      </c>
      <c r="N1729" s="27">
        <f t="shared" si="134"/>
        <v>8.31</v>
      </c>
    </row>
    <row r="1730" spans="1:14" x14ac:dyDescent="0.25">
      <c r="A1730" s="5">
        <v>42289</v>
      </c>
      <c r="B1730" s="17">
        <f t="shared" ref="B1730:B1736" si="136">A1730+693960</f>
        <v>736249</v>
      </c>
      <c r="C1730" s="27">
        <v>1.524</v>
      </c>
      <c r="D1730" s="27">
        <v>1658</v>
      </c>
      <c r="E1730" s="27">
        <v>17</v>
      </c>
      <c r="F1730" s="27">
        <v>0.22</v>
      </c>
      <c r="G1730" s="27">
        <v>2.8000000000000001E-2</v>
      </c>
      <c r="H1730" s="27">
        <v>6.99</v>
      </c>
      <c r="I1730" s="27">
        <v>1.3</v>
      </c>
      <c r="K1730" s="27">
        <f t="shared" si="135"/>
        <v>9.8267010760605888</v>
      </c>
      <c r="L1730" s="27">
        <f t="shared" ref="L1730:L1736" si="137">H1730/K1730</f>
        <v>0.71132722425318862</v>
      </c>
      <c r="M1730" s="27" t="b">
        <f t="shared" ref="M1730:M1736" si="138">IF(L1730&gt;1.2, K1730)</f>
        <v>0</v>
      </c>
      <c r="N1730" s="27">
        <f t="shared" ref="N1730:N1736" si="139">IF(M1730=FALSE, H1730,K1730)</f>
        <v>6.99</v>
      </c>
    </row>
    <row r="1731" spans="1:14" x14ac:dyDescent="0.25">
      <c r="A1731" s="5">
        <v>42289</v>
      </c>
      <c r="B1731" s="17">
        <f t="shared" si="136"/>
        <v>736249</v>
      </c>
      <c r="C1731" s="27">
        <v>3.6576000000000004</v>
      </c>
      <c r="D1731" s="27">
        <v>1651</v>
      </c>
      <c r="E1731" s="27">
        <v>16.600000000000001</v>
      </c>
      <c r="F1731" s="27">
        <v>0.24</v>
      </c>
      <c r="G1731" s="27">
        <v>4.1000000000000002E-2</v>
      </c>
      <c r="H1731" s="27">
        <v>9.4600000000000009</v>
      </c>
      <c r="I1731" s="27">
        <v>1.23</v>
      </c>
      <c r="K1731" s="27">
        <f t="shared" si="135"/>
        <v>9.9056299793284435</v>
      </c>
      <c r="L1731" s="27">
        <f t="shared" si="137"/>
        <v>0.95501245450734529</v>
      </c>
      <c r="M1731" s="27" t="b">
        <f t="shared" si="138"/>
        <v>0</v>
      </c>
      <c r="N1731" s="27">
        <f t="shared" si="139"/>
        <v>9.4600000000000009</v>
      </c>
    </row>
    <row r="1732" spans="1:14" x14ac:dyDescent="0.25">
      <c r="A1732" s="5">
        <v>42289</v>
      </c>
      <c r="B1732" s="17">
        <f t="shared" si="136"/>
        <v>736249</v>
      </c>
      <c r="C1732" s="27">
        <v>6.0960000000000001</v>
      </c>
      <c r="D1732" s="27">
        <v>1643</v>
      </c>
      <c r="E1732" s="27">
        <v>16.100000000000001</v>
      </c>
      <c r="F1732" s="27">
        <v>0.62</v>
      </c>
      <c r="G1732" s="27">
        <v>0.27800000000000002</v>
      </c>
      <c r="H1732" s="27">
        <v>4.84</v>
      </c>
      <c r="I1732" s="27">
        <v>1.91</v>
      </c>
      <c r="K1732" s="27">
        <f t="shared" si="135"/>
        <v>10.00518321569464</v>
      </c>
      <c r="L1732" s="27">
        <f t="shared" si="137"/>
        <v>0.48374926232312565</v>
      </c>
      <c r="M1732" s="27" t="b">
        <f t="shared" si="138"/>
        <v>0</v>
      </c>
      <c r="N1732" s="27">
        <f t="shared" si="139"/>
        <v>4.84</v>
      </c>
    </row>
    <row r="1733" spans="1:14" x14ac:dyDescent="0.25">
      <c r="A1733" s="5">
        <v>42293</v>
      </c>
      <c r="B1733" s="17">
        <f t="shared" si="136"/>
        <v>736253</v>
      </c>
      <c r="C1733" s="27">
        <v>0</v>
      </c>
      <c r="D1733" s="27">
        <v>1663</v>
      </c>
      <c r="E1733" s="27">
        <v>17.5</v>
      </c>
      <c r="F1733" s="27">
        <v>0.19</v>
      </c>
      <c r="G1733" s="27">
        <v>3.0000000000000001E-3</v>
      </c>
      <c r="H1733" s="27">
        <v>7.77</v>
      </c>
      <c r="I1733" s="27">
        <v>1.4</v>
      </c>
      <c r="K1733" s="27">
        <f t="shared" si="135"/>
        <v>9.7289237666565569</v>
      </c>
      <c r="L1733" s="27">
        <f t="shared" si="137"/>
        <v>0.79864948953857806</v>
      </c>
      <c r="M1733" s="27" t="b">
        <f t="shared" si="138"/>
        <v>0</v>
      </c>
      <c r="N1733" s="27">
        <f t="shared" si="139"/>
        <v>7.77</v>
      </c>
    </row>
    <row r="1734" spans="1:14" x14ac:dyDescent="0.25">
      <c r="A1734" s="5">
        <v>42293</v>
      </c>
      <c r="B1734" s="17">
        <f t="shared" si="136"/>
        <v>736253</v>
      </c>
      <c r="C1734" s="27">
        <v>1.524</v>
      </c>
      <c r="D1734" s="27">
        <v>1658</v>
      </c>
      <c r="E1734" s="27">
        <v>17.2</v>
      </c>
      <c r="F1734" s="27">
        <v>0.19</v>
      </c>
      <c r="G1734" s="27">
        <v>1.0999999999999999E-2</v>
      </c>
      <c r="H1734" s="27">
        <v>7.63</v>
      </c>
      <c r="I1734" s="27">
        <v>1.34</v>
      </c>
      <c r="K1734" s="27">
        <f t="shared" si="135"/>
        <v>9.7874727806515462</v>
      </c>
      <c r="L1734" s="27">
        <f t="shared" si="137"/>
        <v>0.77956794067243118</v>
      </c>
      <c r="M1734" s="27" t="b">
        <f t="shared" si="138"/>
        <v>0</v>
      </c>
      <c r="N1734" s="27">
        <f t="shared" si="139"/>
        <v>7.63</v>
      </c>
    </row>
    <row r="1735" spans="1:14" x14ac:dyDescent="0.25">
      <c r="A1735" s="5">
        <v>42293</v>
      </c>
      <c r="B1735" s="17">
        <f t="shared" si="136"/>
        <v>736253</v>
      </c>
      <c r="C1735" s="27">
        <v>3.6576000000000004</v>
      </c>
      <c r="D1735" s="27">
        <v>1651</v>
      </c>
      <c r="E1735" s="27">
        <v>16.899999999999999</v>
      </c>
      <c r="F1735" s="27">
        <v>0.22</v>
      </c>
      <c r="G1735" s="27">
        <v>2.9000000000000001E-2</v>
      </c>
      <c r="H1735" s="27">
        <v>5.41</v>
      </c>
      <c r="I1735" s="27">
        <v>1.51</v>
      </c>
      <c r="K1735" s="27">
        <f t="shared" si="135"/>
        <v>9.8463741447236846</v>
      </c>
      <c r="L1735" s="27">
        <f t="shared" si="137"/>
        <v>0.54944083177044656</v>
      </c>
      <c r="M1735" s="27" t="b">
        <f t="shared" si="138"/>
        <v>0</v>
      </c>
      <c r="N1735" s="27">
        <f t="shared" si="139"/>
        <v>5.41</v>
      </c>
    </row>
    <row r="1736" spans="1:14" x14ac:dyDescent="0.25">
      <c r="A1736" s="5">
        <v>42293</v>
      </c>
      <c r="B1736" s="17">
        <f t="shared" si="136"/>
        <v>736253</v>
      </c>
      <c r="C1736" s="27">
        <v>6.0960000000000001</v>
      </c>
      <c r="D1736" s="27">
        <v>1643</v>
      </c>
      <c r="E1736" s="27">
        <v>16.3</v>
      </c>
      <c r="F1736" s="27">
        <v>0.52</v>
      </c>
      <c r="G1736" s="27">
        <v>0.21299999999999999</v>
      </c>
      <c r="H1736" s="27">
        <v>3.22</v>
      </c>
      <c r="I1736" s="27">
        <v>1.52</v>
      </c>
      <c r="K1736" s="27">
        <f t="shared" si="135"/>
        <v>9.9652424176822691</v>
      </c>
      <c r="L1736" s="27">
        <f t="shared" si="137"/>
        <v>0.32312309776693948</v>
      </c>
      <c r="M1736" s="27" t="b">
        <f t="shared" si="138"/>
        <v>0</v>
      </c>
      <c r="N1736" s="27">
        <f t="shared" si="139"/>
        <v>3.22</v>
      </c>
    </row>
    <row r="1737" spans="1:14" x14ac:dyDescent="0.25">
      <c r="A1737" s="5"/>
      <c r="L1737" s="27"/>
    </row>
    <row r="1738" spans="1:14" x14ac:dyDescent="0.25">
      <c r="A1738" s="5"/>
    </row>
    <row r="1739" spans="1:14" x14ac:dyDescent="0.25">
      <c r="A173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20" workbookViewId="0">
      <selection sqref="A1:B46"/>
    </sheetView>
  </sheetViews>
  <sheetFormatPr defaultRowHeight="15.75" x14ac:dyDescent="0.25"/>
  <sheetData>
    <row r="1" spans="1:2" x14ac:dyDescent="0.25">
      <c r="A1" s="29">
        <v>0</v>
      </c>
      <c r="B1" s="29">
        <v>14.6</v>
      </c>
    </row>
    <row r="2" spans="1:2" x14ac:dyDescent="0.25">
      <c r="A2" s="29">
        <v>1</v>
      </c>
      <c r="B2" s="29">
        <v>14.19</v>
      </c>
    </row>
    <row r="3" spans="1:2" x14ac:dyDescent="0.25">
      <c r="A3" s="29">
        <v>2</v>
      </c>
      <c r="B3" s="29">
        <v>13.81</v>
      </c>
    </row>
    <row r="4" spans="1:2" x14ac:dyDescent="0.25">
      <c r="A4" s="29">
        <v>3</v>
      </c>
      <c r="B4" s="29">
        <v>13.44</v>
      </c>
    </row>
    <row r="5" spans="1:2" x14ac:dyDescent="0.25">
      <c r="A5" s="29">
        <v>4</v>
      </c>
      <c r="B5" s="29">
        <v>13.09</v>
      </c>
    </row>
    <row r="6" spans="1:2" x14ac:dyDescent="0.25">
      <c r="A6" s="29">
        <v>5</v>
      </c>
      <c r="B6" s="29">
        <v>12.75</v>
      </c>
    </row>
    <row r="7" spans="1:2" x14ac:dyDescent="0.25">
      <c r="A7" s="29">
        <v>6</v>
      </c>
      <c r="B7" s="29">
        <v>12.43</v>
      </c>
    </row>
    <row r="8" spans="1:2" x14ac:dyDescent="0.25">
      <c r="A8" s="29">
        <v>7</v>
      </c>
      <c r="B8" s="29">
        <v>12.12</v>
      </c>
    </row>
    <row r="9" spans="1:2" x14ac:dyDescent="0.25">
      <c r="A9" s="29">
        <v>8</v>
      </c>
      <c r="B9" s="29">
        <v>11.83</v>
      </c>
    </row>
    <row r="10" spans="1:2" x14ac:dyDescent="0.25">
      <c r="A10" s="29">
        <v>9</v>
      </c>
      <c r="B10" s="29">
        <v>11.55</v>
      </c>
    </row>
    <row r="11" spans="1:2" x14ac:dyDescent="0.25">
      <c r="A11" s="29">
        <v>10</v>
      </c>
      <c r="B11" s="29">
        <v>11.27</v>
      </c>
    </row>
    <row r="12" spans="1:2" x14ac:dyDescent="0.25">
      <c r="A12" s="29">
        <v>11</v>
      </c>
      <c r="B12" s="29">
        <v>11.01</v>
      </c>
    </row>
    <row r="13" spans="1:2" x14ac:dyDescent="0.25">
      <c r="A13" s="29">
        <v>12</v>
      </c>
      <c r="B13" s="29">
        <v>10.76</v>
      </c>
    </row>
    <row r="14" spans="1:2" x14ac:dyDescent="0.25">
      <c r="A14" s="29">
        <v>13</v>
      </c>
      <c r="B14" s="29">
        <v>10.52</v>
      </c>
    </row>
    <row r="15" spans="1:2" x14ac:dyDescent="0.25">
      <c r="A15" s="29">
        <v>14</v>
      </c>
      <c r="B15" s="29">
        <v>10.29</v>
      </c>
    </row>
    <row r="16" spans="1:2" x14ac:dyDescent="0.25">
      <c r="A16" s="29">
        <v>15</v>
      </c>
      <c r="B16" s="29">
        <v>10.07</v>
      </c>
    </row>
    <row r="17" spans="1:2" x14ac:dyDescent="0.25">
      <c r="A17" s="29">
        <v>16</v>
      </c>
      <c r="B17" s="29">
        <v>9.85</v>
      </c>
    </row>
    <row r="18" spans="1:2" x14ac:dyDescent="0.25">
      <c r="A18" s="29">
        <v>17</v>
      </c>
      <c r="B18" s="29">
        <v>9.65</v>
      </c>
    </row>
    <row r="19" spans="1:2" x14ac:dyDescent="0.25">
      <c r="A19" s="29">
        <v>18</v>
      </c>
      <c r="B19" s="29">
        <v>9.4499999999999993</v>
      </c>
    </row>
    <row r="20" spans="1:2" x14ac:dyDescent="0.25">
      <c r="A20" s="29">
        <v>19</v>
      </c>
      <c r="B20" s="29">
        <v>9.26</v>
      </c>
    </row>
    <row r="21" spans="1:2" x14ac:dyDescent="0.25">
      <c r="A21" s="29">
        <v>20</v>
      </c>
      <c r="B21" s="29">
        <v>9.07</v>
      </c>
    </row>
    <row r="22" spans="1:2" x14ac:dyDescent="0.25">
      <c r="A22" s="29">
        <v>21</v>
      </c>
      <c r="B22" s="29">
        <v>8.9</v>
      </c>
    </row>
    <row r="23" spans="1:2" x14ac:dyDescent="0.25">
      <c r="A23" s="29">
        <v>22</v>
      </c>
      <c r="B23" s="29">
        <v>8.7200000000000006</v>
      </c>
    </row>
    <row r="24" spans="1:2" x14ac:dyDescent="0.25">
      <c r="A24" s="29">
        <v>23</v>
      </c>
      <c r="B24" s="29">
        <v>8.56</v>
      </c>
    </row>
    <row r="25" spans="1:2" x14ac:dyDescent="0.25">
      <c r="A25" s="29">
        <v>24</v>
      </c>
      <c r="B25" s="29">
        <v>8.4</v>
      </c>
    </row>
    <row r="26" spans="1:2" x14ac:dyDescent="0.25">
      <c r="A26" s="29">
        <v>25</v>
      </c>
      <c r="B26" s="29">
        <v>8.24</v>
      </c>
    </row>
    <row r="27" spans="1:2" x14ac:dyDescent="0.25">
      <c r="A27" s="29">
        <v>26</v>
      </c>
      <c r="B27" s="29">
        <v>8.09</v>
      </c>
    </row>
    <row r="28" spans="1:2" x14ac:dyDescent="0.25">
      <c r="A28" s="29">
        <v>27</v>
      </c>
      <c r="B28" s="29">
        <v>7.95</v>
      </c>
    </row>
    <row r="29" spans="1:2" x14ac:dyDescent="0.25">
      <c r="A29" s="29">
        <v>28</v>
      </c>
      <c r="B29" s="29">
        <v>7.81</v>
      </c>
    </row>
    <row r="30" spans="1:2" x14ac:dyDescent="0.25">
      <c r="A30" s="29">
        <v>29</v>
      </c>
      <c r="B30" s="29">
        <v>7.67</v>
      </c>
    </row>
    <row r="31" spans="1:2" x14ac:dyDescent="0.25">
      <c r="A31" s="29">
        <v>30</v>
      </c>
      <c r="B31" s="29">
        <v>7.54</v>
      </c>
    </row>
    <row r="32" spans="1:2" x14ac:dyDescent="0.25">
      <c r="A32" s="29">
        <v>31</v>
      </c>
      <c r="B32" s="29">
        <v>7.41</v>
      </c>
    </row>
    <row r="33" spans="1:2" x14ac:dyDescent="0.25">
      <c r="A33" s="29">
        <v>32</v>
      </c>
      <c r="B33" s="29">
        <v>7.28</v>
      </c>
    </row>
    <row r="34" spans="1:2" x14ac:dyDescent="0.25">
      <c r="A34" s="29">
        <v>33</v>
      </c>
      <c r="B34" s="29">
        <v>7.16</v>
      </c>
    </row>
    <row r="35" spans="1:2" x14ac:dyDescent="0.25">
      <c r="A35" s="29">
        <v>34</v>
      </c>
      <c r="B35" s="29">
        <v>7.05</v>
      </c>
    </row>
    <row r="36" spans="1:2" x14ac:dyDescent="0.25">
      <c r="A36" s="29">
        <v>35</v>
      </c>
      <c r="B36" s="29">
        <v>6.93</v>
      </c>
    </row>
    <row r="37" spans="1:2" x14ac:dyDescent="0.25">
      <c r="A37" s="29">
        <v>36</v>
      </c>
      <c r="B37" s="29">
        <v>6.82</v>
      </c>
    </row>
    <row r="38" spans="1:2" x14ac:dyDescent="0.25">
      <c r="A38" s="29">
        <v>37</v>
      </c>
      <c r="B38" s="29">
        <v>6.71</v>
      </c>
    </row>
    <row r="39" spans="1:2" x14ac:dyDescent="0.25">
      <c r="A39" s="29">
        <v>38</v>
      </c>
      <c r="B39" s="29">
        <v>6.61</v>
      </c>
    </row>
    <row r="40" spans="1:2" x14ac:dyDescent="0.25">
      <c r="A40" s="29">
        <v>39</v>
      </c>
      <c r="B40" s="29">
        <v>6.51</v>
      </c>
    </row>
    <row r="41" spans="1:2" x14ac:dyDescent="0.25">
      <c r="A41" s="29">
        <v>40</v>
      </c>
      <c r="B41" s="29">
        <v>6.41</v>
      </c>
    </row>
    <row r="42" spans="1:2" x14ac:dyDescent="0.25">
      <c r="A42" s="29">
        <v>41</v>
      </c>
      <c r="B42" s="29">
        <v>6.31</v>
      </c>
    </row>
    <row r="43" spans="1:2" x14ac:dyDescent="0.25">
      <c r="A43" s="29">
        <v>42</v>
      </c>
      <c r="B43" s="29">
        <v>6.22</v>
      </c>
    </row>
    <row r="44" spans="1:2" x14ac:dyDescent="0.25">
      <c r="A44" s="29">
        <v>43</v>
      </c>
      <c r="B44" s="29">
        <v>6.13</v>
      </c>
    </row>
    <row r="45" spans="1:2" x14ac:dyDescent="0.25">
      <c r="A45" s="29">
        <v>44</v>
      </c>
      <c r="B45" s="29">
        <v>6.04</v>
      </c>
    </row>
    <row r="46" spans="1:2" x14ac:dyDescent="0.25">
      <c r="A46" s="29">
        <v>45</v>
      </c>
      <c r="B46" s="29">
        <v>5.95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Ice on-off</vt:lpstr>
      <vt:lpstr>Matlab</vt:lpstr>
      <vt:lpstr>DO Curve</vt:lpstr>
    </vt:vector>
  </TitlesOfParts>
  <Company>Virginia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Cayelan Carey</dc:creator>
  <cp:lastModifiedBy>Harrell</cp:lastModifiedBy>
  <dcterms:created xsi:type="dcterms:W3CDTF">2015-06-02T15:25:37Z</dcterms:created>
  <dcterms:modified xsi:type="dcterms:W3CDTF">2015-11-10T17:34:50Z</dcterms:modified>
</cp:coreProperties>
</file>