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mal/Desktop/class folder/Module 1/Kickstarter/"/>
    </mc:Choice>
  </mc:AlternateContent>
  <xr:revisionPtr revIDLastSave="0" documentId="13_ncr:1_{96086173-C4C4-074E-9B0C-35B9442F4E5D}" xr6:coauthVersionLast="47" xr6:coauthVersionMax="47" xr10:uidLastSave="{00000000-0000-0000-0000-000000000000}"/>
  <bookViews>
    <workbookView xWindow="0" yWindow="760" windowWidth="30240" windowHeight="17420" firstSheet="6" activeTab="11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8" r:id="rId5"/>
    <sheet name="Successful US Kickstarters" sheetId="9" r:id="rId6"/>
    <sheet name="Failed US Kickstarters" sheetId="10" r:id="rId7"/>
    <sheet name="Successful US Musical" sheetId="12" r:id="rId8"/>
    <sheet name="Failed US Musical" sheetId="13" r:id="rId9"/>
    <sheet name="Successful US Wearables" sheetId="14" r:id="rId10"/>
    <sheet name="Failed US Wearables" sheetId="15" r:id="rId11"/>
    <sheet name="Descriptive Statistics" sheetId="11" r:id="rId12"/>
    <sheet name="Box plot" sheetId="16" r:id="rId13"/>
  </sheets>
  <definedNames>
    <definedName name="_xlnm._FilterDatabase" localSheetId="0" hidden="1">Kickstarter!$A$1:$XEU$4115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4" i="11" l="1"/>
  <c r="J14" i="11"/>
  <c r="G14" i="11"/>
  <c r="G5" i="11"/>
  <c r="F14" i="11"/>
  <c r="F6" i="11"/>
  <c r="K16" i="11"/>
  <c r="K15" i="11"/>
  <c r="J16" i="11"/>
  <c r="J15" i="11"/>
  <c r="K17" i="11"/>
  <c r="K7" i="11"/>
  <c r="K6" i="11"/>
  <c r="K5" i="11"/>
  <c r="J7" i="11"/>
  <c r="J6" i="11"/>
  <c r="J5" i="11"/>
  <c r="G16" i="11"/>
  <c r="G15" i="11"/>
  <c r="G17" i="11" s="1"/>
  <c r="G12" i="11"/>
  <c r="F16" i="11"/>
  <c r="F15" i="11"/>
  <c r="G7" i="11"/>
  <c r="G6" i="11"/>
  <c r="G8" i="11" s="1"/>
  <c r="F7" i="11"/>
  <c r="F5" i="11"/>
  <c r="C7" i="11"/>
  <c r="C6" i="11"/>
  <c r="C5" i="11"/>
  <c r="C16" i="11"/>
  <c r="C15" i="11"/>
  <c r="C14" i="11"/>
  <c r="B16" i="11"/>
  <c r="B17" i="11" s="1"/>
  <c r="B15" i="11"/>
  <c r="B14" i="11"/>
  <c r="C4" i="11"/>
  <c r="C3" i="11"/>
  <c r="B7" i="11"/>
  <c r="B6" i="11"/>
  <c r="B5" i="11"/>
  <c r="K13" i="11"/>
  <c r="K12" i="11"/>
  <c r="J13" i="11"/>
  <c r="J12" i="11"/>
  <c r="K3" i="11"/>
  <c r="K4" i="11"/>
  <c r="J4" i="11"/>
  <c r="J3" i="11"/>
  <c r="G13" i="11"/>
  <c r="F13" i="11"/>
  <c r="F12" i="11"/>
  <c r="G4" i="11"/>
  <c r="G3" i="11"/>
  <c r="F4" i="11"/>
  <c r="F3" i="11"/>
  <c r="C13" i="11"/>
  <c r="C12" i="11"/>
  <c r="B13" i="11"/>
  <c r="B12" i="11"/>
  <c r="B4" i="11"/>
  <c r="B3" i="11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J17" i="11" l="1"/>
  <c r="K8" i="11"/>
  <c r="J8" i="11"/>
  <c r="B8" i="11"/>
  <c r="F17" i="11"/>
  <c r="F8" i="11"/>
  <c r="C17" i="11"/>
  <c r="C8" i="11"/>
</calcChain>
</file>

<file path=xl/sharedStrings.xml><?xml version="1.0" encoding="utf-8"?>
<sst xmlns="http://schemas.openxmlformats.org/spreadsheetml/2006/main" count="40942" uniqueCount="8404">
  <si>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</si>
  <si>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</si>
  <si>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</si>
  <si>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</si>
  <si>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</si>
  <si>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</si>
  <si>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</si>
  <si>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</si>
  <si>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</si>
  <si>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</si>
  <si>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</si>
  <si>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</si>
  <si>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</si>
  <si>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</si>
  <si>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</si>
  <si>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</si>
  <si>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</si>
  <si>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</si>
  <si>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</si>
  <si>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</si>
  <si>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</si>
  <si>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</si>
  <si>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</si>
  <si>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</si>
  <si>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</si>
  <si>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</si>
  <si>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</si>
  <si>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</si>
  <si>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</si>
  <si>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</si>
  <si>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</si>
  <si>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</si>
  <si>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</si>
  <si>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</si>
  <si>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</si>
  <si>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</si>
  <si>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</si>
  <si>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</si>
  <si>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</si>
  <si>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</si>
  <si>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</si>
  <si>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</si>
  <si>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</si>
  <si>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</si>
  <si>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</si>
  <si>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</si>
  <si>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</si>
  <si>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</si>
  <si>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</si>
  <si>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</si>
  <si>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</si>
  <si>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</si>
  <si>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</si>
  <si>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</si>
  <si>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</si>
  <si>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</si>
  <si>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</si>
  <si>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</si>
  <si>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</si>
  <si>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</si>
  <si>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</si>
  <si>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</si>
  <si>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</si>
  <si>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</si>
  <si>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</si>
  <si>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</si>
  <si>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</si>
  <si>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</si>
  <si>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</si>
  <si>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</si>
  <si>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</si>
  <si>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</si>
  <si>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</si>
  <si>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</si>
  <si>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</si>
  <si>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</si>
  <si>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</si>
  <si>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</si>
  <si>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</si>
  <si>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</si>
  <si>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</si>
  <si>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</si>
  <si>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</si>
  <si>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</si>
  <si>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</si>
  <si>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</si>
  <si>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</si>
  <si>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</si>
  <si>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</si>
  <si>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</si>
  <si>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</si>
  <si>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</si>
  <si>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</si>
  <si>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</si>
  <si>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</si>
  <si>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</si>
  <si>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</si>
  <si>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</si>
  <si>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</si>
  <si>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</si>
  <si>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</si>
  <si>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</si>
  <si>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</si>
  <si>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</si>
  <si>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</si>
  <si>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</si>
  <si>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</si>
  <si>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</si>
  <si>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</si>
  <si>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</si>
  <si>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</si>
  <si>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</si>
  <si>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</si>
  <si>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</si>
  <si>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</si>
  <si>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</si>
  <si>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</si>
  <si>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</si>
  <si>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</si>
  <si>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</si>
  <si>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</si>
  <si>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</si>
  <si>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</si>
  <si>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</si>
  <si>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</si>
  <si>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</si>
  <si>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</si>
  <si>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</si>
  <si>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</si>
  <si>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</si>
  <si>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</si>
  <si>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</si>
  <si>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</si>
  <si>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</si>
  <si>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</si>
  <si>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</si>
  <si>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</si>
  <si>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</si>
  <si>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</si>
  <si>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</si>
  <si>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</si>
  <si>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</si>
  <si>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</si>
  <si>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</si>
  <si>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</si>
  <si>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</si>
  <si>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</si>
  <si>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</si>
  <si>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</si>
  <si>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</si>
  <si>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</si>
  <si>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</si>
  <si>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</si>
  <si>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</si>
  <si>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</si>
  <si>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</si>
  <si>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</si>
  <si>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</si>
  <si>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</si>
  <si>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</si>
  <si>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</si>
  <si>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</si>
  <si>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</si>
  <si>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</si>
  <si>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</si>
  <si>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</si>
  <si>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</si>
  <si>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</si>
  <si>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</si>
  <si>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</si>
  <si>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</si>
  <si>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</si>
  <si>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</si>
  <si>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</si>
  <si>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</si>
  <si>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</si>
  <si>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</si>
  <si>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</si>
  <si>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</si>
  <si>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</si>
  <si>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</si>
  <si>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</si>
  <si>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</si>
  <si>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</si>
  <si>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</si>
  <si>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</si>
  <si>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</si>
  <si>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</si>
  <si>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</si>
  <si>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</si>
  <si>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</si>
  <si>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</si>
  <si>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</si>
  <si>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</si>
  <si>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</si>
  <si>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</si>
  <si>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</si>
  <si>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</si>
  <si>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</si>
  <si>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</si>
  <si>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</si>
  <si>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</si>
  <si>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</si>
  <si>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</si>
  <si>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</si>
  <si>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</si>
  <si>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</si>
  <si>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</si>
  <si>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</si>
  <si>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</si>
  <si>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</si>
  <si>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</si>
  <si>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</si>
  <si>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</si>
  <si>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</si>
  <si>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</si>
  <si>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</si>
  <si>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</si>
  <si>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</si>
  <si>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</si>
  <si>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</si>
  <si>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</si>
  <si>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</si>
  <si>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</si>
  <si>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</si>
  <si>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</si>
  <si>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</si>
  <si>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</si>
  <si>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</si>
  <si>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</si>
  <si>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</si>
  <si>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</si>
  <si>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</si>
  <si>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</si>
  <si>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</si>
  <si>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</si>
  <si>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</si>
  <si>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</si>
  <si>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</si>
  <si>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</si>
  <si>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</si>
  <si>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</si>
  <si>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</si>
  <si>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</si>
  <si>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</si>
  <si>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</si>
  <si>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</si>
  <si>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</si>
  <si>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</si>
  <si>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</si>
  <si>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</si>
  <si>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</si>
  <si>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</si>
  <si>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</si>
  <si>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</si>
  <si>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</si>
  <si>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</si>
  <si>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</si>
  <si>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</si>
  <si>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</si>
  <si>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</si>
  <si>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</si>
  <si>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</si>
  <si>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</si>
  <si>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</si>
  <si>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</si>
  <si>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</si>
  <si>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</si>
  <si>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</si>
  <si>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</si>
  <si>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</si>
  <si>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</si>
  <si>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</si>
  <si>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</si>
  <si>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</si>
  <si>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</si>
  <si>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</si>
  <si>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</si>
  <si>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</si>
  <si>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</si>
  <si>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</si>
  <si>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</si>
  <si>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</si>
  <si>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</si>
  <si>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</si>
  <si>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</si>
  <si>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</si>
  <si>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</si>
  <si>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</si>
  <si>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</si>
  <si>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</si>
  <si>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</si>
  <si>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</si>
  <si>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</si>
  <si>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</si>
  <si>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</si>
  <si>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</si>
  <si>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</si>
  <si>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</si>
  <si>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</si>
  <si>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</si>
  <si>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</si>
  <si>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</si>
  <si>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</si>
  <si>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</si>
  <si>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</si>
  <si>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</si>
  <si>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</si>
  <si>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</si>
  <si>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</si>
  <si>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</si>
  <si>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</si>
  <si>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</si>
  <si>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</si>
  <si>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</si>
  <si>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</si>
  <si>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</si>
  <si>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</si>
  <si>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</si>
  <si>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</si>
  <si>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</si>
  <si>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</si>
  <si>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</si>
  <si>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</si>
  <si>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</si>
  <si>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</si>
  <si>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</si>
  <si>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</si>
  <si>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</si>
  <si>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</si>
  <si>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</si>
  <si>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</si>
  <si>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</si>
  <si>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</si>
  <si>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</si>
  <si>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</si>
  <si>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</si>
  <si>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</si>
  <si>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</si>
  <si>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</si>
  <si>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</si>
  <si>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</si>
  <si>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</si>
  <si>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</si>
  <si>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</si>
  <si>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</si>
  <si>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</si>
  <si>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</si>
  <si>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</si>
  <si>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</si>
  <si>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</si>
  <si>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</si>
  <si>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</si>
  <si>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</si>
  <si>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</si>
  <si>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</si>
  <si>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</si>
  <si>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</si>
  <si>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</si>
  <si>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</si>
  <si>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</si>
  <si>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</si>
  <si>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</si>
  <si>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</si>
  <si>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</si>
  <si>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</si>
  <si>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</si>
  <si>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</si>
  <si>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</si>
  <si>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</si>
  <si>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</si>
  <si>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</si>
  <si>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</si>
  <si>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</si>
  <si>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</si>
  <si>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</si>
  <si>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</si>
  <si>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</si>
  <si>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</si>
  <si>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</si>
  <si>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</si>
  <si>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</si>
  <si>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</si>
  <si>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</si>
  <si>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</si>
  <si>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</si>
  <si>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</si>
  <si>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</si>
  <si>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</si>
  <si>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</si>
  <si>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</si>
  <si>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</si>
  <si>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</si>
  <si>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</si>
  <si>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</si>
  <si>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</si>
  <si>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</si>
  <si>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</si>
  <si>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</si>
  <si>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</si>
  <si>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</si>
  <si>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</si>
  <si>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</si>
  <si>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</si>
  <si>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</si>
  <si>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</si>
  <si>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</si>
  <si>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</si>
  <si>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</si>
  <si>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</si>
  <si>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</si>
  <si>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</si>
  <si>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</si>
  <si>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</si>
  <si>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</si>
  <si>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</si>
  <si>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</si>
  <si>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</si>
  <si>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</si>
  <si>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</si>
  <si>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</si>
  <si>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</si>
  <si>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</si>
  <si>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</si>
  <si>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</si>
  <si>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</si>
  <si>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</si>
  <si>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</si>
  <si>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</si>
  <si>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</si>
  <si>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</si>
  <si>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</si>
  <si>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</si>
  <si>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</si>
  <si>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</si>
  <si>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</si>
  <si>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</si>
  <si>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</si>
  <si>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</si>
  <si>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</si>
  <si>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</si>
  <si>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</si>
  <si>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</si>
  <si>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</si>
  <si>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</si>
  <si>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</si>
  <si>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</si>
  <si>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</si>
  <si>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</si>
  <si>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</si>
  <si>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</si>
  <si>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</si>
  <si>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</si>
  <si>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</si>
  <si>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</si>
  <si>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</si>
  <si>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</si>
  <si>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</si>
  <si>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</si>
  <si>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</si>
  <si>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</si>
  <si>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</si>
  <si>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</si>
  <si>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</si>
  <si>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</si>
  <si>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</si>
  <si>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</si>
  <si>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</si>
  <si>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</si>
  <si>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</si>
  <si>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</si>
  <si>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</si>
  <si>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</si>
  <si>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</si>
  <si>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</si>
  <si>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</si>
  <si>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</si>
  <si>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</si>
  <si>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</si>
  <si>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</si>
  <si>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</si>
  <si>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</si>
  <si>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</si>
  <si>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</si>
  <si>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</si>
  <si>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</si>
  <si>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</si>
  <si>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</si>
  <si>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</si>
  <si>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</si>
  <si>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</si>
  <si>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</si>
  <si>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</si>
  <si>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</si>
  <si>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</si>
  <si>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</si>
  <si>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</si>
  <si>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</si>
  <si>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</si>
  <si>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</si>
  <si>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</si>
  <si>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</si>
  <si>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</si>
  <si>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</si>
  <si>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</si>
  <si>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</si>
  <si>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</si>
  <si>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</si>
  <si>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</si>
  <si>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</si>
  <si>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</si>
  <si>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</si>
  <si>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</si>
  <si>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</si>
  <si>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</si>
  <si>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</si>
  <si>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</si>
  <si>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</si>
  <si>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</si>
  <si>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</si>
  <si>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</si>
  <si>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</si>
  <si>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</si>
  <si>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</si>
  <si>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</si>
  <si>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</si>
  <si>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</si>
  <si>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</si>
  <si>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</si>
  <si>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</si>
  <si>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</si>
  <si>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</si>
  <si>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</si>
  <si>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</si>
  <si>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</si>
  <si>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</si>
  <si>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</si>
  <si>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</si>
  <si>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</si>
  <si>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</si>
  <si>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</si>
  <si>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</si>
  <si>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</si>
  <si>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</si>
  <si>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</si>
  <si>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</si>
  <si>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</si>
  <si>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</si>
  <si>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</si>
  <si>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</si>
  <si>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</si>
  <si>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</si>
  <si>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</si>
  <si>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</si>
  <si>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</si>
  <si>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</si>
  <si>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</si>
  <si>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</si>
  <si>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</si>
  <si>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</si>
  <si>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</si>
  <si>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</si>
  <si>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</si>
  <si>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</si>
  <si>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</si>
  <si>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</si>
  <si>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</si>
  <si>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</si>
  <si>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</si>
  <si>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</si>
  <si>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</si>
  <si>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</si>
  <si>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</si>
  <si>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</si>
  <si>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</si>
  <si>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</si>
  <si>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</si>
  <si>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</si>
  <si>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</si>
  <si>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</si>
  <si>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</si>
  <si>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</si>
  <si>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</si>
  <si>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</si>
  <si>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</si>
  <si>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</si>
  <si>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</si>
  <si>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</si>
  <si>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</si>
  <si>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</si>
  <si>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</si>
  <si>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</si>
  <si>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</si>
  <si>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</si>
  <si>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</si>
  <si>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</si>
  <si>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</si>
  <si>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</si>
  <si>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</si>
  <si>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</si>
  <si>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</si>
  <si>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</si>
  <si>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</si>
  <si>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</si>
  <si>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</si>
  <si>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</si>
  <si>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</si>
  <si>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</si>
  <si>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</si>
  <si>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</si>
  <si>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</si>
  <si>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</si>
  <si>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</si>
  <si>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</si>
  <si>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</si>
  <si>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</si>
  <si>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</si>
  <si>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</si>
  <si>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</si>
  <si>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</si>
  <si>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</si>
  <si>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</si>
  <si>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</si>
  <si>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</si>
  <si>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</si>
  <si>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</si>
  <si>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</si>
  <si>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</si>
  <si>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</si>
  <si>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</si>
  <si>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</si>
  <si>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</si>
  <si>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</si>
  <si>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</si>
  <si>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</si>
  <si>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</si>
  <si>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</si>
  <si>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</si>
  <si>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</si>
  <si>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</si>
  <si>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</si>
  <si>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</si>
  <si>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</si>
  <si>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</si>
  <si>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</si>
  <si>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</si>
  <si>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</si>
  <si>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</si>
  <si>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</si>
  <si>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</si>
  <si>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</si>
  <si>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</si>
  <si>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</si>
  <si>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</si>
  <si>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</si>
  <si>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</si>
  <si>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</si>
  <si>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</si>
  <si>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</si>
  <si>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</si>
  <si>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</si>
  <si>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</si>
  <si>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</si>
  <si>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</si>
  <si>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</si>
  <si>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</si>
  <si>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</si>
  <si>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</si>
  <si>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</si>
  <si>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</si>
  <si>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</si>
  <si>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</si>
  <si>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</si>
  <si>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</si>
  <si>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</si>
  <si>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</si>
  <si>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</si>
  <si>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</si>
  <si>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</si>
  <si>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</si>
  <si>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</si>
  <si>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</si>
  <si>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</si>
  <si>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</si>
  <si>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</si>
  <si>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</si>
  <si>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</si>
  <si>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</si>
  <si>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</si>
  <si>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</si>
  <si>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</si>
  <si>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</si>
  <si>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</si>
  <si>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</si>
  <si>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</si>
  <si>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</si>
  <si>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</si>
  <si>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</si>
  <si>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</si>
  <si>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</si>
  <si>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</si>
  <si>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</si>
  <si>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</si>
  <si>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</si>
  <si>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</si>
  <si>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</si>
  <si>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</si>
  <si>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</si>
  <si>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</si>
  <si>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</si>
  <si>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</si>
  <si>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</si>
  <si>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</si>
  <si>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</si>
  <si>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</si>
  <si>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</si>
  <si>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</si>
  <si>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</si>
  <si>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</si>
  <si>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</si>
  <si>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</si>
  <si>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</si>
  <si>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</si>
  <si>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</si>
  <si>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</si>
  <si>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</si>
  <si>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</si>
  <si>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</si>
  <si>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</si>
  <si>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</si>
  <si>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</si>
  <si>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</si>
  <si>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</si>
  <si>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</si>
  <si>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</si>
  <si>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</si>
  <si>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</si>
  <si>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</si>
  <si>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</si>
  <si>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</si>
  <si>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</si>
  <si>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</si>
  <si>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</si>
  <si>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</si>
  <si>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</si>
  <si>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</si>
  <si>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</si>
  <si>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</si>
  <si>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</si>
  <si>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</si>
  <si>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</si>
  <si>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</si>
  <si>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</si>
  <si>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</si>
  <si>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</si>
  <si>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</si>
  <si>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</si>
  <si>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</si>
  <si>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</si>
  <si>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</si>
  <si>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</si>
  <si>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</si>
  <si>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</si>
  <si>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</si>
  <si>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</si>
  <si>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</si>
  <si>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</si>
  <si>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</si>
  <si>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</si>
  <si>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</si>
  <si>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</si>
  <si>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</si>
  <si>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</si>
  <si>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</si>
  <si>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</si>
  <si>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</si>
  <si>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</si>
  <si>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</si>
  <si>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</si>
  <si>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</si>
  <si>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</si>
  <si>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</si>
  <si>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</si>
  <si>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</si>
  <si>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</si>
  <si>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</si>
  <si>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</si>
  <si>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</si>
  <si>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</si>
  <si>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</si>
  <si>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</si>
  <si>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</si>
  <si>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</si>
  <si>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</si>
  <si>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</si>
  <si>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</si>
  <si>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</si>
  <si>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</si>
  <si>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</si>
  <si>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</si>
  <si>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</si>
  <si>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</si>
  <si>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</si>
  <si>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</si>
  <si>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</si>
  <si>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</si>
  <si>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</si>
  <si>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</si>
  <si>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</si>
  <si>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</si>
  <si>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</si>
  <si>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</si>
  <si>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</si>
  <si>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</si>
  <si>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</si>
  <si>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</si>
  <si>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</si>
  <si>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</si>
  <si>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</si>
  <si>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</si>
  <si>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</si>
  <si>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</si>
  <si>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</si>
  <si>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</si>
  <si>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</si>
  <si>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</si>
  <si>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</si>
  <si>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</si>
  <si>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</si>
  <si>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</si>
  <si>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</si>
  <si>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</si>
  <si>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</si>
  <si>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</si>
  <si>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</si>
  <si>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</si>
  <si>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</si>
  <si>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</si>
  <si>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</si>
  <si>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</si>
  <si>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</si>
  <si>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</si>
  <si>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</si>
  <si>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</si>
  <si>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</si>
  <si>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</si>
  <si>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</si>
  <si>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</si>
  <si>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</si>
  <si>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</si>
  <si>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</si>
  <si>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</si>
  <si>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</si>
  <si>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</si>
  <si>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</si>
  <si>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</si>
  <si>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</si>
  <si>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</si>
  <si>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</si>
  <si>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</si>
  <si>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</si>
  <si>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</si>
  <si>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</si>
  <si>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</si>
  <si>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</si>
  <si>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</si>
  <si>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</si>
  <si>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</si>
  <si>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</si>
  <si>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</si>
  <si>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</si>
  <si>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</si>
  <si>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</si>
  <si>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</si>
  <si>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</si>
  <si>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</si>
  <si>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</si>
  <si>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</si>
  <si>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</si>
  <si>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</si>
  <si>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</si>
  <si>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</si>
  <si>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</si>
  <si>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</si>
  <si>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</si>
  <si>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</si>
  <si>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</si>
  <si>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</si>
  <si>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</si>
  <si>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</si>
  <si>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</si>
  <si>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</si>
  <si>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</si>
  <si>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</si>
  <si>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</si>
  <si>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</si>
  <si>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</si>
  <si>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</si>
  <si>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</si>
  <si>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</si>
  <si>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</si>
  <si>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</si>
  <si>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</si>
  <si>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</si>
  <si>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</si>
  <si>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</si>
  <si>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</si>
  <si>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</si>
  <si>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</si>
  <si>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</si>
  <si>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</si>
  <si>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</si>
  <si>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</si>
  <si>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</si>
  <si>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</si>
  <si>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</si>
  <si>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</si>
  <si>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</si>
  <si>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</si>
  <si>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</si>
  <si>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</si>
  <si>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</si>
  <si>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</si>
  <si>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</si>
  <si>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</si>
  <si>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</si>
  <si>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</si>
  <si>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</si>
  <si>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</si>
  <si>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</si>
  <si>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</si>
  <si>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</si>
  <si>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</si>
  <si>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</si>
  <si>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</si>
  <si>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</si>
  <si>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</si>
  <si>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</si>
  <si>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</si>
  <si>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</si>
  <si>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</si>
  <si>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</si>
  <si>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</si>
  <si>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</si>
  <si>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</si>
  <si>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</si>
  <si>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</si>
  <si>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</si>
  <si>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</si>
  <si>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</si>
  <si>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</si>
  <si>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</si>
  <si>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</si>
  <si>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</si>
  <si>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</si>
  <si>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</si>
  <si>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</si>
  <si>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</si>
  <si>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</si>
  <si>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</si>
  <si>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</si>
  <si>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</si>
  <si>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</si>
  <si>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</si>
  <si>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</si>
  <si>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</si>
  <si>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</si>
  <si>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</si>
  <si>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</si>
  <si>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</si>
  <si>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</si>
  <si>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</si>
  <si>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</si>
  <si>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</si>
  <si>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</si>
  <si>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</si>
  <si>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</si>
  <si>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</si>
  <si>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</si>
  <si>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</si>
  <si>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</si>
  <si>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</si>
  <si>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</si>
  <si>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</si>
  <si>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</si>
  <si>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</si>
  <si>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</si>
  <si>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</si>
  <si>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</si>
  <si>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</si>
  <si>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</si>
  <si>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</si>
  <si>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</si>
  <si>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</si>
  <si>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</si>
  <si>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</si>
  <si>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</si>
  <si>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</si>
  <si>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</si>
  <si>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</si>
  <si>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</si>
  <si>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</si>
  <si>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</si>
  <si>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</si>
  <si>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</si>
  <si>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</si>
  <si>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</si>
  <si>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</si>
  <si>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</si>
  <si>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</si>
  <si>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</si>
  <si>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</si>
  <si>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</si>
  <si>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</si>
  <si>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</si>
  <si>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</si>
  <si>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</si>
  <si>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</si>
  <si>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</si>
  <si>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</si>
  <si>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</si>
  <si>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</si>
  <si>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</si>
  <si>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</si>
  <si>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</si>
  <si>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</si>
  <si>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</si>
  <si>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</si>
  <si>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</si>
  <si>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</si>
  <si>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</si>
  <si>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</si>
  <si>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</si>
  <si>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</si>
  <si>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</si>
  <si>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</si>
  <si>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</si>
  <si>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</si>
  <si>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</si>
  <si>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</si>
  <si>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</si>
  <si>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</si>
  <si>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</si>
  <si>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</si>
  <si>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</si>
  <si>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</si>
  <si>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</si>
  <si>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</si>
  <si>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</si>
  <si>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</si>
  <si>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</si>
  <si>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</si>
  <si>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</si>
  <si>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</si>
  <si>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</si>
  <si>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</si>
  <si>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</si>
  <si>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</si>
  <si>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</si>
  <si>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</si>
  <si>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</si>
  <si>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</si>
  <si>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</si>
  <si>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</si>
  <si>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</si>
  <si>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</si>
  <si>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</si>
  <si>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</si>
  <si>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</si>
  <si>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</si>
  <si>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</si>
  <si>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</si>
  <si>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</si>
  <si>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</si>
  <si>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</si>
  <si>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</si>
  <si>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</si>
  <si>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</si>
  <si>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</si>
  <si>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</si>
  <si>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</si>
  <si>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</si>
  <si>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</si>
  <si>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</si>
  <si>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</si>
  <si>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</si>
  <si>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</si>
  <si>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</si>
  <si>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</si>
  <si>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</si>
  <si>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</si>
  <si>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</si>
  <si>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</si>
  <si>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</si>
  <si>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</si>
  <si>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</si>
  <si>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</si>
  <si>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</si>
  <si>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</si>
  <si>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</si>
  <si>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</si>
  <si>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</si>
  <si>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</si>
  <si>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</si>
  <si>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</si>
  <si>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</si>
  <si>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</si>
  <si>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</si>
  <si>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</si>
  <si>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</si>
  <si>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</si>
  <si>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</si>
  <si>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</si>
  <si>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</si>
  <si>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</si>
  <si>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</si>
  <si>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</si>
  <si>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</si>
  <si>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</si>
  <si>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</si>
  <si>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</si>
  <si>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</si>
  <si>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</si>
  <si>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</si>
  <si>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</si>
  <si>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</si>
  <si>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</si>
  <si>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</si>
  <si>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</si>
  <si>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</si>
  <si>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</si>
  <si>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</si>
  <si>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</si>
  <si>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</si>
  <si>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</si>
  <si>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</si>
  <si>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</si>
  <si>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</si>
  <si>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</si>
  <si>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</si>
  <si>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</si>
  <si>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</si>
  <si>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</si>
  <si>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</si>
  <si>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</si>
  <si>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</si>
  <si>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</si>
  <si>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</si>
  <si>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</si>
  <si>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</si>
  <si>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</si>
  <si>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</si>
  <si>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</si>
  <si>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</si>
  <si>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</si>
  <si>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</si>
  <si>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</si>
  <si>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</si>
  <si>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</si>
  <si>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</si>
  <si>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</si>
  <si>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</si>
  <si>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</si>
  <si>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</si>
  <si>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</si>
  <si>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</si>
  <si>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</si>
  <si>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</si>
  <si>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</si>
  <si>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</si>
  <si>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</si>
  <si>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</si>
  <si>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</si>
  <si>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</si>
  <si>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</si>
  <si>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</si>
  <si>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</si>
  <si>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</si>
  <si>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</si>
  <si>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</si>
  <si>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</si>
  <si>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</si>
  <si>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</si>
  <si>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</si>
  <si>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</si>
  <si>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</si>
  <si>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</si>
  <si>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</si>
  <si>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</si>
  <si>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</si>
  <si>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</si>
  <si>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</si>
  <si>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</si>
  <si>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</si>
  <si>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</si>
  <si>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</si>
  <si>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</si>
  <si>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</si>
  <si>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</si>
  <si>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</si>
  <si>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</si>
  <si>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</si>
  <si>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</si>
  <si>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</si>
  <si>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</si>
  <si>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</si>
  <si>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</si>
  <si>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</si>
  <si>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</si>
  <si>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</si>
  <si>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</si>
  <si>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</si>
  <si>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</si>
  <si>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</si>
  <si>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</si>
  <si>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</si>
  <si>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</si>
  <si>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</si>
  <si>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</si>
  <si>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</si>
  <si>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</si>
  <si>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</si>
  <si>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</si>
  <si>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</si>
  <si>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</si>
  <si>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</si>
  <si>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</si>
  <si>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</si>
  <si>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</si>
  <si>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</si>
  <si>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</si>
  <si>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</si>
  <si>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</si>
  <si>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</si>
  <si>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</si>
  <si>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</si>
  <si>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</si>
  <si>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</si>
  <si>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</si>
  <si>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</si>
  <si>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</si>
  <si>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</si>
  <si>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</si>
  <si>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</si>
  <si>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</si>
  <si>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</si>
  <si>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</si>
  <si>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</si>
  <si>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</si>
  <si>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</si>
  <si>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</si>
  <si>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</si>
  <si>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</si>
  <si>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</si>
  <si>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</si>
  <si>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</si>
  <si>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</si>
  <si>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</si>
  <si>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</si>
  <si>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</si>
  <si>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</si>
  <si>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</si>
  <si>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</si>
  <si>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</si>
  <si>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</si>
  <si>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</si>
  <si>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</si>
  <si>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</si>
  <si>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</si>
  <si>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</si>
  <si>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</si>
  <si>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</si>
  <si>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</si>
  <si>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</si>
  <si>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</si>
  <si>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</si>
  <si>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</si>
  <si>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</si>
  <si>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</si>
  <si>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</si>
  <si>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</si>
  <si>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</si>
  <si>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</si>
  <si>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</si>
  <si>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</si>
  <si>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</si>
  <si>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</si>
  <si>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</si>
  <si>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</si>
  <si>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</si>
  <si>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</si>
  <si>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</si>
  <si>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</si>
  <si>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</si>
  <si>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</si>
  <si>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</si>
  <si>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</si>
  <si>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</si>
  <si>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</si>
  <si>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</si>
  <si>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</si>
  <si>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</si>
  <si>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</si>
  <si>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</si>
  <si>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</si>
  <si>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</si>
  <si>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</si>
  <si>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</si>
  <si>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</si>
  <si>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</si>
  <si>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</si>
  <si>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</si>
  <si>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</si>
  <si>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</si>
  <si>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</si>
  <si>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</si>
  <si>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</si>
  <si>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</si>
  <si>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</si>
  <si>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</si>
  <si>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</si>
  <si>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</si>
  <si>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</si>
  <si>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</si>
  <si>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</si>
  <si>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</si>
  <si>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</si>
  <si>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</si>
  <si>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</si>
  <si>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</si>
  <si>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</si>
  <si>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</si>
  <si>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</si>
  <si>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</si>
  <si>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</si>
  <si>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</si>
  <si>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</si>
  <si>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</si>
  <si>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</si>
  <si>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</si>
  <si>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</si>
  <si>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</si>
  <si>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</si>
  <si>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</si>
  <si>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</si>
  <si>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</si>
  <si>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</si>
  <si>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</si>
  <si>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</si>
  <si>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</si>
  <si>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</si>
  <si>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</si>
  <si>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</si>
  <si>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</si>
  <si>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</si>
  <si>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</si>
  <si>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</si>
  <si>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</si>
  <si>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</si>
  <si>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</si>
  <si>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</si>
  <si>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</si>
  <si>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</si>
  <si>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</si>
  <si>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</si>
  <si>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</si>
  <si>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</si>
  <si>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</si>
  <si>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</si>
  <si>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</si>
  <si>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</si>
  <si>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</si>
  <si>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</si>
  <si>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</si>
  <si>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</si>
  <si>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</si>
  <si>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</si>
  <si>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</si>
  <si>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</si>
  <si>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</si>
  <si>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</si>
  <si>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</si>
  <si>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</si>
  <si>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</si>
  <si>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</si>
  <si>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</si>
  <si>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</si>
  <si>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</si>
  <si>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</si>
  <si>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</si>
  <si>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</si>
  <si>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</si>
  <si>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</si>
  <si>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</si>
  <si>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</si>
  <si>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</si>
  <si>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</si>
  <si>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</si>
  <si>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</si>
  <si>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</si>
  <si>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</si>
  <si>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</si>
  <si>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</si>
  <si>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</si>
  <si>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</si>
  <si>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</si>
  <si>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</si>
  <si>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</si>
  <si>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</si>
  <si>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</si>
  <si>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</si>
  <si>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</si>
  <si>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</si>
  <si>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</si>
  <si>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</si>
  <si>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</si>
  <si>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</si>
  <si>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</si>
  <si>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</si>
  <si>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</si>
  <si>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</si>
  <si>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</si>
  <si>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</si>
  <si>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</si>
  <si>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</si>
  <si>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</si>
  <si>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</si>
  <si>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</si>
  <si>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</si>
  <si>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</si>
  <si>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</si>
  <si>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</si>
  <si>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</si>
  <si>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</si>
  <si>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</si>
  <si>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</si>
  <si>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</si>
  <si>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</si>
  <si>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</si>
  <si>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</si>
  <si>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</si>
  <si>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</si>
  <si>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</si>
  <si>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</si>
  <si>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</si>
  <si>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</si>
  <si>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</si>
  <si>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</si>
  <si>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</si>
  <si>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</si>
  <si>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</si>
  <si>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</si>
  <si>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</si>
  <si>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</si>
  <si>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</si>
  <si>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</si>
  <si>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</si>
  <si>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</si>
  <si>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</si>
  <si>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</si>
  <si>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</si>
  <si>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</si>
  <si>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</si>
  <si>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</si>
  <si>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</si>
  <si>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</si>
  <si>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</si>
  <si>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</si>
  <si>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</si>
  <si>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</si>
  <si>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</si>
  <si>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</si>
  <si>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</si>
  <si>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</si>
  <si>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</si>
  <si>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</si>
  <si>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</si>
  <si>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</si>
  <si>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</si>
  <si>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</si>
  <si>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</si>
  <si>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</si>
  <si>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</si>
  <si>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</si>
  <si>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</si>
  <si>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</si>
  <si>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</si>
  <si>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</si>
  <si>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</si>
  <si>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</si>
  <si>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</si>
  <si>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</si>
  <si>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</si>
  <si>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</si>
  <si>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</si>
  <si>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</si>
  <si>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</si>
  <si>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</si>
  <si>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</si>
  <si>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</si>
  <si>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</si>
  <si>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</si>
  <si>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</si>
  <si>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</si>
  <si>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</si>
  <si>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</si>
  <si>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</si>
  <si>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</si>
  <si>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</si>
  <si>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</si>
  <si>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</si>
  <si>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</si>
  <si>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</si>
  <si>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</si>
  <si>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</si>
  <si>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</si>
  <si>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</si>
  <si>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</si>
  <si>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</si>
  <si>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</si>
  <si>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</si>
  <si>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</si>
  <si>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</si>
  <si>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</si>
  <si>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</si>
  <si>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</si>
  <si>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</si>
  <si>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</si>
  <si>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</si>
  <si>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</si>
  <si>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</si>
  <si>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</si>
  <si>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</si>
  <si>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</si>
  <si>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</si>
  <si>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</si>
  <si>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</si>
  <si>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</si>
  <si>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</si>
  <si>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</si>
  <si>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</si>
  <si>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</si>
  <si>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</si>
  <si>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</si>
  <si>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</si>
  <si>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</si>
  <si>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</si>
  <si>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</si>
  <si>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</si>
  <si>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</si>
  <si>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</si>
  <si>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</si>
  <si>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</si>
  <si>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</si>
  <si>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</si>
  <si>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</si>
  <si>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</si>
  <si>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</si>
  <si>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</si>
  <si>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</si>
  <si>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</si>
  <si>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</si>
  <si>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</si>
  <si>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</si>
  <si>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</si>
  <si>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</si>
  <si>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</si>
  <si>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</si>
  <si>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</si>
  <si>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</si>
  <si>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</si>
  <si>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</si>
  <si>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</si>
  <si>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</si>
  <si>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</si>
  <si>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</si>
  <si>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</si>
  <si>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</si>
  <si>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</si>
  <si>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</si>
  <si>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</si>
  <si>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</si>
  <si>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</si>
  <si>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</si>
  <si>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</si>
  <si>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</si>
  <si>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</si>
  <si>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</si>
  <si>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</si>
  <si>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</si>
  <si>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</si>
  <si>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</si>
  <si>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</si>
  <si>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</si>
  <si>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</si>
  <si>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</si>
  <si>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</si>
  <si>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</si>
  <si>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</si>
  <si>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</si>
  <si>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</si>
  <si>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</si>
  <si>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</si>
  <si>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</si>
  <si>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</si>
  <si>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</si>
  <si>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</si>
  <si>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</si>
  <si>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</si>
  <si>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</si>
  <si>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</si>
  <si>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</si>
  <si>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</si>
  <si>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</si>
  <si>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</si>
  <si>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</si>
  <si>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</si>
  <si>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</si>
  <si>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</si>
  <si>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</si>
  <si>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</si>
  <si>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</si>
  <si>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</si>
  <si>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</si>
  <si>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</si>
  <si>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</si>
  <si>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</si>
  <si>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</si>
  <si>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</si>
  <si>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</si>
  <si>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</si>
  <si>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</si>
  <si>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</si>
  <si>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</si>
  <si>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</si>
  <si>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</si>
  <si>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</si>
  <si>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</si>
  <si>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</si>
  <si>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</si>
  <si>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</si>
  <si>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</si>
  <si>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</si>
  <si>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</si>
  <si>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</si>
  <si>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</si>
  <si>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</si>
  <si>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</si>
  <si>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</si>
  <si>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</si>
  <si>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</si>
  <si>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</si>
  <si>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</si>
  <si>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</si>
  <si>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</si>
  <si>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</si>
  <si>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</si>
  <si>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</si>
  <si>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</si>
  <si>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</si>
  <si>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</si>
  <si>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</si>
  <si>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</si>
  <si>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</si>
  <si>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</si>
  <si>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</si>
  <si>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</si>
  <si>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</si>
  <si>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</si>
  <si>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</si>
  <si>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</si>
  <si>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</si>
  <si>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</si>
  <si>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</si>
  <si>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</si>
  <si>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</si>
  <si>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</si>
  <si>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</si>
  <si>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</si>
  <si>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</si>
  <si>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</si>
  <si>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</si>
  <si>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</si>
  <si>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</si>
  <si>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</si>
  <si>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</si>
  <si>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</si>
  <si>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</si>
  <si>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</si>
  <si>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</si>
  <si>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</si>
  <si>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</si>
  <si>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</si>
  <si>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</si>
  <si>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</si>
  <si>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</si>
  <si>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</si>
  <si>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</si>
  <si>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</si>
  <si>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</si>
  <si>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</si>
  <si>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</si>
  <si>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</si>
  <si>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</si>
  <si>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</si>
  <si>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</si>
  <si>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</si>
  <si>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</si>
  <si>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</si>
  <si>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</si>
  <si>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</si>
  <si>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</si>
  <si>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</si>
  <si>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</si>
  <si>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</si>
  <si>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</si>
  <si>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</si>
  <si>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</si>
  <si>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</si>
  <si>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</si>
  <si>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</si>
  <si>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</si>
  <si>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</si>
  <si>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</si>
  <si>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</si>
  <si>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</si>
  <si>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</si>
  <si>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</si>
  <si>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</si>
  <si>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</si>
  <si>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</si>
  <si>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</si>
  <si>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</si>
  <si>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</si>
  <si>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</si>
  <si>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</si>
  <si>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</si>
  <si>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</si>
  <si>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</si>
  <si>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</si>
  <si>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</si>
  <si>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</si>
  <si>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</si>
  <si>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</si>
  <si>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</si>
  <si>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</si>
  <si>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</si>
  <si>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</si>
  <si>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</si>
  <si>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</si>
  <si>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</si>
  <si>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</si>
  <si>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</si>
  <si>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</si>
  <si>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</si>
  <si>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</si>
  <si>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</si>
  <si>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</si>
  <si>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</si>
  <si>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</si>
  <si>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</si>
  <si>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</si>
  <si>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</si>
  <si>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</si>
  <si>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</si>
  <si>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</si>
  <si>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</si>
  <si>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</si>
  <si>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</si>
  <si>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</si>
  <si>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</si>
  <si>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</si>
  <si>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</si>
  <si>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</si>
  <si>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</si>
  <si>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</si>
  <si>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</si>
  <si>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</si>
  <si>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</si>
  <si>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</si>
  <si>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</si>
  <si>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</si>
  <si>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</si>
  <si>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</si>
  <si>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</si>
  <si>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</si>
  <si>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</si>
  <si>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</si>
  <si>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</si>
  <si>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</si>
  <si>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</si>
  <si>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</si>
  <si>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</si>
  <si>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</si>
  <si>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</si>
  <si>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</si>
  <si>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</si>
  <si>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</si>
  <si>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</si>
  <si>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</si>
  <si>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</si>
  <si>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</si>
  <si>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</si>
  <si>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</si>
  <si>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</si>
  <si>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</si>
  <si>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</si>
  <si>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</si>
  <si>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</si>
  <si>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</si>
  <si>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</si>
  <si>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</si>
  <si>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</si>
  <si>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</si>
  <si>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</si>
  <si>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</si>
  <si>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</si>
  <si>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</si>
  <si>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</si>
  <si>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</si>
  <si>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</si>
  <si>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</si>
  <si>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</si>
  <si>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</si>
  <si>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</si>
  <si>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</si>
  <si>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</si>
  <si>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</si>
  <si>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</si>
  <si>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</si>
  <si>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</si>
  <si>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</si>
  <si>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</si>
  <si>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</si>
  <si>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</si>
  <si>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</si>
  <si>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</si>
  <si>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</si>
  <si>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</si>
  <si>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</si>
  <si>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</si>
  <si>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</si>
  <si>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</si>
  <si>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</si>
  <si>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</si>
  <si>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</si>
  <si>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</si>
  <si>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</si>
  <si>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</si>
  <si>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</si>
  <si>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</si>
  <si>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</si>
  <si>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</si>
  <si>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</si>
  <si>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</si>
  <si>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</si>
  <si>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</si>
  <si>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</si>
  <si>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</si>
  <si>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</si>
  <si>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</si>
  <si>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</si>
  <si>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</si>
  <si>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</si>
  <si>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</si>
  <si>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</si>
  <si>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</si>
  <si>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</si>
  <si>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</si>
  <si>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</si>
  <si>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</si>
  <si>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</si>
  <si>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</si>
  <si>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</si>
  <si>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</si>
  <si>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</si>
  <si>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</si>
  <si>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</si>
  <si>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</si>
  <si>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</si>
  <si>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</si>
  <si>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</si>
  <si>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</si>
  <si>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</si>
  <si>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</si>
  <si>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</si>
  <si>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</si>
  <si>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</si>
  <si>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</si>
  <si>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</si>
  <si>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</si>
  <si>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</si>
  <si>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</si>
  <si>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</si>
  <si>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</si>
  <si>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</si>
  <si>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</si>
  <si>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</si>
  <si>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</si>
  <si>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</si>
  <si>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</si>
  <si>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</si>
  <si>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</si>
  <si>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</si>
  <si>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</si>
  <si>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</si>
  <si>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</si>
  <si>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</si>
  <si>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</si>
  <si>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</si>
  <si>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</si>
  <si>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</si>
  <si>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</si>
  <si>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</si>
  <si>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</si>
  <si>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</si>
  <si>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</si>
  <si>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</si>
  <si>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</si>
  <si>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</si>
  <si>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</si>
  <si>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</si>
  <si>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</si>
  <si>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</si>
  <si>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</si>
  <si>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</si>
  <si>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</si>
  <si>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</si>
  <si>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</si>
  <si>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</si>
  <si>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</si>
  <si>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</si>
  <si>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</si>
  <si>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</si>
  <si>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</si>
  <si>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</si>
  <si>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</si>
  <si>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</si>
  <si>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</si>
  <si>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</si>
  <si>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</si>
  <si>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</si>
  <si>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</si>
  <si>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</si>
  <si>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</si>
  <si>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</si>
  <si>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</si>
  <si>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</si>
  <si>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</si>
  <si>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</si>
  <si>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</si>
  <si>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</si>
  <si>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</si>
  <si>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</si>
  <si>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</si>
  <si>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</si>
  <si>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</si>
  <si>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</si>
  <si>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</si>
  <si>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</si>
  <si>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</si>
  <si>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</si>
  <si>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</si>
  <si>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</si>
  <si>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</si>
  <si>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</si>
  <si>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</si>
  <si>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</si>
  <si>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</si>
  <si>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</si>
  <si>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</si>
  <si>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</si>
  <si>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</si>
  <si>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</si>
  <si>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</si>
  <si>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</si>
  <si>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</si>
  <si>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</si>
  <si>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</si>
  <si>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</si>
  <si>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</si>
  <si>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</si>
  <si>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</si>
  <si>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</si>
  <si>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</si>
  <si>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</si>
  <si>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</si>
  <si>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</si>
  <si>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</si>
  <si>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</si>
  <si>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</si>
  <si>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</si>
  <si>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</si>
  <si>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</si>
  <si>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</si>
  <si>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</si>
  <si>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</si>
  <si>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</si>
  <si>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</si>
  <si>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</si>
  <si>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</si>
  <si>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</si>
  <si>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</si>
  <si>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</si>
  <si>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</si>
  <si>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</si>
  <si>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</si>
  <si>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</si>
  <si>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</si>
  <si>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</si>
  <si>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</si>
  <si>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</si>
  <si>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</si>
  <si>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</si>
  <si>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</si>
  <si>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</si>
  <si>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</si>
  <si>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</si>
  <si>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</si>
  <si>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</si>
  <si>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</si>
  <si>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</si>
  <si>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</si>
  <si>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</si>
  <si>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</si>
  <si>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</si>
  <si>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</si>
  <si>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</si>
  <si>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</si>
  <si>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</si>
  <si>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</si>
  <si>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</si>
  <si>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</si>
  <si>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</si>
  <si>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</si>
  <si>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</si>
  <si>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</si>
  <si>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</si>
  <si>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</si>
  <si>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</si>
  <si>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</si>
  <si>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</si>
  <si>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</si>
  <si>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</si>
  <si>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</si>
  <si>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</si>
  <si>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</si>
  <si>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</si>
  <si>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</si>
  <si>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</si>
  <si>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</si>
  <si>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</si>
  <si>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</si>
  <si>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</si>
  <si>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</si>
  <si>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</si>
  <si>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</si>
  <si>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</si>
  <si>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</si>
  <si>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</si>
  <si>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</si>
  <si>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</si>
  <si>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</si>
  <si>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</si>
  <si>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</si>
  <si>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</si>
  <si>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</si>
  <si>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</si>
  <si>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</si>
  <si>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</si>
  <si>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</si>
  <si>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</si>
  <si>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</si>
  <si>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</si>
  <si>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</si>
  <si>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</si>
  <si>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</si>
  <si>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</si>
  <si>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</si>
  <si>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</si>
  <si>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</si>
  <si>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</si>
  <si>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</si>
  <si>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</si>
  <si>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</si>
  <si>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</si>
  <si>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</si>
  <si>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</si>
  <si>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</si>
  <si>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</si>
  <si>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</si>
  <si>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</si>
  <si>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</si>
  <si>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</si>
  <si>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</si>
  <si>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</si>
  <si>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</si>
  <si>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</si>
  <si>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</si>
  <si>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</si>
  <si>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</si>
  <si>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</si>
  <si>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</si>
  <si>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</si>
  <si>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</si>
  <si>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</si>
  <si>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</si>
  <si>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</si>
  <si>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</si>
  <si>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</si>
  <si>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</si>
  <si>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</si>
  <si>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</si>
  <si>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</si>
  <si>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</si>
  <si>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</si>
  <si>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</si>
  <si>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</si>
  <si>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</si>
  <si>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</si>
  <si>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</si>
  <si>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</si>
  <si>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</si>
  <si>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</si>
  <si>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</si>
  <si>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</si>
  <si>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</si>
  <si>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</si>
  <si>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</si>
  <si>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</si>
  <si>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</si>
  <si>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</si>
  <si>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</si>
  <si>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</si>
  <si>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</si>
  <si>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</si>
  <si>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</si>
  <si>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</si>
  <si>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</si>
  <si>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</si>
  <si>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</si>
  <si>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</si>
  <si>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</si>
  <si>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</si>
  <si>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</si>
  <si>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</si>
  <si>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</si>
  <si>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</si>
  <si>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</si>
  <si>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</si>
  <si>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</si>
  <si>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</si>
  <si>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</si>
  <si>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</si>
  <si>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</si>
  <si>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</si>
  <si>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</si>
  <si>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</si>
  <si>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</si>
  <si>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</si>
  <si>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</si>
  <si>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</si>
  <si>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</si>
  <si>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</si>
  <si>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</si>
  <si>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</si>
  <si>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</si>
  <si>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</si>
  <si>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</si>
  <si>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</si>
  <si>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</si>
  <si>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</si>
  <si>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</si>
  <si>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</si>
  <si>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</si>
  <si>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</si>
  <si>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</si>
  <si>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</si>
  <si>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</si>
  <si>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</si>
  <si>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</si>
  <si>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</si>
  <si>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</si>
  <si>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</si>
  <si>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</si>
  <si>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</si>
  <si>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</si>
  <si>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</si>
  <si>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</si>
  <si>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</si>
  <si>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</si>
  <si>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</si>
  <si>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</si>
  <si>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</si>
  <si>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</si>
  <si>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</si>
  <si>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</si>
  <si>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</si>
  <si>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</si>
  <si>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</si>
  <si>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</si>
  <si>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</si>
  <si>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</si>
  <si>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</si>
  <si>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</si>
  <si>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</si>
  <si>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</si>
  <si>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</si>
  <si>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</si>
  <si>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</si>
  <si>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</si>
  <si>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</si>
  <si>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</si>
  <si>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</si>
  <si>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</si>
  <si>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</si>
  <si>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</si>
  <si>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</si>
  <si>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</si>
  <si>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</si>
  <si>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</si>
  <si>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</si>
  <si>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</si>
  <si>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</si>
  <si>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</si>
  <si>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</si>
  <si>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</si>
  <si>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</si>
  <si>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</si>
  <si>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</si>
  <si>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</si>
  <si>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</si>
  <si>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</si>
  <si>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</si>
  <si>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</si>
  <si>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</si>
  <si>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</si>
  <si>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</si>
  <si>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</si>
  <si>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</si>
  <si>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</si>
  <si>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</si>
  <si>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</si>
  <si>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</si>
  <si>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</si>
  <si>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</si>
  <si>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</si>
  <si>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</si>
  <si>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</si>
  <si>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</si>
  <si>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</si>
  <si>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</si>
  <si>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</si>
  <si>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</si>
  <si>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</si>
  <si>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</si>
  <si>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</si>
  <si>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</si>
  <si>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</si>
  <si>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</si>
  <si>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</si>
  <si>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</si>
  <si>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</si>
  <si>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</si>
  <si>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</si>
  <si>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</si>
  <si>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</si>
  <si>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</si>
  <si>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</si>
  <si>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</si>
  <si>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</si>
  <si>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</si>
  <si>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</si>
  <si>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</si>
  <si>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</si>
  <si>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</si>
  <si>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</si>
  <si>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</si>
  <si>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</si>
  <si>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</si>
  <si>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</si>
  <si>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</si>
  <si>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</si>
  <si>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</si>
  <si>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</si>
  <si>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</si>
  <si>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</si>
  <si>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</si>
  <si>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</si>
  <si>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</si>
  <si>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</si>
  <si>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</si>
  <si>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</si>
  <si>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</si>
  <si>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</si>
  <si>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</si>
  <si>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</si>
  <si>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</si>
  <si>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</si>
  <si>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</si>
  <si>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</si>
  <si>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</si>
  <si>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</si>
  <si>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</si>
  <si>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</si>
  <si>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</si>
  <si>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</si>
  <si>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</si>
  <si>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</si>
  <si>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</si>
  <si>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</si>
  <si>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</si>
  <si>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</si>
  <si>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</si>
  <si>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</si>
  <si>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</si>
  <si>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</si>
  <si>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</si>
  <si>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</si>
  <si>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</si>
  <si>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</si>
  <si>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</si>
  <si>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</si>
  <si>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</si>
  <si>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</si>
  <si>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</si>
  <si>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</si>
  <si>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</si>
  <si>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</si>
  <si>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</si>
  <si>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</si>
  <si>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</si>
  <si>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</si>
  <si>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</si>
  <si>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</si>
  <si>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</si>
  <si>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</si>
  <si>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</si>
  <si>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</si>
  <si>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</si>
  <si>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</si>
  <si>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</si>
  <si>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</si>
  <si>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</si>
  <si>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</si>
  <si>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</si>
  <si>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</si>
  <si>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</si>
  <si>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</si>
  <si>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</si>
  <si>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</si>
  <si>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</si>
  <si>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</si>
  <si>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</si>
  <si>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</si>
  <si>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</si>
  <si>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</si>
  <si>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</si>
  <si>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</si>
  <si>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</si>
  <si>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</si>
  <si>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</si>
  <si>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</si>
  <si>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</si>
  <si>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</si>
  <si>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</si>
  <si>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</si>
  <si>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</si>
  <si>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</si>
  <si>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</si>
  <si>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</si>
  <si>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</si>
  <si>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</si>
  <si>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</si>
  <si>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</si>
  <si>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</si>
  <si>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</si>
  <si>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</si>
  <si>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</si>
  <si>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</si>
  <si>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</si>
  <si>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</si>
  <si>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</si>
  <si>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</si>
  <si>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</si>
  <si>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</si>
  <si>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</si>
  <si>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</si>
  <si>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</si>
  <si>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</si>
  <si>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</si>
  <si>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</si>
  <si>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</si>
  <si>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</si>
  <si>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</si>
  <si>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</si>
  <si>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</si>
  <si>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</si>
  <si>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</si>
  <si>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</si>
  <si>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</si>
  <si>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</si>
  <si>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</si>
  <si>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</si>
  <si>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</si>
  <si>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</si>
  <si>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</si>
  <si>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</si>
  <si>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</si>
  <si>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</si>
  <si>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</si>
  <si>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</si>
  <si>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</si>
  <si>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</si>
  <si>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</si>
  <si>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</si>
  <si>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</si>
  <si>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</si>
  <si>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</si>
  <si>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</si>
  <si>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</si>
  <si>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</si>
  <si>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</si>
  <si>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</si>
  <si>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</si>
  <si>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</si>
  <si>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</si>
  <si>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</si>
  <si>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</si>
  <si>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</si>
  <si>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</si>
  <si>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</si>
  <si>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</si>
  <si>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</si>
  <si>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</si>
  <si>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</si>
  <si>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</si>
  <si>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</si>
  <si>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</si>
  <si>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</si>
  <si>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</si>
  <si>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</si>
  <si>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</si>
  <si>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</si>
  <si>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</si>
  <si>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</si>
  <si>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</si>
  <si>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</si>
  <si>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</si>
  <si>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</si>
  <si>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</si>
  <si>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</si>
  <si>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</si>
  <si>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</si>
  <si>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</si>
  <si>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</si>
  <si>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</si>
  <si>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</si>
  <si>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</si>
  <si>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</si>
  <si>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</si>
  <si>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</si>
  <si>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</si>
  <si>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</si>
  <si>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</si>
  <si>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</si>
  <si>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</si>
  <si>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</si>
  <si>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</si>
  <si>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</si>
  <si>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</si>
  <si>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</si>
  <si>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</si>
  <si>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</si>
  <si>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</si>
  <si>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</si>
  <si>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</si>
  <si>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</si>
  <si>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</si>
  <si>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</si>
  <si>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</si>
  <si>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</si>
  <si>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</si>
  <si>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</si>
  <si>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</si>
  <si>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</si>
  <si>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</si>
  <si>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</si>
  <si>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</si>
  <si>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</si>
  <si>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</si>
  <si>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</si>
  <si>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</si>
  <si>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</si>
  <si>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</si>
  <si>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</si>
  <si>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</si>
  <si>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</si>
  <si>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</si>
  <si>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</si>
  <si>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</si>
  <si>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</si>
  <si>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</si>
  <si>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</si>
  <si>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</si>
  <si>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</si>
  <si>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</si>
  <si>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</si>
  <si>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</si>
  <si>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</si>
  <si>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</si>
  <si>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</si>
  <si>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</si>
  <si>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</si>
  <si>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</si>
  <si>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</si>
  <si>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</si>
  <si>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</si>
  <si>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</si>
  <si>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</si>
  <si>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</si>
  <si>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</si>
  <si>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</si>
  <si>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</si>
  <si>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</si>
  <si>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</si>
  <si>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</si>
  <si>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</si>
  <si>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</si>
  <si>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</si>
  <si>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</si>
  <si>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</si>
  <si>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</si>
  <si>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</si>
  <si>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</si>
  <si>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</si>
  <si>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</si>
  <si>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</si>
  <si>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</si>
  <si>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</si>
  <si>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</si>
  <si>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</si>
  <si>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</si>
  <si>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</si>
  <si>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</si>
  <si>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</si>
  <si>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</si>
  <si>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</si>
  <si>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</si>
  <si>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</si>
  <si>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</si>
  <si>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</si>
  <si>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</si>
  <si>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</si>
  <si>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</si>
  <si>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</si>
  <si>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</si>
  <si>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</si>
  <si>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</si>
  <si>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</si>
  <si>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</si>
  <si>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</si>
  <si>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</si>
  <si>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</si>
  <si>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</si>
  <si>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</si>
  <si>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</si>
  <si>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</si>
  <si>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</si>
  <si>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</si>
  <si>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</si>
  <si>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</si>
  <si>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</si>
  <si>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</si>
  <si>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</si>
  <si>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</si>
  <si>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</si>
  <si>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</si>
  <si>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</si>
  <si>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</si>
  <si>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</si>
  <si>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</si>
  <si>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</si>
  <si>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</si>
  <si>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</si>
  <si>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</si>
  <si>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</si>
  <si>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</si>
  <si>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</si>
  <si>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</si>
  <si>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</si>
  <si>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</si>
  <si>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</si>
  <si>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</si>
  <si>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</si>
  <si>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</si>
  <si>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</si>
  <si>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</si>
  <si>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</si>
  <si>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</si>
  <si>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</si>
  <si>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</si>
  <si>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</si>
  <si>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</si>
  <si>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</si>
  <si>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</si>
  <si>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</si>
  <si>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</si>
  <si>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</si>
  <si>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</si>
  <si>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</si>
  <si>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</si>
  <si>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</si>
  <si>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</si>
  <si>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</si>
  <si>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</si>
  <si>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</si>
  <si>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</si>
  <si>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</si>
  <si>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</si>
  <si>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</si>
  <si>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</si>
  <si>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</si>
  <si>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</si>
  <si>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</si>
  <si>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</si>
  <si>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</si>
  <si>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</si>
  <si>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</si>
  <si>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</si>
  <si>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</si>
  <si>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</si>
  <si>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</si>
  <si>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</si>
  <si>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</si>
  <si>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</si>
  <si>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</si>
  <si>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</si>
  <si>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</si>
  <si>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</si>
  <si>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</si>
  <si>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</si>
  <si>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</si>
  <si>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</si>
  <si>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</si>
  <si>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</si>
  <si>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</si>
  <si>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</si>
  <si>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</si>
  <si>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</si>
  <si>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</si>
  <si>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</si>
  <si>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</si>
  <si>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</si>
  <si>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</si>
  <si>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</si>
  <si>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</si>
  <si>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</si>
  <si>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</si>
  <si>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</si>
  <si>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</si>
  <si>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</si>
  <si>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</si>
  <si>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</si>
  <si>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</si>
  <si>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</si>
  <si>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</si>
  <si>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</si>
  <si>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</si>
  <si>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</si>
  <si>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</si>
  <si>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</si>
  <si>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</si>
  <si>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</si>
  <si>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</si>
  <si>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</si>
  <si>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</si>
  <si>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</si>
  <si>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</si>
  <si>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</si>
  <si>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</si>
  <si>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</si>
  <si>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</si>
  <si>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</si>
  <si>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</si>
  <si>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</si>
  <si>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</si>
  <si>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</si>
  <si>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</si>
  <si>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</si>
  <si>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</si>
  <si>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</si>
  <si>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</si>
  <si>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</si>
  <si>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</si>
  <si>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</si>
  <si>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</si>
  <si>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</si>
  <si>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</si>
  <si>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</si>
  <si>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</si>
  <si>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</si>
  <si>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</si>
  <si>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</si>
  <si>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</si>
  <si>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</si>
  <si>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</si>
  <si>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</si>
  <si>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</si>
  <si>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</si>
  <si>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</si>
  <si>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</si>
  <si>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</si>
  <si>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</si>
  <si>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</si>
  <si>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</si>
  <si>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</si>
  <si>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</si>
  <si>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</si>
  <si>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</si>
  <si>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</si>
  <si>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</si>
  <si>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</si>
  <si>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</si>
  <si>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</si>
  <si>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</si>
  <si>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</si>
  <si>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</si>
  <si>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</si>
  <si>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</si>
  <si>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</si>
  <si>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</si>
  <si>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</si>
  <si>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</si>
  <si>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</si>
  <si>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</si>
  <si>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</si>
  <si>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</si>
  <si>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</si>
  <si>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</si>
  <si>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</si>
  <si>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</si>
  <si>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</si>
  <si>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</si>
  <si>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</si>
  <si>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</si>
  <si>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</si>
  <si>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</si>
  <si>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</si>
  <si>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</si>
  <si>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</si>
  <si>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</si>
  <si>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</si>
  <si>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</si>
  <si>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</si>
  <si>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</si>
  <si>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</si>
  <si>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</si>
  <si>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</si>
  <si>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</si>
  <si>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</si>
  <si>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</si>
  <si>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</si>
  <si>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</si>
  <si>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</si>
  <si>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</si>
  <si>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</si>
  <si>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</si>
  <si>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</si>
  <si>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</si>
  <si>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</si>
  <si>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</si>
  <si>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</si>
  <si>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</si>
  <si>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</si>
  <si>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</si>
  <si>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</si>
  <si>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</si>
  <si>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</si>
  <si>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</si>
  <si>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</si>
  <si>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</si>
  <si>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</si>
  <si>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</si>
  <si>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</si>
  <si>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</si>
  <si>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</si>
  <si>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</si>
  <si>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</si>
  <si>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</si>
  <si>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</si>
  <si>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</si>
  <si>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</si>
  <si>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</si>
  <si>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</si>
  <si>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</si>
  <si>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</si>
  <si>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</si>
  <si>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</si>
  <si>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</si>
  <si>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</si>
  <si>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</si>
  <si>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</si>
  <si>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</si>
  <si>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</si>
  <si>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</si>
  <si>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</si>
  <si>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</si>
  <si>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</si>
  <si>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</si>
  <si>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</si>
  <si>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</si>
  <si>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</si>
  <si>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</si>
  <si>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</si>
  <si>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</si>
  <si>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</si>
  <si>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</si>
  <si>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</si>
  <si>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</si>
  <si>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</si>
  <si>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</si>
  <si>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</si>
  <si>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</si>
  <si>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</si>
  <si>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</si>
  <si>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</si>
  <si>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</si>
  <si>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</si>
  <si>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</si>
  <si>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</si>
  <si>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</si>
  <si>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</si>
  <si>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</si>
  <si>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</si>
  <si>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</si>
  <si>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</si>
  <si>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</si>
  <si>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</si>
  <si>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</si>
  <si>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</si>
  <si>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</si>
  <si>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</si>
  <si>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</si>
  <si>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</si>
  <si>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</si>
  <si>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</si>
  <si>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</si>
  <si>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</si>
  <si>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</si>
  <si>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</si>
  <si>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</si>
  <si>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</si>
  <si>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</si>
  <si>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</si>
  <si>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</si>
  <si>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</si>
  <si>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</si>
  <si>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</si>
  <si>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</si>
  <si>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</si>
  <si>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</si>
  <si>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</si>
  <si>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</si>
  <si>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</si>
  <si>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</si>
  <si>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</si>
  <si>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</si>
  <si>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</si>
  <si>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</si>
  <si>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</si>
  <si>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</si>
  <si>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</si>
  <si>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</si>
  <si>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</si>
  <si>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</si>
  <si>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</si>
  <si>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</si>
  <si>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</si>
  <si>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</si>
  <si>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</si>
  <si>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</si>
  <si>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</si>
  <si>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</si>
  <si>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</si>
  <si>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</si>
  <si>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</si>
  <si>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</si>
  <si>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</si>
  <si>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</si>
  <si>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</si>
  <si>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</si>
  <si>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</si>
  <si>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</si>
  <si>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</si>
  <si>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</si>
  <si>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</si>
  <si>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</si>
  <si>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</si>
  <si>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</si>
  <si>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</si>
  <si>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</si>
  <si>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</si>
  <si>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</si>
  <si>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</si>
  <si>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</si>
  <si>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</si>
  <si>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</si>
  <si>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</si>
  <si>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</si>
  <si>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</si>
  <si>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</si>
  <si>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</si>
  <si>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</si>
  <si>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</si>
  <si>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</si>
  <si>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</si>
  <si>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</si>
  <si>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</si>
  <si>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</si>
  <si>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</si>
  <si>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</si>
  <si>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</si>
  <si>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</si>
  <si>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</si>
  <si>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</si>
  <si>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</si>
  <si>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</si>
  <si>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</si>
  <si>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</si>
  <si>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</si>
  <si>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</si>
  <si>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</si>
  <si>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</si>
  <si>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</si>
  <si>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</si>
  <si>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</si>
  <si>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</si>
  <si>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</si>
  <si>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</si>
  <si>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</si>
  <si>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</si>
  <si>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</si>
  <si>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</si>
  <si>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</si>
  <si>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</si>
  <si>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</si>
  <si>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</si>
  <si>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</si>
  <si>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</si>
  <si>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</si>
  <si>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</si>
  <si>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</si>
  <si>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</si>
  <si>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</si>
  <si>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</si>
  <si>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</si>
  <si>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</si>
  <si>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</si>
  <si>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</si>
  <si>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</si>
  <si>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</si>
  <si>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</si>
  <si>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</si>
  <si>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</si>
  <si>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</si>
  <si>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</si>
  <si>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</si>
  <si>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</si>
  <si>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</si>
  <si>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</si>
  <si>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</si>
  <si>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</si>
  <si>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</si>
  <si>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</si>
  <si>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</si>
  <si>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</si>
  <si>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</si>
  <si>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</si>
  <si>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</si>
  <si>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</si>
  <si>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</si>
  <si>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</si>
  <si>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</si>
  <si>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</si>
  <si>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</si>
  <si>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</si>
  <si>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</si>
  <si>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</si>
  <si>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</si>
  <si>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</si>
  <si>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</si>
  <si>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</si>
  <si>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</si>
  <si>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</si>
  <si>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</si>
  <si>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</si>
  <si>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</si>
  <si>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</si>
  <si>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</si>
  <si>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</si>
  <si>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</si>
  <si>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</si>
  <si>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</si>
  <si>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</si>
  <si>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</si>
  <si>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</si>
  <si>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</si>
  <si>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</si>
  <si>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</si>
  <si>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</si>
  <si>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</si>
  <si>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</si>
  <si>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</si>
  <si>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</si>
  <si>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</si>
  <si>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</si>
  <si>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</si>
  <si>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</si>
  <si>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</si>
  <si>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</si>
  <si>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</si>
  <si>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</si>
  <si>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</si>
  <si>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</si>
  <si>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</si>
  <si>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</si>
  <si>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</si>
  <si>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</si>
  <si>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</si>
  <si>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</si>
  <si>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</si>
  <si>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</si>
  <si>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</si>
  <si>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</si>
  <si>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</si>
  <si>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</si>
  <si>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</si>
  <si>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</si>
  <si>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</si>
  <si>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</si>
  <si>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</si>
  <si>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</si>
  <si>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</si>
  <si>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</si>
  <si>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</si>
  <si>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</si>
  <si>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</si>
  <si>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</si>
  <si>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</si>
  <si>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</si>
  <si>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</si>
  <si>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</si>
  <si>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</si>
  <si>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</si>
  <si>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</si>
  <si>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</si>
  <si>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</si>
  <si>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</si>
  <si>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</si>
  <si>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</si>
  <si>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</si>
  <si>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</si>
  <si>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</si>
  <si>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</si>
  <si>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</si>
  <si>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</si>
  <si>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</si>
  <si>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</si>
  <si>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</si>
  <si>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</si>
  <si>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</si>
  <si>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</si>
  <si>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</si>
  <si>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</si>
  <si>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</si>
  <si>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</si>
  <si>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</si>
  <si>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</si>
  <si>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</si>
  <si>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</si>
  <si>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</si>
  <si>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</si>
  <si>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</si>
  <si>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</si>
  <si>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</si>
  <si>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</si>
  <si>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</si>
  <si>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</si>
  <si>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</si>
  <si>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</si>
  <si>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</si>
  <si>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</si>
  <si>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</si>
  <si>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</si>
  <si>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</si>
  <si>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</si>
  <si>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</si>
  <si>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</si>
  <si>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</si>
  <si>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</si>
  <si>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</si>
  <si>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</si>
  <si>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</si>
  <si>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</si>
  <si>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</si>
  <si>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</si>
  <si>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</si>
  <si>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</si>
  <si>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</si>
  <si>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</si>
  <si>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</si>
  <si>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</si>
  <si>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</si>
  <si>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</si>
  <si>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</si>
  <si>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</si>
  <si>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</si>
  <si>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</si>
  <si>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</si>
  <si>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</si>
  <si>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</si>
  <si>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</si>
  <si>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</si>
  <si>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</si>
  <si>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</si>
  <si>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</si>
  <si>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</si>
  <si>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</si>
  <si>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</si>
  <si>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</si>
  <si>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</si>
  <si>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</si>
  <si>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</si>
  <si>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</si>
  <si>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</si>
  <si>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</si>
  <si>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</si>
  <si>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</si>
  <si>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</si>
  <si>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</si>
  <si>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</si>
  <si>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</si>
  <si>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</si>
  <si>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</si>
  <si>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</si>
  <si>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</si>
  <si>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</si>
  <si>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</si>
  <si>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</si>
  <si>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</si>
  <si>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</si>
  <si>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</si>
  <si>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</si>
  <si>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</si>
  <si>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</si>
  <si>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</si>
  <si>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</si>
  <si>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</si>
  <si>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</si>
  <si>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</si>
  <si>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</si>
  <si>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</si>
  <si>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</si>
  <si>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</si>
  <si>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</si>
  <si>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</si>
  <si>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</si>
  <si>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</si>
  <si>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</si>
  <si>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</si>
  <si>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</si>
  <si>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</si>
  <si>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</si>
  <si>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</si>
  <si>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</si>
  <si>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</si>
  <si>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</si>
  <si>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</si>
  <si>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</si>
  <si>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</si>
  <si>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</si>
  <si>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</si>
  <si>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</si>
  <si>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</si>
  <si>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</si>
  <si>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</si>
  <si>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</si>
  <si>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</si>
  <si>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</si>
  <si>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</si>
  <si>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</si>
  <si>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</si>
  <si>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</si>
  <si>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</si>
  <si>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</si>
  <si>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</si>
  <si>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</si>
  <si>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</si>
  <si>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</si>
  <si>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</si>
  <si>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</si>
  <si>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</si>
  <si>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</si>
  <si>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</si>
  <si>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</si>
  <si>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</si>
  <si>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</si>
  <si>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</si>
  <si>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</si>
  <si>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</si>
  <si>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</si>
  <si>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</si>
  <si>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</si>
  <si>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</si>
  <si>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</si>
  <si>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</si>
  <si>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</si>
  <si>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</si>
  <si>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</si>
  <si>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</si>
  <si>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</si>
  <si>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</si>
  <si>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</si>
  <si>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</si>
  <si>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</si>
  <si>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</si>
  <si>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</si>
  <si>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</si>
  <si>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</si>
  <si>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</si>
  <si>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</si>
  <si>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</si>
  <si>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</si>
  <si>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</si>
  <si>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</si>
  <si>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</si>
  <si>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</si>
  <si>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</si>
  <si>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</si>
  <si>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</si>
  <si>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</si>
  <si>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</si>
  <si>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</si>
  <si>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</si>
  <si>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</si>
  <si>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</si>
  <si>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</si>
  <si>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</si>
  <si>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</si>
  <si>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</si>
  <si>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</si>
  <si>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</si>
  <si>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</si>
  <si>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</si>
  <si>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</si>
  <si>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</si>
  <si>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</si>
  <si>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</si>
  <si>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</si>
  <si>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</si>
  <si>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</si>
  <si>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</si>
  <si>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</si>
  <si>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</si>
  <si>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</si>
  <si>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</si>
  <si>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</si>
  <si>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</si>
  <si>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</si>
  <si>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</si>
  <si>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</si>
  <si>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</si>
  <si>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</si>
  <si>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</si>
  <si>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</si>
  <si>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</si>
  <si>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</si>
  <si>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</si>
  <si>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</si>
  <si>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</si>
  <si>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</si>
  <si>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</si>
  <si>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</si>
  <si>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</si>
  <si>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</si>
  <si>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</si>
  <si>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</si>
  <si>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</si>
  <si>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</si>
  <si>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</si>
  <si>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</si>
  <si>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</si>
  <si>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</si>
  <si>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</si>
  <si>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</si>
  <si>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</si>
  <si>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</si>
  <si>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</si>
  <si>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</si>
  <si>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</si>
  <si>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</si>
  <si>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</si>
  <si>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</si>
  <si>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</si>
  <si>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</si>
  <si>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</si>
  <si>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</si>
  <si>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</si>
  <si>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</si>
  <si>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</si>
  <si>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</si>
  <si>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</si>
  <si>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</si>
  <si>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</si>
  <si>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</si>
  <si>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</si>
  <si>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</si>
  <si>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</si>
  <si>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</si>
  <si>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</si>
  <si>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</si>
  <si>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</si>
  <si>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</si>
  <si>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</si>
  <si>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</si>
  <si>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</si>
  <si>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</si>
  <si>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</si>
  <si>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</si>
  <si>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</si>
  <si>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</si>
  <si>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</si>
  <si>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</si>
  <si>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</si>
  <si>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</si>
  <si>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</si>
  <si>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</si>
  <si>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</si>
  <si>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</si>
  <si>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</si>
  <si>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</si>
  <si>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</si>
  <si>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</si>
  <si>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</si>
  <si>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</si>
  <si>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</si>
  <si>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</si>
  <si>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</si>
  <si>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</si>
  <si>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</si>
  <si>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</si>
  <si>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</si>
  <si>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</si>
  <si>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</si>
  <si>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</si>
  <si>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</si>
  <si>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</si>
  <si>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</si>
  <si>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</si>
  <si>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</si>
  <si>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</si>
  <si>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</si>
  <si>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</si>
  <si>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</si>
  <si>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</si>
  <si>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</si>
  <si>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</si>
  <si>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</si>
  <si>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</si>
  <si>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</si>
  <si>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</si>
  <si>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</si>
  <si>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</si>
  <si>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</si>
  <si>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</si>
  <si>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</si>
  <si>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</si>
  <si>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</si>
  <si>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</si>
  <si>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</si>
  <si>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</si>
  <si>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</si>
  <si>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</si>
  <si>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</si>
  <si>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</si>
  <si>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</si>
  <si>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</si>
  <si>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</si>
  <si>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</si>
  <si>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</si>
  <si>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</si>
  <si>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</si>
  <si>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</si>
  <si>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</si>
  <si>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</si>
  <si>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</si>
  <si>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</si>
  <si>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</si>
  <si>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</si>
  <si>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</si>
  <si>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</si>
  <si>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</si>
  <si>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</si>
  <si>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</si>
  <si>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</si>
  <si>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</si>
  <si>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</si>
  <si>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</si>
  <si>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</si>
  <si>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</si>
  <si>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</si>
  <si>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</si>
  <si>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</si>
  <si>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</si>
  <si>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</si>
  <si>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</si>
  <si>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</si>
  <si>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</si>
  <si>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</si>
  <si>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</si>
  <si>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</si>
  <si>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</si>
  <si>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</si>
  <si>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</si>
  <si>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</si>
  <si>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</si>
  <si>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</si>
  <si>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</si>
  <si>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</si>
  <si>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</si>
  <si>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</si>
  <si>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</si>
  <si>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</si>
  <si>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</si>
  <si>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</si>
  <si>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</si>
  <si>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</si>
  <si>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</si>
  <si>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</si>
  <si>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</si>
  <si>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</si>
  <si>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</si>
  <si>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</si>
  <si>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</si>
  <si>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</si>
  <si>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</si>
  <si>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</si>
  <si>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</si>
  <si>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</si>
  <si>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</si>
  <si>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</si>
  <si>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</si>
  <si>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</si>
  <si>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</si>
  <si>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</si>
  <si>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</si>
  <si>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</si>
  <si>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</si>
  <si>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</si>
  <si>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</si>
  <si>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</si>
  <si>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</si>
  <si>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</si>
  <si>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</si>
  <si>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</si>
  <si>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</si>
  <si>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</si>
  <si>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</si>
  <si>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</si>
  <si>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</si>
  <si>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</si>
  <si>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</si>
  <si>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</si>
  <si>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</si>
  <si>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</si>
  <si>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</si>
  <si>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</si>
  <si>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</si>
  <si>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</si>
  <si>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</si>
  <si>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</si>
  <si>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</si>
  <si>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</si>
  <si>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</si>
  <si>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</si>
  <si>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</si>
  <si>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</si>
  <si>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</si>
  <si>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</si>
  <si>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</si>
  <si>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</si>
  <si>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</si>
  <si>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</si>
  <si>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</si>
  <si>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</si>
  <si>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</si>
  <si>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</si>
  <si>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</si>
  <si>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</si>
  <si>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</si>
  <si>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</si>
  <si>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</si>
  <si>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</si>
  <si>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</si>
  <si>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</si>
  <si>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</si>
  <si>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</si>
  <si>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</si>
  <si>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</si>
  <si>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</si>
  <si>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</si>
  <si>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</si>
  <si>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</si>
  <si>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</si>
  <si>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</si>
  <si>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</si>
  <si>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</si>
  <si>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</si>
  <si>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</si>
  <si>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</si>
  <si>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</si>
  <si>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</si>
  <si>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</si>
  <si>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</si>
  <si>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</si>
  <si>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</si>
  <si>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</si>
  <si>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</si>
  <si>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</si>
  <si>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</si>
  <si>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</si>
  <si>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</si>
  <si>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</si>
  <si>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</si>
  <si>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</si>
  <si>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</si>
  <si>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</si>
  <si>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</si>
  <si>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</si>
  <si>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</si>
  <si>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</si>
  <si>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</si>
  <si>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</si>
  <si>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</si>
  <si>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</si>
  <si>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</si>
  <si>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</si>
  <si>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</si>
  <si>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</si>
  <si>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</si>
  <si>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</si>
  <si>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</si>
  <si>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</si>
  <si>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</si>
  <si>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</si>
  <si>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</si>
  <si>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</si>
  <si>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</si>
  <si>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</si>
  <si>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</si>
  <si>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</si>
  <si>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</si>
  <si>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</si>
  <si>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</si>
  <si>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</si>
  <si>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</si>
  <si>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</si>
  <si>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</si>
  <si>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</si>
  <si>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</si>
  <si>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</si>
  <si>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</si>
  <si>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</si>
  <si>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</si>
  <si>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</si>
  <si>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</si>
  <si>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</si>
  <si>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</si>
  <si>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</si>
  <si>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</si>
  <si>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</si>
  <si>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</si>
  <si>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</si>
  <si>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</si>
  <si>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</si>
  <si>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</si>
  <si>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</si>
  <si>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</si>
  <si>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</si>
  <si>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</si>
  <si>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</si>
  <si>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</si>
  <si>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</si>
  <si>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</si>
  <si>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</si>
  <si>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</si>
  <si>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</si>
  <si>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</si>
  <si>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</si>
  <si>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</si>
  <si>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</si>
  <si>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</si>
  <si>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</si>
  <si>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</si>
  <si>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</si>
  <si>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</si>
  <si>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</si>
  <si>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</si>
  <si>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</si>
  <si>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</si>
  <si>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</si>
  <si>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</si>
  <si>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</si>
  <si>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</si>
  <si>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</si>
  <si>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</si>
  <si>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</si>
  <si>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</si>
  <si>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</si>
  <si>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</si>
  <si>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</si>
  <si>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</si>
  <si>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</si>
  <si>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</si>
  <si>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</si>
  <si>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</si>
  <si>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</si>
  <si>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</si>
  <si>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</si>
  <si>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</si>
  <si>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</si>
  <si>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</si>
  <si>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</si>
  <si>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</si>
  <si>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</si>
  <si>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</si>
  <si>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</si>
  <si>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</si>
  <si>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</si>
  <si>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</si>
  <si>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</si>
  <si>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</si>
  <si>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</si>
  <si>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</si>
  <si>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</si>
  <si>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</si>
  <si>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</si>
  <si>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</si>
  <si>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</si>
  <si>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</si>
  <si>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</si>
  <si>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</si>
  <si>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</si>
  <si>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</si>
  <si>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</si>
  <si>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</si>
  <si>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</si>
  <si>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</si>
  <si>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</si>
  <si>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</si>
  <si>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</si>
  <si>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</si>
  <si>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</si>
  <si>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</si>
  <si>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</si>
  <si>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</si>
  <si>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</si>
  <si>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</si>
  <si>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</si>
  <si>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</si>
  <si>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</si>
  <si>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</si>
  <si>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</si>
  <si>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</si>
  <si>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</si>
  <si>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</si>
  <si>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</si>
  <si>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</si>
  <si>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</si>
  <si>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</si>
  <si>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</si>
  <si>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</si>
  <si>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</si>
  <si>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</si>
  <si>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</si>
  <si>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</si>
  <si>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</si>
  <si>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</si>
  <si>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</si>
  <si>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</si>
  <si>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</si>
  <si>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</si>
  <si>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</si>
  <si>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</si>
  <si>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</si>
  <si>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</si>
  <si>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</si>
  <si>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</si>
  <si>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</si>
  <si>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</si>
  <si>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</si>
  <si>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</si>
  <si>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</si>
  <si>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</si>
  <si>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</si>
  <si>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</si>
  <si>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</si>
  <si>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</si>
  <si>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</si>
  <si>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</si>
  <si>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</si>
  <si>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</si>
  <si>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</si>
  <si>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</si>
  <si>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</si>
  <si>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</si>
  <si>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</si>
  <si>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</si>
  <si>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</si>
  <si>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</si>
  <si>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</si>
  <si>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</si>
  <si>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</si>
  <si>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</si>
  <si>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</si>
  <si>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</si>
  <si>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</si>
  <si>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</si>
  <si>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</si>
  <si>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</si>
  <si>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</si>
  <si>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</si>
  <si>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</si>
  <si>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</si>
  <si>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</si>
  <si>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</si>
  <si>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</si>
  <si>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</si>
  <si>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</si>
  <si>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</si>
  <si>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</si>
  <si>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</si>
  <si>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</si>
  <si>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</si>
  <si>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</si>
  <si>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</si>
  <si>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</si>
  <si>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</si>
  <si>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</si>
  <si>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</si>
  <si>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</si>
  <si>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</si>
  <si>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</si>
  <si>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</si>
  <si>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</si>
  <si>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</si>
  <si>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</si>
  <si>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</si>
  <si>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</si>
  <si>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</si>
  <si>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</si>
  <si>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</si>
  <si>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</si>
  <si>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</si>
  <si>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</si>
  <si>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</si>
  <si>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</si>
  <si>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</si>
  <si>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</si>
  <si>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</si>
  <si>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</si>
  <si>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</si>
  <si>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</si>
  <si>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</si>
  <si>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</si>
  <si>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</si>
  <si>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</si>
  <si>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</si>
  <si>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</si>
  <si>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</si>
  <si>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</si>
  <si>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</si>
  <si>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</si>
  <si>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</si>
  <si>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</si>
  <si>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</si>
  <si>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</si>
  <si>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</si>
  <si>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</si>
  <si>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</si>
  <si>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</si>
  <si>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</si>
  <si>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</si>
  <si>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</si>
  <si>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</si>
  <si>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</si>
  <si>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</si>
  <si>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</si>
  <si>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</si>
  <si>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</si>
  <si>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</si>
  <si>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</si>
  <si>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</si>
  <si>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</si>
  <si>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</si>
  <si>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</si>
  <si>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</si>
  <si>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</si>
  <si>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</si>
  <si>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</si>
  <si>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</si>
  <si>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</si>
  <si>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</si>
  <si>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</si>
  <si>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</si>
  <si>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</si>
  <si>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</si>
  <si>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</si>
  <si>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</si>
  <si>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</si>
  <si>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</si>
  <si>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</si>
  <si>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</si>
  <si>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</si>
  <si>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</si>
  <si>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</si>
  <si>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</si>
  <si>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</si>
  <si>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</si>
  <si>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</si>
  <si>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</si>
  <si>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</si>
  <si>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</si>
  <si>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</si>
  <si>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</si>
  <si>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</si>
  <si>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</si>
  <si>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</si>
  <si>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</si>
  <si>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</si>
  <si>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</si>
  <si>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</si>
  <si>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</si>
  <si>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</si>
  <si>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</si>
  <si>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</si>
  <si>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</si>
  <si>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</si>
  <si>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</si>
  <si>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</si>
  <si>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</si>
  <si>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</si>
  <si>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</si>
  <si>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</si>
  <si>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</si>
  <si>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</si>
  <si>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</si>
  <si>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</si>
  <si>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</si>
  <si>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</si>
  <si>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</si>
  <si>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</si>
  <si>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</si>
  <si>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</si>
  <si>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</si>
  <si>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</si>
  <si>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</si>
  <si>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</si>
  <si>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</si>
  <si>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</si>
  <si>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</si>
  <si>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</si>
  <si>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</si>
  <si>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</si>
  <si>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</si>
  <si>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</si>
  <si>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</si>
  <si>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</si>
  <si>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</si>
  <si>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</si>
  <si>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</si>
  <si>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</si>
  <si>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</si>
  <si>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</si>
  <si>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</si>
  <si>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</si>
  <si>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</si>
  <si>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</si>
  <si>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</si>
  <si>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</si>
  <si>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</si>
  <si>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</si>
  <si>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</si>
  <si>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</si>
  <si>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</si>
  <si>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</si>
  <si>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</si>
  <si>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</si>
  <si>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</si>
  <si>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</si>
  <si>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</si>
  <si>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</si>
  <si>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</si>
  <si>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</si>
  <si>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</si>
  <si>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</si>
  <si>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</si>
  <si>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</si>
  <si>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</si>
  <si>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</si>
  <si>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</si>
  <si>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</si>
  <si>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</si>
  <si>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</si>
  <si>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</si>
  <si>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</si>
  <si>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</si>
  <si>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</si>
  <si>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</si>
  <si>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</si>
  <si>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</si>
  <si>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</si>
  <si>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</si>
  <si>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</si>
  <si>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</si>
  <si>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</si>
  <si>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</si>
  <si>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</si>
  <si>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</si>
  <si>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</si>
  <si>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</si>
  <si>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</si>
  <si>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</si>
  <si>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</si>
  <si>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</si>
  <si>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</si>
  <si>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</si>
  <si>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</si>
  <si>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</si>
  <si>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</si>
  <si>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</si>
  <si>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</si>
  <si>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</si>
  <si>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</si>
  <si>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</si>
  <si>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</si>
  <si>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</si>
  <si>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</si>
  <si>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</si>
  <si>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</si>
  <si>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</si>
  <si>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</si>
  <si>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</si>
  <si>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</si>
  <si>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</si>
  <si>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</si>
  <si>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</si>
  <si>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</si>
  <si>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</si>
  <si>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</si>
  <si>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</si>
  <si>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</si>
  <si>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</si>
  <si>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</si>
  <si>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</si>
  <si>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</si>
  <si>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</si>
  <si>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</si>
  <si>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</si>
  <si>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</si>
  <si>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</si>
  <si>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</si>
  <si>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</si>
  <si>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</si>
  <si>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</si>
  <si>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</si>
  <si>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</si>
  <si>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</si>
  <si>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</si>
  <si>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</si>
  <si>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</si>
  <si>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</si>
  <si>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</si>
  <si>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</si>
  <si>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</si>
  <si>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</si>
  <si>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</si>
  <si>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</si>
  <si>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</si>
  <si>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</si>
  <si>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</si>
  <si>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</si>
  <si>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</si>
  <si>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</si>
  <si>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</si>
  <si>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</si>
  <si>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</si>
  <si>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</si>
  <si>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</si>
  <si>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</si>
  <si>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</si>
  <si>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</si>
  <si>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</si>
  <si>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</si>
  <si>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</si>
  <si>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</si>
  <si>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</si>
  <si>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</si>
  <si>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</si>
  <si>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</si>
  <si>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</si>
  <si>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</si>
  <si>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</si>
  <si>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</si>
  <si>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</si>
  <si>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</si>
  <si>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</si>
  <si>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</si>
  <si>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</si>
  <si>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</si>
  <si>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</si>
  <si>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</si>
  <si>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</si>
  <si>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</si>
  <si>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</si>
  <si>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</si>
  <si>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</si>
  <si>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</si>
  <si>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</si>
  <si>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</si>
  <si>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</si>
  <si>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</si>
  <si>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</si>
  <si>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</si>
  <si>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</si>
  <si>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</si>
  <si>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</si>
  <si>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</si>
  <si>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</si>
  <si>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</si>
  <si>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</si>
  <si>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</si>
  <si>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</si>
  <si>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</si>
  <si>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</si>
  <si>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</si>
  <si>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</si>
  <si>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</si>
  <si>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</si>
  <si>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</si>
  <si>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</si>
  <si>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</si>
  <si>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</si>
  <si>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</si>
  <si>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</si>
  <si>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</si>
  <si>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</si>
  <si>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</si>
  <si>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</si>
  <si>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</si>
  <si>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</si>
  <si>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</si>
  <si>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</si>
  <si>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</si>
  <si>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</si>
  <si>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</si>
  <si>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</si>
  <si>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</si>
  <si>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</si>
  <si>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</si>
  <si>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</si>
  <si>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</si>
  <si>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</si>
  <si>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</si>
  <si>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</si>
  <si>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</si>
  <si>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</si>
  <si>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</si>
  <si>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</si>
  <si>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</si>
  <si>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</si>
  <si>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</si>
  <si>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</si>
  <si>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</si>
  <si>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</si>
  <si>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</si>
  <si>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</si>
  <si>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</si>
  <si>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</si>
  <si>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</si>
  <si>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</si>
  <si>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</si>
  <si>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</si>
  <si>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</si>
  <si>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</si>
  <si>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</si>
  <si>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</si>
  <si>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</si>
  <si>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</si>
  <si>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</si>
  <si>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</si>
  <si>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</si>
  <si>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</si>
  <si>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</si>
  <si>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</si>
  <si>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</si>
  <si>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</si>
  <si>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</si>
  <si>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</si>
  <si>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</si>
  <si>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</si>
  <si>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</si>
  <si>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</si>
  <si>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</si>
  <si>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</si>
  <si>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</si>
  <si>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</si>
  <si>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</si>
  <si>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</si>
  <si>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</si>
  <si>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</si>
  <si>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</si>
  <si>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</si>
  <si>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</si>
  <si>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</si>
  <si>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</si>
  <si>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</si>
  <si>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</si>
  <si>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</si>
  <si>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</si>
  <si>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</si>
  <si>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</si>
  <si>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</si>
  <si>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</si>
  <si>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</si>
  <si>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</si>
  <si>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</si>
  <si>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</si>
  <si>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</si>
  <si>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</si>
  <si>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</si>
  <si>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</si>
  <si>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</si>
  <si>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</si>
  <si>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</si>
  <si>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</si>
  <si>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</si>
  <si>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</si>
  <si>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</si>
  <si>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</si>
  <si>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</si>
  <si>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</si>
  <si>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</si>
  <si>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</si>
  <si>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</si>
  <si>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</si>
  <si>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</si>
  <si>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</si>
  <si>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</si>
  <si>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</si>
  <si>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</si>
  <si>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</si>
  <si>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</si>
  <si>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</si>
  <si>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</si>
  <si>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</si>
  <si>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</si>
  <si>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</si>
  <si>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</si>
  <si>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</si>
  <si>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</si>
  <si>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</si>
  <si>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</si>
  <si>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</si>
  <si>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</si>
  <si>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</si>
  <si>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</si>
  <si>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</si>
  <si>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</si>
  <si>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</si>
  <si>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</si>
  <si>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</si>
  <si>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</si>
  <si>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</si>
  <si>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</si>
  <si>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</si>
  <si>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</si>
  <si>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</si>
  <si>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</si>
  <si>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</si>
  <si>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</si>
  <si>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</si>
  <si>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</si>
  <si>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</si>
  <si>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</si>
  <si>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</si>
  <si>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</si>
  <si>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</si>
  <si>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</si>
  <si>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</si>
  <si>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</si>
  <si>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</si>
  <si>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</si>
  <si>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</si>
  <si>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</si>
  <si>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</si>
  <si>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</si>
  <si>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</si>
  <si>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</si>
  <si>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</si>
  <si>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</si>
  <si>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</si>
  <si>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</si>
  <si>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</si>
  <si>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</si>
  <si>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</si>
  <si>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</si>
  <si>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</si>
  <si>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</si>
  <si>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</si>
  <si>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</si>
  <si>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</si>
  <si>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</si>
  <si>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</si>
  <si>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</si>
  <si>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</si>
  <si>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</si>
  <si>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</si>
  <si>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</si>
  <si>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</si>
  <si>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</si>
  <si>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</si>
  <si>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</si>
  <si>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</si>
  <si>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</si>
  <si>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</si>
  <si>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</si>
  <si>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</si>
  <si>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</si>
  <si>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</si>
  <si>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</si>
  <si>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</si>
  <si>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</si>
  <si>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</si>
  <si>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</si>
  <si>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</si>
  <si>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</si>
  <si>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</si>
  <si>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</si>
  <si>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</si>
  <si>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</si>
  <si>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</si>
  <si>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</si>
  <si>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</si>
  <si>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</si>
  <si>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</si>
  <si>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</si>
  <si>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</si>
  <si>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</si>
  <si>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</si>
  <si>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</si>
  <si>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</si>
  <si>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</si>
  <si>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</si>
  <si>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</si>
  <si>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</si>
  <si>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</si>
  <si>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</si>
  <si>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</si>
  <si>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</si>
  <si>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</si>
  <si>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</si>
  <si>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</si>
  <si>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</si>
  <si>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</si>
  <si>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</si>
  <si>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</si>
  <si>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</si>
  <si>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</si>
  <si>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</si>
  <si>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</si>
  <si>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</si>
  <si>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</si>
  <si>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</si>
  <si>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</si>
  <si>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</si>
  <si>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</si>
  <si>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</si>
  <si>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</si>
  <si>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</si>
  <si>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</si>
  <si>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</si>
  <si>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</si>
  <si>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</si>
  <si>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</si>
  <si>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</si>
  <si>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</si>
  <si>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</si>
  <si>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</si>
  <si>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</si>
  <si>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</si>
  <si>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</si>
  <si>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</si>
  <si>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</si>
  <si>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</si>
  <si>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</si>
  <si>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</si>
  <si>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</si>
  <si>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</si>
  <si>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</si>
  <si>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</si>
  <si>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</si>
  <si>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</si>
  <si>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</si>
  <si>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</si>
  <si>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</si>
  <si>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</si>
  <si>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</si>
  <si>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</si>
  <si>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</si>
  <si>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</si>
  <si>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</si>
  <si>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</si>
  <si>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</si>
  <si>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</si>
  <si>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</si>
  <si>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</si>
  <si>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</si>
  <si>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</si>
  <si>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</si>
  <si>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</si>
  <si>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</si>
  <si>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</si>
  <si>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</si>
  <si>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</si>
  <si>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</si>
  <si>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</si>
  <si>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</si>
  <si>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</si>
  <si>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</si>
  <si>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</si>
  <si>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</si>
  <si>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</si>
  <si>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</si>
  <si>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</si>
  <si>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</si>
  <si>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</si>
  <si>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</si>
  <si>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</si>
  <si>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</si>
  <si>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</si>
  <si>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</si>
  <si>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</si>
  <si>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</si>
  <si>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</si>
  <si>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</si>
  <si>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</si>
  <si>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</si>
  <si>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</si>
  <si>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</si>
  <si>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</si>
  <si>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</si>
  <si>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</si>
  <si>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</si>
  <si>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</si>
  <si>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</si>
  <si>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</si>
  <si>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</si>
  <si>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</si>
  <si>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</si>
  <si>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</si>
  <si>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</si>
  <si>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</si>
  <si>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</si>
  <si>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</si>
  <si>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</si>
  <si>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</si>
  <si>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</si>
  <si>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</si>
  <si>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</si>
  <si>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</si>
  <si>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</si>
  <si>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</si>
  <si>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</si>
  <si>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</si>
  <si>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</si>
  <si>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</si>
  <si>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</si>
  <si>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</si>
  <si>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</si>
  <si>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</si>
  <si>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</si>
  <si>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</si>
  <si>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</si>
  <si>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</si>
  <si>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</si>
  <si>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</si>
  <si>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</si>
  <si>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</si>
  <si>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</si>
  <si>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</si>
  <si>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</si>
  <si>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</si>
  <si>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</si>
  <si>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</si>
  <si>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</si>
  <si>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</si>
  <si>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</si>
  <si>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</si>
  <si>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</si>
  <si>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</si>
  <si>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</si>
  <si>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</si>
  <si>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</si>
  <si>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</si>
  <si>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</si>
  <si>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</si>
  <si>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</si>
  <si>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</si>
  <si>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</si>
  <si>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</si>
  <si>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</si>
  <si>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</si>
  <si>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</si>
  <si>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</si>
  <si>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</si>
  <si>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</si>
  <si>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</si>
  <si>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</si>
  <si>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</si>
  <si>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</si>
  <si>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</si>
  <si>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</si>
  <si>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</si>
  <si>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</si>
  <si>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</si>
  <si>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</si>
  <si>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</si>
  <si>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</si>
  <si>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</si>
  <si>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</si>
  <si>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</si>
  <si>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</si>
  <si>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</si>
  <si>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</si>
  <si>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</si>
  <si>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</si>
  <si>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</si>
  <si>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</si>
  <si>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</si>
  <si>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</si>
  <si>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</si>
  <si>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</si>
  <si>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</si>
  <si>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</si>
  <si>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</si>
  <si>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</si>
  <si>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</si>
  <si>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</si>
  <si>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</si>
  <si>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</si>
  <si>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</si>
  <si>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</si>
  <si>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</si>
  <si>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</si>
  <si>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</si>
  <si>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</si>
  <si>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</si>
  <si>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</si>
  <si>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</si>
  <si>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</si>
  <si>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</si>
  <si>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</si>
  <si>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</si>
  <si>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</si>
  <si>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</si>
  <si>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</si>
  <si>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</si>
  <si>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</si>
  <si>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</si>
  <si>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</si>
  <si>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</si>
  <si>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</si>
  <si>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</si>
  <si>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</si>
  <si>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</si>
  <si>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</si>
  <si>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</si>
  <si>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</si>
  <si>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</si>
  <si>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</si>
  <si>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</si>
  <si>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</si>
  <si>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</si>
  <si>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</si>
  <si>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</si>
  <si>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</si>
  <si>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</si>
  <si>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</si>
  <si>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</si>
  <si>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</si>
  <si>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</si>
  <si>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</si>
  <si>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</si>
  <si>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</si>
  <si>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</si>
  <si>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</si>
  <si>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</si>
  <si>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</si>
  <si>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</si>
  <si>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</si>
  <si>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</si>
  <si>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</si>
  <si>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</si>
  <si>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</si>
  <si>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</si>
  <si>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</si>
  <si>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</si>
  <si>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</si>
  <si>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</si>
  <si>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</si>
  <si>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</si>
  <si>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</si>
  <si>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</si>
  <si>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</si>
  <si>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</si>
  <si>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</si>
  <si>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</si>
  <si>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</si>
  <si>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</si>
  <si>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</si>
  <si>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</si>
  <si>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</si>
  <si>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</si>
  <si>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</si>
  <si>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</si>
  <si>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</si>
  <si>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</si>
  <si>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</si>
  <si>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</si>
  <si>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</si>
  <si>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</si>
  <si>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</si>
  <si>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</si>
  <si>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</si>
  <si>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</si>
  <si>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</si>
  <si>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</si>
  <si>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</si>
  <si>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</si>
  <si>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</si>
  <si>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</si>
  <si>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</si>
  <si>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</si>
  <si>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</si>
  <si>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</si>
  <si>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</si>
  <si>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</si>
  <si>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</si>
  <si>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</si>
  <si>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</si>
  <si>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</si>
  <si>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</si>
  <si>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</si>
  <si>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</si>
  <si>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</si>
  <si>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</si>
  <si>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</si>
  <si>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</si>
  <si>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</si>
  <si>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</si>
  <si>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</si>
  <si>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</si>
  <si>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</si>
  <si>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</si>
  <si>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</si>
  <si>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</si>
  <si>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</si>
  <si>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</si>
  <si>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</si>
  <si>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</si>
  <si>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</si>
  <si>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</si>
  <si>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</si>
  <si>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</si>
  <si>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</si>
  <si>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</si>
  <si>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</si>
  <si>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</si>
  <si>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</si>
  <si>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</si>
  <si>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</si>
  <si>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</si>
  <si>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</si>
  <si>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</si>
  <si>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</si>
  <si>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</si>
  <si>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</si>
  <si>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</si>
  <si>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</si>
  <si>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</si>
  <si>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</si>
  <si>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</si>
  <si>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</si>
  <si>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</si>
  <si>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</si>
  <si>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</si>
  <si>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</si>
  <si>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</si>
  <si>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</si>
  <si>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</si>
  <si>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</si>
  <si>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</si>
  <si>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</si>
  <si>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</si>
  <si>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</si>
  <si>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</si>
  <si>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</si>
  <si>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</si>
  <si>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</si>
  <si>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</si>
  <si>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</si>
  <si>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</si>
  <si>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</si>
  <si>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</si>
  <si>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</si>
  <si>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</si>
  <si>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</si>
  <si>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</si>
  <si>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</si>
  <si>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</si>
  <si>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</si>
  <si>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</si>
  <si>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</si>
  <si>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</si>
  <si>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</si>
  <si>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</si>
  <si>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</si>
  <si>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</si>
  <si>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</si>
  <si>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</si>
  <si>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</si>
  <si>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</si>
  <si>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</si>
  <si>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</si>
  <si>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</si>
  <si>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</si>
  <si>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</si>
  <si>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</si>
  <si>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</si>
  <si>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</si>
  <si>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</si>
  <si>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</si>
  <si>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</si>
  <si>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</si>
  <si>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</si>
  <si>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</si>
  <si>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</si>
  <si>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</si>
  <si>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</si>
  <si>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</si>
  <si>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</si>
  <si>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</si>
  <si>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</si>
  <si>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</si>
  <si>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</si>
  <si>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</si>
  <si>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</si>
  <si>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</si>
  <si>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</si>
  <si>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</si>
  <si>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</si>
  <si>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</si>
  <si>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</si>
  <si>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</si>
  <si>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</si>
  <si>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</si>
  <si>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</si>
  <si>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</si>
  <si>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</si>
  <si>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</si>
  <si>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</si>
  <si>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</si>
  <si>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</si>
  <si>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</si>
  <si>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</si>
  <si>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</si>
  <si>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</si>
  <si>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</si>
  <si>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</si>
  <si>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</si>
  <si>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</si>
  <si>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</si>
  <si>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</si>
  <si>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</si>
  <si>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</si>
  <si>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</si>
  <si>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</si>
  <si>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</si>
  <si>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</si>
  <si>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</si>
  <si>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</si>
  <si>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</si>
  <si>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</si>
  <si>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</si>
  <si>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</si>
  <si>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</si>
  <si>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</si>
  <si>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</si>
  <si>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</si>
  <si>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</si>
  <si>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</si>
  <si>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</si>
  <si>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</si>
  <si>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</si>
  <si>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</si>
  <si>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</si>
  <si>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</si>
  <si>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</si>
  <si>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</si>
  <si>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</si>
  <si>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</si>
  <si>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</si>
  <si>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</si>
  <si>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</si>
  <si>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</si>
  <si>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</si>
  <si>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</si>
  <si>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</si>
  <si>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</si>
  <si>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</si>
  <si>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</si>
  <si>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</si>
  <si>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</si>
  <si>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</si>
  <si>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</si>
  <si>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</si>
  <si>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</si>
  <si>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</si>
  <si>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</si>
  <si>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</si>
  <si>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</si>
  <si>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</si>
  <si>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</si>
  <si>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</si>
  <si>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</si>
  <si>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</si>
  <si>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</si>
  <si>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</si>
  <si>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</si>
  <si>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</si>
  <si>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</si>
  <si>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</si>
  <si>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</si>
  <si>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</si>
  <si>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</si>
  <si>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</si>
  <si>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</si>
  <si>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</si>
  <si>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</si>
  <si>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</si>
  <si>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</si>
  <si>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</si>
  <si>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</si>
  <si>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</si>
  <si>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</si>
  <si>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</si>
  <si>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</si>
  <si>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</si>
  <si>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</si>
  <si>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</si>
  <si>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</si>
  <si>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</si>
  <si>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</si>
  <si>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</si>
  <si>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</si>
  <si>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</si>
  <si>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</si>
  <si>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</si>
  <si>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</si>
  <si>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</si>
  <si>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</si>
  <si>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</si>
  <si>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</si>
  <si>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</si>
  <si>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</si>
  <si>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</si>
  <si>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</si>
  <si>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</si>
  <si>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</si>
  <si>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</si>
  <si>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</si>
  <si>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</si>
  <si>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</si>
  <si>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</si>
  <si>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</si>
  <si>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</si>
  <si>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</si>
  <si>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</si>
  <si>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</si>
  <si>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</si>
  <si>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</si>
  <si>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</si>
  <si>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</si>
  <si>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</si>
  <si>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</si>
  <si>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</si>
  <si>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</si>
  <si>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</si>
  <si>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</si>
  <si>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</si>
  <si>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</si>
  <si>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</si>
  <si>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</si>
  <si>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</si>
  <si>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</si>
  <si>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</si>
  <si>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</si>
  <si>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</si>
  <si>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</si>
  <si>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</si>
  <si>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</si>
  <si>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</si>
  <si>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</si>
  <si>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</si>
  <si>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</si>
  <si>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</si>
  <si>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</si>
  <si>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</si>
  <si>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</si>
  <si>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</si>
  <si>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</si>
  <si>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</si>
  <si>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</si>
  <si>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</si>
  <si>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</si>
  <si>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</si>
  <si>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</si>
  <si>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</si>
  <si>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</si>
  <si>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</si>
  <si>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</si>
  <si>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</si>
  <si>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</si>
  <si>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</si>
  <si>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</si>
  <si>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</si>
  <si>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</si>
  <si>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</si>
  <si>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</si>
  <si>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</si>
  <si>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</si>
  <si>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</si>
  <si>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</si>
  <si>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</si>
  <si>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</si>
  <si>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</si>
  <si>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</si>
  <si>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</si>
  <si>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</si>
  <si>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</si>
  <si>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</si>
  <si>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</si>
  <si>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</si>
  <si>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</si>
  <si>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</si>
  <si>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</si>
  <si>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</si>
  <si>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</si>
  <si>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</si>
  <si>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</si>
  <si>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</si>
  <si>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</si>
  <si>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</si>
  <si>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</si>
  <si>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</si>
  <si>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</si>
  <si>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</si>
  <si>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</si>
  <si>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</si>
  <si>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</si>
  <si>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</si>
  <si>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</si>
  <si>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</si>
  <si>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</si>
  <si>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</si>
  <si>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</si>
  <si>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</si>
  <si>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</si>
  <si>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</si>
  <si>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</si>
  <si>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</si>
  <si>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</si>
  <si>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</si>
  <si>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</si>
  <si>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</si>
  <si>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</si>
  <si>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</si>
  <si>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</si>
  <si>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</si>
  <si>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</si>
  <si>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</si>
  <si>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</si>
  <si>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</si>
  <si>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</si>
  <si>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</si>
  <si>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</si>
  <si>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</si>
  <si>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</si>
  <si>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</si>
  <si>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</si>
  <si>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</si>
  <si>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</si>
  <si>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</si>
  <si>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</si>
  <si>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</si>
  <si>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</si>
  <si>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</si>
  <si>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</si>
  <si>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</si>
  <si>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</si>
  <si>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</si>
  <si>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</si>
  <si>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</si>
  <si>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</si>
  <si>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</si>
  <si>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</si>
  <si>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</si>
  <si>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</si>
  <si>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</si>
  <si>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</si>
  <si>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</si>
  <si>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</si>
  <si>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</si>
  <si>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</si>
  <si>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</si>
  <si>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</si>
  <si>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</si>
  <si>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</si>
  <si>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</si>
  <si>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</si>
  <si>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</si>
  <si>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</si>
  <si>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</si>
  <si>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</si>
  <si>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</si>
  <si>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</si>
  <si>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</si>
  <si>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</si>
  <si>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</si>
  <si>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</si>
  <si>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</si>
  <si>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</si>
  <si>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</si>
  <si>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</si>
  <si>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</si>
  <si>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</si>
  <si>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</si>
  <si>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</si>
  <si>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</si>
  <si>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</si>
  <si>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</si>
  <si>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</si>
  <si>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</si>
  <si>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</si>
  <si>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</si>
  <si>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</si>
  <si>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</si>
  <si>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</si>
  <si>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</si>
  <si>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</si>
  <si>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</si>
  <si>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</si>
  <si>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</si>
  <si>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</si>
  <si>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</si>
  <si>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</si>
  <si>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</si>
  <si>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</si>
  <si>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</si>
  <si>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</si>
  <si>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</si>
  <si>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</si>
  <si>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</si>
  <si>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</si>
  <si>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</si>
  <si>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</si>
  <si>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</si>
  <si>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</si>
  <si>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</si>
  <si>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</si>
  <si>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</si>
  <si>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</si>
  <si>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</si>
  <si>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</si>
  <si>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</si>
  <si>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</si>
  <si>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</si>
  <si>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</si>
  <si>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</si>
  <si>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</si>
  <si>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</si>
  <si>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</si>
  <si>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</si>
  <si>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</si>
  <si>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</si>
  <si>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</si>
  <si>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</si>
  <si>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</si>
  <si>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</si>
  <si>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</si>
  <si>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</si>
  <si>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</si>
  <si>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</si>
  <si>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</si>
  <si>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</si>
  <si>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</si>
  <si>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</si>
  <si>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</si>
  <si>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</si>
  <si>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</si>
  <si>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</si>
  <si>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</si>
  <si>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</si>
  <si>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</si>
  <si>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</si>
  <si>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</si>
  <si>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</si>
  <si>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</si>
  <si>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</si>
  <si>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</si>
  <si>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</si>
  <si>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</si>
  <si>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</si>
  <si>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</si>
  <si>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</si>
  <si>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</si>
  <si>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</si>
  <si>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</si>
  <si>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</si>
  <si>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</si>
  <si>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</si>
  <si>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</si>
  <si>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</si>
  <si>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</si>
  <si>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</si>
  <si>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</si>
  <si>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</si>
  <si>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</si>
  <si>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</si>
  <si>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</si>
  <si>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</si>
  <si>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</si>
  <si>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</si>
  <si>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</si>
  <si>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</si>
  <si>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</si>
  <si>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</si>
  <si>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</si>
  <si>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</si>
  <si>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</si>
  <si>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</si>
  <si>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</si>
  <si>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</si>
  <si>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</si>
  <si>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</si>
  <si>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</si>
  <si>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</si>
  <si>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</si>
  <si>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</si>
  <si>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</si>
  <si>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</si>
  <si>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</si>
  <si>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</si>
  <si>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</si>
  <si>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</si>
  <si>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</si>
  <si>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</si>
  <si>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</si>
  <si>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</si>
  <si>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</si>
  <si>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</si>
  <si>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</si>
  <si>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</si>
  <si>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</si>
  <si>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</si>
  <si>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</si>
  <si>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</si>
  <si>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</si>
  <si>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</si>
  <si>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</si>
  <si>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</si>
  <si>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</si>
  <si>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</si>
  <si>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</si>
  <si>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</si>
  <si>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</si>
  <si>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</si>
  <si>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</si>
  <si>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</si>
  <si>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</si>
  <si>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</si>
  <si>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</si>
  <si>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</si>
  <si>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</si>
  <si>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</si>
  <si>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</si>
  <si>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</si>
  <si>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</si>
  <si>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</si>
  <si>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</si>
  <si>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</si>
  <si>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</si>
  <si>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</si>
  <si>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</si>
  <si>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</si>
  <si>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</si>
  <si>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</si>
  <si>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</si>
  <si>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</si>
  <si>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</si>
  <si>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</si>
  <si>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</si>
  <si>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</si>
  <si>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</si>
  <si>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</si>
  <si>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</si>
  <si>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</si>
  <si>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</si>
  <si>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</si>
  <si>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</si>
  <si>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</si>
  <si>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</si>
  <si>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</si>
  <si>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</si>
  <si>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</si>
  <si>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</si>
  <si>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</si>
  <si>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</si>
  <si>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</si>
  <si>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</si>
  <si>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</si>
  <si>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</si>
  <si>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</si>
  <si>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</si>
  <si>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</si>
  <si>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</si>
  <si>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</si>
  <si>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</si>
  <si>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</si>
  <si>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</si>
  <si>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</si>
  <si>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</si>
  <si>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</si>
  <si>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</si>
  <si>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</si>
  <si>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</si>
  <si>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</si>
  <si>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</si>
  <si>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</si>
  <si>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</si>
  <si>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</si>
  <si>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</si>
  <si>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</si>
  <si>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</si>
  <si>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</si>
  <si>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</si>
  <si>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</si>
  <si>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</si>
  <si>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</si>
  <si>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</si>
  <si>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</si>
  <si>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</si>
  <si>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</si>
  <si>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</si>
  <si>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</si>
  <si>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</si>
  <si>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</si>
  <si>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</si>
  <si>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</si>
  <si>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</si>
  <si>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</si>
  <si>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</si>
  <si>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</si>
  <si>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</si>
  <si>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</si>
  <si>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</si>
  <si>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</si>
  <si>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</si>
  <si>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</si>
  <si>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</si>
  <si>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</si>
  <si>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</si>
  <si>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</si>
  <si>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</si>
  <si>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</si>
  <si>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</si>
  <si>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</si>
  <si>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</si>
  <si>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</si>
  <si>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</si>
  <si>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</si>
  <si>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</si>
  <si>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</si>
  <si>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</si>
  <si>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</si>
  <si>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</si>
  <si>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</si>
  <si>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</si>
  <si>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</si>
  <si>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</si>
  <si>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</si>
  <si>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</si>
  <si>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</si>
  <si>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</si>
  <si>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</si>
  <si>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</si>
  <si>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</si>
  <si>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</si>
  <si>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</si>
  <si>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</si>
  <si>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</si>
  <si>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</si>
  <si>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</si>
  <si>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</si>
  <si>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</si>
  <si>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</si>
  <si>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</si>
  <si>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</si>
  <si>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</si>
  <si>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</si>
  <si>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</si>
  <si>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</si>
  <si>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</si>
  <si>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</si>
  <si>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</si>
  <si>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</si>
  <si>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</si>
  <si>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</si>
  <si>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</si>
  <si>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</si>
  <si>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</si>
  <si>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</si>
  <si>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</si>
  <si>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</si>
  <si>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</si>
  <si>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</si>
  <si>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</si>
  <si>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</si>
  <si>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</si>
  <si>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</si>
  <si>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</si>
  <si>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</si>
  <si>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</si>
  <si>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</si>
  <si>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</si>
  <si>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</si>
  <si>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</si>
  <si>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</si>
  <si>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</si>
  <si>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</si>
  <si>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</si>
  <si>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</si>
  <si>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</si>
  <si>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</si>
  <si>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</si>
  <si>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</si>
  <si>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</si>
  <si>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</si>
  <si>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</si>
  <si>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</si>
  <si>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</si>
  <si>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</si>
  <si>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</si>
  <si>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</si>
  <si>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</si>
  <si>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</si>
  <si>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</si>
  <si>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</si>
  <si>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</si>
  <si>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</si>
  <si>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</si>
  <si>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</si>
  <si>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</si>
  <si>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</si>
  <si>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</si>
  <si>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</si>
  <si>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</si>
  <si>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</si>
  <si>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</si>
  <si>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</si>
  <si>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</si>
  <si>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</si>
  <si>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</si>
  <si>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</si>
  <si>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</si>
  <si>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</si>
  <si>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</si>
  <si>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</si>
  <si>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</si>
  <si>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</si>
  <si>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</si>
  <si>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</si>
  <si>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</si>
  <si>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</si>
  <si>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</si>
  <si>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</si>
  <si>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</si>
  <si>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</si>
  <si>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</si>
  <si>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</si>
  <si>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</si>
  <si>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</si>
  <si>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</si>
  <si>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</si>
  <si>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</si>
  <si>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</si>
  <si>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</si>
  <si>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</si>
  <si>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</si>
  <si>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</si>
  <si>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</si>
  <si>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</si>
  <si>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</si>
  <si>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</si>
  <si>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</si>
  <si>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</si>
  <si>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</si>
  <si>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</si>
  <si>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</si>
  <si>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</si>
  <si>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</si>
  <si>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</si>
  <si>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</si>
  <si>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</si>
  <si>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</si>
  <si>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</si>
  <si>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</si>
  <si>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</si>
  <si>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</si>
  <si>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</si>
  <si>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</si>
  <si>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</si>
  <si>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</si>
  <si>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</si>
  <si>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</si>
  <si>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</si>
  <si>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</si>
  <si>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</si>
  <si>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</si>
  <si>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</si>
  <si>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</si>
  <si>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</si>
  <si>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</si>
  <si>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</si>
  <si>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</si>
  <si>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</si>
  <si>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</si>
  <si>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</si>
  <si>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</si>
  <si>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</si>
  <si>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</si>
  <si>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</si>
  <si>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</si>
  <si>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</si>
  <si>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</si>
  <si>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</si>
  <si>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</si>
  <si>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</si>
  <si>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</si>
  <si>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</si>
  <si>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</si>
  <si>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</si>
  <si>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</si>
  <si>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</si>
  <si>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</si>
  <si>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</si>
  <si>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</si>
  <si>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</si>
  <si>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</si>
  <si>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</si>
  <si>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</si>
  <si>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</si>
  <si>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</si>
  <si>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</si>
  <si>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</si>
  <si>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</si>
  <si>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</si>
  <si>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</si>
  <si>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</si>
  <si>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</si>
  <si>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</si>
  <si>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</si>
  <si>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</si>
  <si>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</si>
  <si>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</si>
  <si>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</si>
  <si>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</si>
  <si>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</si>
  <si>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</si>
  <si>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</si>
  <si>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</si>
  <si>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</si>
  <si>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</si>
  <si>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</si>
  <si>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</si>
  <si>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</si>
  <si>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</si>
  <si>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</si>
  <si>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</si>
  <si>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</si>
  <si>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</si>
  <si>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</si>
  <si>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</si>
  <si>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</si>
  <si>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</si>
  <si>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</si>
  <si>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</si>
  <si>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</si>
  <si>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</si>
  <si>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</si>
  <si>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</si>
  <si>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</si>
  <si>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</si>
  <si>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</si>
  <si>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</si>
  <si>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</si>
  <si>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</si>
  <si>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</si>
  <si>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</si>
  <si>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</si>
  <si>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</si>
  <si>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</si>
  <si>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</si>
  <si>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</si>
  <si>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</si>
  <si>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</si>
  <si>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</si>
  <si>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</si>
  <si>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</si>
  <si>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</si>
  <si>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</si>
  <si>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</si>
  <si>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</si>
  <si>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</si>
  <si>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</si>
  <si>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</si>
  <si>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</si>
  <si>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</si>
  <si>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</si>
  <si>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</si>
  <si>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</si>
  <si>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</si>
  <si>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</si>
  <si>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</si>
  <si>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</si>
  <si>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</si>
  <si>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</si>
  <si>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</si>
  <si>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</si>
  <si>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</si>
  <si>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</si>
  <si>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</si>
  <si>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</si>
  <si>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</si>
  <si>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</si>
  <si>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</si>
  <si>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</si>
  <si>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</si>
  <si>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</si>
  <si>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</si>
  <si>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</si>
  <si>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</si>
  <si>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</si>
  <si>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</si>
  <si>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</si>
  <si>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</si>
  <si>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</si>
  <si>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</si>
  <si>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</si>
  <si>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</si>
  <si>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</si>
  <si>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</si>
  <si>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</si>
  <si>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</si>
  <si>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</si>
  <si>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</si>
  <si>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</si>
  <si>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</si>
  <si>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</si>
  <si>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</si>
  <si>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</si>
  <si>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</si>
  <si>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</si>
  <si>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</si>
  <si>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</si>
  <si>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</si>
  <si>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</si>
  <si>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</si>
  <si>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</si>
  <si>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</si>
  <si>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</si>
  <si>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</si>
  <si>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</si>
  <si>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</si>
  <si>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</si>
  <si>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</si>
  <si>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</si>
  <si>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</si>
  <si>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</si>
  <si>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</si>
  <si>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</si>
  <si>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</si>
  <si>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</si>
  <si>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</si>
  <si>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</si>
  <si>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</si>
  <si>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</si>
  <si>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</si>
  <si>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</si>
  <si>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</si>
  <si>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</si>
  <si>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</si>
  <si>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</si>
  <si>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</si>
  <si>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</si>
  <si>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</si>
  <si>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</si>
  <si>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</si>
  <si>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</si>
  <si>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</si>
  <si>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</si>
  <si>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</si>
  <si>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</si>
  <si>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</si>
  <si>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</si>
  <si>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</si>
  <si>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</si>
  <si>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</si>
  <si>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</si>
  <si>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</si>
  <si>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</si>
  <si>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</si>
  <si>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</si>
  <si>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</si>
  <si>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</si>
  <si>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</si>
  <si>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</si>
  <si>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</si>
  <si>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</si>
  <si>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</si>
  <si>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</si>
  <si>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</si>
  <si>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</si>
  <si>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</si>
  <si>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</si>
  <si>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</si>
  <si>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</si>
  <si>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</si>
  <si>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</si>
  <si>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</si>
  <si>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</si>
  <si>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</si>
  <si>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</si>
  <si>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</si>
  <si>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</si>
  <si>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</si>
  <si>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</si>
  <si>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</si>
  <si>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</si>
  <si>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</si>
  <si>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</si>
  <si>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</si>
  <si>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</si>
  <si>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</si>
  <si>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</si>
  <si>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</si>
  <si>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</si>
  <si>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</si>
  <si>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</si>
  <si>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</si>
  <si>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</si>
  <si>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</si>
  <si>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</si>
  <si>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</si>
  <si>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</si>
  <si>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</si>
  <si>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</si>
  <si>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</si>
  <si>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</si>
  <si>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</si>
  <si>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</si>
  <si>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</si>
  <si>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</si>
  <si>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</si>
  <si>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</si>
  <si>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</si>
  <si>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</si>
  <si>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</si>
  <si>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</si>
  <si>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</si>
  <si>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</si>
  <si>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</si>
  <si>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</si>
  <si>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</si>
  <si>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</si>
  <si>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</si>
  <si>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</si>
  <si>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</si>
  <si>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</si>
  <si>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</si>
  <si>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</si>
  <si>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</si>
  <si>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</si>
  <si>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</si>
  <si>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</si>
  <si>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</si>
  <si>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</si>
  <si>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</si>
  <si>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</si>
  <si>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</si>
  <si>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</si>
  <si>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</si>
  <si>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</si>
  <si>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</si>
  <si>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</si>
  <si>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</si>
  <si>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</si>
  <si>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</si>
  <si>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</si>
  <si>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</si>
  <si>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</si>
  <si>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</si>
  <si>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</si>
  <si>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</si>
  <si>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</si>
  <si>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</si>
  <si>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</si>
  <si>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</si>
  <si>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</si>
  <si>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</si>
  <si>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</si>
  <si>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</si>
  <si>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</si>
  <si>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</si>
  <si>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</si>
  <si>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</si>
  <si>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</si>
  <si>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</si>
  <si>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</si>
  <si>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</si>
  <si>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</si>
  <si>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</si>
  <si>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</si>
  <si>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</si>
  <si>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</si>
  <si>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</si>
  <si>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</si>
  <si>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</si>
  <si>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</si>
  <si>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</si>
  <si>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</si>
  <si>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</si>
  <si>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</si>
  <si>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</si>
  <si>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</si>
  <si>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</si>
  <si>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</si>
  <si>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</si>
  <si>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</si>
  <si>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</si>
  <si>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</si>
  <si>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</si>
  <si>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</si>
  <si>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</si>
  <si>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</si>
  <si>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</si>
  <si>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</si>
  <si>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</si>
  <si>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</si>
  <si>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</si>
  <si>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</si>
  <si>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</si>
  <si>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</si>
  <si>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</si>
  <si>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</si>
  <si>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</si>
  <si>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</si>
  <si>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</si>
  <si>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</si>
  <si>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</si>
  <si>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</si>
  <si>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</si>
  <si>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</si>
  <si>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</si>
  <si>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</si>
  <si>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</si>
  <si>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</si>
  <si>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</si>
  <si>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</si>
  <si>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</si>
  <si>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</si>
  <si>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</si>
  <si>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</si>
  <si>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</si>
  <si>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</si>
  <si>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</si>
  <si>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</si>
  <si>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</si>
  <si>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</si>
  <si>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</si>
  <si>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</si>
  <si>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</si>
  <si>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</si>
  <si>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</si>
  <si>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</si>
  <si>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</si>
  <si>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</si>
  <si>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</si>
  <si>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</si>
  <si>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</si>
  <si>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</si>
  <si>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</si>
  <si>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</si>
  <si>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</si>
  <si>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</si>
  <si>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</si>
  <si>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</si>
  <si>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</si>
  <si>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</si>
  <si>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</si>
  <si>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</si>
  <si>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</si>
  <si>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</si>
  <si>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</si>
  <si>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</si>
  <si>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</si>
  <si>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</si>
  <si>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</si>
  <si>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</si>
  <si>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</si>
  <si>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</si>
  <si>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</si>
  <si>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</si>
  <si>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</si>
  <si>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</si>
  <si>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</si>
  <si>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</si>
  <si>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</si>
  <si>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</si>
  <si>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</si>
  <si>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</si>
  <si>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</si>
  <si>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</si>
  <si>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</si>
  <si>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</si>
  <si>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</si>
  <si>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</si>
  <si>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</si>
  <si>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</si>
  <si>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</si>
  <si>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</si>
  <si>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</si>
  <si>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</si>
  <si>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</si>
  <si>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</si>
  <si>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</si>
  <si>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</si>
  <si>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</si>
  <si>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</si>
  <si>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</si>
  <si>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</si>
  <si>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</si>
  <si>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</si>
  <si>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</si>
  <si>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</si>
  <si>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</si>
  <si>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</si>
  <si>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</si>
  <si>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</si>
  <si>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</si>
  <si>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</si>
  <si>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</si>
  <si>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</si>
  <si>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</si>
  <si>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</si>
  <si>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</si>
  <si>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</si>
  <si>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</si>
  <si>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</si>
  <si>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</si>
  <si>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</si>
  <si>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</si>
  <si>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</si>
  <si>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</si>
  <si>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</si>
  <si>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</si>
  <si>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</si>
  <si>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</si>
  <si>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</si>
  <si>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</si>
  <si>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</si>
  <si>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</si>
  <si>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</si>
  <si>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</si>
  <si>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</si>
  <si>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</si>
  <si>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</si>
  <si>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</si>
  <si>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</si>
  <si>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</si>
  <si>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</si>
  <si>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</si>
  <si>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</si>
  <si>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</si>
  <si>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</si>
  <si>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</si>
  <si>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</si>
  <si>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</si>
  <si>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</si>
  <si>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</si>
  <si>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</si>
  <si>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</si>
  <si>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</si>
  <si>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</si>
  <si>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</si>
  <si>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</si>
  <si>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</si>
  <si>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</si>
  <si>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</si>
  <si>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</si>
  <si>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</si>
  <si>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</si>
  <si>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</si>
  <si>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</si>
  <si>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</si>
  <si>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</si>
  <si>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</si>
  <si>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</si>
  <si>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</si>
  <si>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</si>
  <si>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</si>
  <si>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</si>
  <si>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</si>
  <si>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</si>
  <si>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</si>
  <si>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</si>
  <si>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</si>
  <si>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</si>
  <si>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</si>
  <si>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</si>
  <si>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</si>
  <si>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</si>
  <si>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</si>
  <si>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</si>
  <si>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</si>
  <si>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</si>
  <si>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</si>
  <si>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</si>
  <si>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</si>
  <si>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</si>
  <si>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</si>
  <si>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</si>
  <si>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</si>
  <si>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</si>
  <si>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</si>
  <si>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</si>
  <si>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</si>
  <si>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</si>
  <si>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</si>
  <si>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</si>
  <si>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</si>
  <si>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</si>
  <si>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</si>
  <si>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</si>
  <si>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</si>
  <si>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</si>
  <si>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</si>
  <si>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</si>
  <si>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</si>
  <si>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</si>
  <si>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</si>
  <si>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</si>
  <si>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</si>
  <si>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</si>
  <si>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</si>
  <si>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</si>
  <si>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</si>
  <si>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</si>
  <si>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</si>
  <si>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</si>
  <si>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</si>
  <si>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</si>
  <si>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</si>
  <si>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</si>
  <si>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</si>
  <si>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</si>
  <si>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</si>
  <si>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</si>
  <si>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</si>
  <si>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</si>
  <si>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</si>
  <si>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</si>
  <si>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</si>
  <si>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</si>
  <si>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</si>
  <si>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</si>
  <si>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</si>
  <si>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</si>
  <si>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</si>
  <si>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</si>
  <si>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</si>
  <si>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</si>
  <si>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</si>
  <si>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</si>
  <si>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</si>
  <si>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</si>
  <si>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</si>
  <si>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</si>
  <si>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</si>
  <si>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</si>
  <si>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</si>
  <si>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</si>
  <si>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</si>
  <si>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</si>
  <si>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</si>
  <si>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</si>
  <si>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</si>
  <si>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</si>
  <si>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</si>
  <si>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</si>
  <si>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</si>
  <si>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</si>
  <si>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</si>
  <si>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</si>
  <si>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</si>
  <si>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</si>
  <si>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</si>
  <si>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</si>
  <si>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</si>
  <si>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</si>
  <si>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</si>
  <si>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</si>
  <si>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</si>
  <si>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</si>
  <si>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</si>
  <si>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</si>
  <si>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</si>
  <si>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</si>
  <si>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</si>
  <si>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</si>
  <si>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</si>
  <si>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</si>
  <si>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</si>
  <si>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</si>
  <si>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</si>
  <si>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</si>
  <si>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</si>
  <si>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</si>
  <si>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</si>
  <si>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</si>
  <si>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</si>
  <si>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</si>
  <si>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</si>
  <si>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</si>
  <si>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</si>
  <si>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</si>
  <si>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</si>
  <si>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</si>
  <si>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</si>
  <si>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</si>
  <si>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</si>
  <si>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</si>
  <si>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</si>
  <si>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</si>
  <si>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</si>
  <si>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</si>
  <si>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</si>
  <si>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</si>
  <si>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</si>
  <si>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</si>
  <si>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</si>
  <si>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</si>
  <si>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</si>
  <si>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</si>
  <si>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</si>
  <si>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</si>
  <si>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</si>
  <si>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</si>
  <si>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</si>
  <si>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</si>
  <si>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</si>
  <si>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</si>
  <si>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</si>
  <si>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</si>
  <si>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</si>
  <si>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</si>
  <si>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</si>
  <si>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</si>
  <si>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</si>
  <si>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</si>
  <si>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</si>
  <si>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</si>
  <si>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</si>
  <si>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</si>
  <si>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</si>
  <si>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</si>
  <si>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</si>
  <si>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</si>
  <si>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</si>
  <si>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</si>
  <si>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</si>
  <si>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</si>
  <si>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</si>
  <si>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</si>
  <si>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</si>
  <si>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</si>
  <si>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</si>
  <si>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</si>
  <si>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</si>
  <si>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</si>
  <si>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</si>
  <si>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</si>
  <si>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</si>
  <si>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</si>
  <si>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</si>
  <si>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</si>
  <si>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</si>
  <si>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</si>
  <si>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</si>
  <si>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</si>
  <si>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</si>
  <si>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</si>
  <si>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</si>
  <si>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</si>
  <si>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</si>
  <si>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</si>
  <si>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</si>
  <si>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</si>
  <si>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</si>
  <si>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</si>
  <si>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</si>
  <si>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</si>
  <si>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</si>
  <si>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</si>
  <si>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</si>
  <si>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</si>
  <si>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</si>
  <si>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</si>
  <si>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</si>
  <si>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</si>
  <si>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</si>
  <si>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</si>
  <si>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</si>
  <si>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</si>
  <si>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</si>
  <si>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</si>
  <si>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</si>
  <si>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</si>
  <si>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</si>
  <si>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</si>
  <si>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</si>
  <si>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</si>
  <si>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</si>
  <si>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</si>
  <si>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</si>
  <si>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</si>
  <si>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</si>
  <si>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</si>
  <si>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</si>
  <si>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</si>
  <si>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</si>
  <si>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</si>
  <si>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</si>
  <si>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</si>
  <si>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</si>
  <si>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</si>
  <si>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</si>
  <si>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</si>
  <si>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</si>
  <si>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</si>
  <si>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</si>
  <si>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</si>
  <si>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</si>
  <si>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</si>
  <si>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</si>
  <si>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</si>
  <si>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</si>
  <si>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</si>
  <si>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</si>
  <si>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</si>
  <si>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</si>
  <si>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</si>
  <si>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</si>
  <si>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</si>
  <si>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</si>
  <si>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</si>
  <si>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</si>
  <si>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</si>
  <si>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</si>
  <si>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</si>
  <si>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</si>
  <si>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</si>
  <si>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</si>
  <si>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</si>
  <si>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</si>
  <si>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</si>
  <si>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</si>
  <si>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</si>
  <si>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</si>
  <si>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</si>
  <si>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</si>
  <si>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</si>
  <si>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</si>
  <si>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</si>
  <si>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</si>
  <si>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</si>
  <si>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</si>
  <si>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</si>
  <si>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</si>
  <si>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</si>
  <si>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</si>
  <si>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</si>
  <si>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</si>
  <si>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</si>
  <si>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</si>
  <si>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</si>
  <si>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</si>
  <si>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</si>
  <si>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</si>
  <si>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</si>
  <si>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</si>
  <si>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</si>
  <si>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</si>
  <si>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</si>
  <si>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</si>
  <si>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</si>
  <si>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</si>
  <si>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</si>
  <si>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</si>
  <si>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</si>
  <si>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</si>
  <si>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</si>
  <si>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</si>
  <si>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</si>
  <si>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</si>
  <si>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</si>
  <si>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</si>
  <si>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</si>
  <si>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</si>
  <si>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</si>
  <si>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</si>
  <si>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</si>
  <si>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</si>
  <si>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</si>
  <si>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</si>
  <si>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</si>
  <si>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</si>
  <si>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</si>
  <si>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</si>
  <si>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</si>
  <si>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</si>
  <si>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</si>
  <si>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</si>
  <si>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</si>
  <si>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</si>
  <si>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</si>
  <si>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</si>
  <si>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</si>
  <si>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</si>
  <si>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</si>
  <si>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</si>
  <si>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</si>
  <si>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</si>
  <si>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</si>
  <si>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</si>
  <si>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</si>
  <si>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</si>
  <si>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</si>
  <si>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</si>
  <si>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</si>
  <si>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</si>
  <si>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</si>
  <si>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</si>
  <si>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</si>
  <si>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</si>
  <si>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</si>
  <si>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</si>
  <si>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</si>
  <si>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</si>
  <si>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</si>
  <si>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</si>
  <si>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</si>
  <si>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</si>
  <si>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</si>
  <si>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</si>
  <si>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</si>
  <si>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</si>
  <si>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</si>
  <si>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</si>
  <si>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</si>
  <si>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</si>
  <si>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</si>
  <si>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</si>
  <si>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</si>
  <si>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</si>
  <si>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</si>
  <si>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</si>
  <si>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</si>
  <si>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</si>
  <si>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</si>
  <si>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</si>
  <si>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</si>
  <si>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</si>
  <si>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</si>
  <si>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</si>
  <si>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</si>
  <si>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</si>
  <si>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</si>
  <si>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</si>
  <si>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</si>
  <si>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</si>
  <si>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</si>
  <si>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</si>
  <si>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</si>
  <si>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</si>
  <si>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</si>
  <si>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</si>
  <si>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</si>
  <si>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</si>
  <si>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</si>
  <si>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</si>
  <si>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</si>
  <si>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</si>
  <si>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</si>
  <si>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</si>
  <si>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</si>
  <si>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</si>
  <si>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</si>
  <si>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</si>
  <si>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</si>
  <si>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</si>
  <si>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</si>
  <si>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</si>
  <si>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</si>
  <si>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</si>
  <si>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</si>
  <si>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</si>
  <si>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</si>
  <si>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</si>
  <si>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</si>
  <si>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</si>
  <si>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</si>
  <si>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</si>
  <si>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</si>
  <si>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</si>
  <si>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</si>
  <si>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</si>
  <si>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</si>
  <si>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</si>
  <si>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</si>
  <si>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</si>
  <si>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</si>
  <si>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</si>
  <si>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</si>
  <si>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</si>
  <si>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</si>
  <si>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</si>
  <si>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</si>
  <si>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</si>
  <si>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</si>
  <si>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</si>
  <si>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</si>
  <si>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</si>
  <si>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</si>
  <si>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</si>
  <si>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</si>
  <si>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</si>
  <si>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</si>
  <si>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</si>
  <si>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</si>
  <si>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</si>
  <si>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</si>
  <si>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</si>
  <si>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</si>
  <si>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</si>
  <si>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</si>
  <si>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</si>
  <si>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</si>
  <si>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</si>
  <si>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</si>
  <si>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</si>
  <si>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</si>
  <si>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</si>
  <si>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</si>
  <si>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</si>
  <si>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</si>
  <si>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</si>
  <si>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</si>
  <si>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</si>
  <si>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</si>
  <si>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</si>
  <si>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</si>
  <si>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</si>
  <si>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</si>
  <si>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</si>
  <si>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</si>
  <si>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</si>
  <si>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</si>
  <si>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</si>
  <si>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</si>
  <si>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</si>
  <si>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</si>
  <si>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</si>
  <si>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</si>
  <si>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</si>
  <si>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</si>
  <si>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</si>
  <si>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</si>
  <si>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</si>
  <si>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</si>
  <si>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</si>
  <si>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</si>
  <si>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</si>
  <si>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</si>
  <si>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</si>
  <si>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</si>
  <si>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</si>
  <si>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</si>
  <si>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</si>
  <si>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</si>
  <si>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</si>
  <si>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</si>
  <si>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</si>
  <si>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</si>
  <si>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</si>
  <si>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</si>
  <si>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</si>
  <si>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</si>
  <si>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</si>
  <si>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</si>
  <si>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</si>
  <si>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</si>
  <si>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</si>
  <si>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</si>
  <si>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</si>
  <si>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</si>
  <si>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</si>
  <si>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</si>
  <si>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</si>
  <si>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</si>
  <si>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</si>
  <si>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</si>
  <si>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</si>
  <si>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</si>
  <si>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</si>
  <si>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</si>
  <si>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</si>
  <si>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</si>
  <si>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</si>
  <si>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</si>
  <si>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</si>
  <si>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</si>
  <si>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</si>
  <si>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</si>
  <si>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</si>
  <si>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</si>
  <si>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</si>
  <si>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</si>
  <si>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</si>
  <si>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</si>
  <si>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</si>
  <si>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</si>
  <si>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</si>
  <si>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</si>
  <si>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</si>
  <si>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</si>
  <si>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</si>
  <si>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</si>
  <si>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</si>
  <si>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</si>
  <si>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</si>
  <si>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</si>
  <si>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</si>
  <si>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</si>
  <si>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</si>
  <si>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</si>
  <si>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</si>
  <si>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</si>
  <si>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</si>
  <si>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</si>
  <si>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</si>
  <si>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</si>
  <si>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</si>
  <si>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</si>
  <si>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</si>
  <si>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</si>
  <si>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</si>
  <si>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</si>
  <si>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</si>
  <si>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</si>
  <si>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</si>
  <si>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</si>
  <si>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</si>
  <si>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</si>
  <si>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</si>
  <si>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</si>
  <si>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</si>
  <si>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</si>
  <si>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</si>
  <si>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</si>
  <si>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</si>
  <si>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</si>
  <si>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</si>
  <si>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</si>
  <si>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</si>
  <si>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</si>
  <si>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</si>
  <si>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</si>
  <si>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</si>
  <si>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</si>
  <si>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</si>
  <si>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</si>
  <si>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</si>
  <si>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</si>
  <si>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</si>
  <si>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</si>
  <si>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</si>
  <si>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</si>
  <si>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</si>
  <si>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</si>
  <si>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</si>
  <si>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</si>
  <si>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</si>
  <si>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</si>
  <si>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</si>
  <si>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</si>
  <si>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</si>
  <si>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</si>
  <si>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</si>
  <si>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</si>
  <si>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</si>
  <si>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</si>
  <si>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</si>
  <si>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</si>
  <si>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</si>
  <si>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</si>
  <si>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</si>
  <si>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</si>
  <si>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</si>
  <si>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</si>
  <si>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</si>
  <si>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</si>
  <si>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</si>
  <si>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</si>
  <si>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</si>
  <si>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</si>
  <si>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</si>
  <si>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</si>
  <si>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</si>
  <si>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</si>
  <si>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</si>
  <si>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</si>
  <si>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</si>
  <si>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</si>
  <si>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</si>
  <si>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</si>
  <si>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</si>
  <si>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</si>
  <si>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</si>
  <si>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</si>
  <si>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</si>
  <si>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</si>
  <si>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</si>
  <si>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</si>
  <si>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</si>
  <si>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</si>
  <si>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</si>
  <si>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</si>
  <si>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</si>
  <si>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</si>
  <si>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</si>
  <si>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</si>
  <si>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</si>
  <si>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</si>
  <si>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</si>
  <si>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</si>
  <si>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</si>
  <si>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</si>
  <si>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</si>
  <si>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</si>
  <si>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</si>
  <si>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</si>
  <si>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</si>
  <si>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</si>
  <si>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</si>
  <si>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</si>
  <si>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</si>
  <si>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</si>
  <si>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</si>
  <si>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</si>
  <si>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</si>
  <si>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</si>
  <si>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</si>
  <si>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</si>
  <si>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</si>
  <si>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</si>
  <si>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</si>
  <si>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</si>
  <si>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</si>
  <si>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</si>
  <si>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</si>
  <si>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</si>
  <si>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</si>
  <si>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</si>
  <si>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</si>
  <si>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</si>
  <si>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</si>
  <si>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</si>
  <si>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</si>
  <si>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</si>
  <si>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</si>
  <si>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</si>
  <si>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</si>
  <si>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</si>
  <si>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</si>
  <si>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</si>
  <si>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</si>
  <si>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</si>
  <si>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</si>
  <si>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</si>
  <si>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</si>
  <si>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</si>
  <si>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</si>
  <si>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</si>
  <si>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</si>
  <si>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</si>
  <si>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</si>
  <si>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</si>
  <si>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</si>
  <si>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</si>
  <si>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</si>
  <si>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</si>
  <si>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</si>
  <si>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</si>
  <si>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</si>
  <si>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</si>
  <si>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</si>
  <si>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</si>
  <si>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</si>
  <si>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</si>
  <si>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</si>
  <si>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</si>
  <si>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</si>
  <si>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</si>
  <si>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</si>
  <si>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</si>
  <si>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</si>
  <si>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</si>
  <si>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</si>
  <si>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</si>
  <si>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</si>
  <si>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</si>
  <si>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</si>
  <si>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</si>
  <si>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</si>
  <si>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</si>
  <si>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</si>
  <si>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</si>
  <si>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</si>
  <si>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</si>
  <si>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</si>
  <si>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</si>
  <si>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</si>
  <si>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</si>
  <si>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</si>
  <si>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</si>
  <si>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</si>
  <si>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</si>
  <si>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</si>
  <si>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</si>
  <si>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</si>
  <si>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</si>
  <si>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</si>
  <si>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</si>
  <si>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</si>
  <si>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</si>
  <si>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</si>
  <si>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</si>
  <si>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</si>
  <si>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</si>
  <si>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</si>
  <si>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</si>
  <si>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</si>
  <si>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</si>
  <si>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</si>
  <si>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</si>
  <si>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</si>
  <si>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</si>
  <si>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</si>
  <si>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</si>
  <si>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</si>
  <si>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</si>
  <si>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</si>
  <si>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</si>
  <si>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</si>
  <si>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</si>
  <si>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</si>
  <si>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</si>
  <si>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</si>
  <si>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</si>
  <si>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</si>
  <si>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</si>
  <si>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</si>
  <si>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</si>
  <si>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</si>
  <si>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</si>
  <si>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</si>
  <si>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</si>
  <si>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</si>
  <si>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</si>
  <si>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</si>
  <si>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</si>
  <si>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</si>
  <si>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</si>
  <si>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</si>
  <si>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</si>
  <si>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</si>
  <si>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</si>
  <si>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</si>
  <si>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</si>
  <si>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</si>
  <si>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</si>
  <si>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</si>
  <si>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</si>
  <si>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</si>
  <si>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</si>
  <si>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</si>
  <si>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</si>
  <si>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</si>
  <si>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</si>
  <si>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</si>
  <si>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</si>
  <si>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</si>
  <si>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</si>
  <si>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</si>
  <si>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</si>
  <si>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</si>
  <si>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</si>
  <si>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</si>
  <si>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</si>
  <si>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</si>
  <si>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</si>
  <si>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</si>
  <si>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</si>
  <si>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</si>
  <si>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</si>
  <si>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</si>
  <si>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</si>
  <si>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</si>
  <si>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</si>
  <si>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</si>
  <si>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</si>
  <si>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</si>
  <si>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</si>
  <si>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</si>
  <si>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</si>
  <si>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</si>
  <si>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</si>
  <si>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</si>
  <si>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</si>
  <si>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</si>
  <si>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</si>
  <si>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</si>
  <si>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</si>
  <si>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</si>
  <si>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</si>
  <si>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</si>
  <si>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</si>
  <si>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</si>
  <si>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</si>
  <si>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</si>
  <si>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</si>
  <si>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</si>
  <si>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</si>
  <si>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</si>
  <si>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</si>
  <si>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</si>
  <si>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</si>
  <si>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</si>
  <si>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</si>
  <si>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</si>
  <si>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</si>
  <si>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</si>
  <si>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</si>
  <si>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</si>
  <si>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</si>
  <si>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</si>
  <si>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</si>
  <si>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</si>
  <si>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</si>
  <si>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</si>
  <si>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</si>
  <si>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</si>
  <si>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</si>
  <si>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</si>
  <si>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</si>
  <si>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</si>
  <si>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</si>
  <si>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</si>
  <si>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</si>
  <si>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</si>
  <si>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</si>
  <si>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</si>
  <si>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</si>
  <si>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</si>
  <si>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</si>
  <si>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</si>
  <si>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</si>
  <si>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</si>
  <si>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</si>
  <si>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</si>
  <si>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</si>
  <si>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</si>
  <si>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</si>
  <si>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</si>
  <si>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</si>
  <si>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</si>
  <si>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</si>
  <si>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</si>
  <si>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</si>
  <si>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</si>
  <si>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</si>
  <si>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</si>
  <si>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</si>
  <si>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</si>
  <si>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</si>
  <si>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</si>
  <si>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</si>
  <si>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</si>
  <si>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</si>
  <si>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</si>
  <si>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</si>
  <si>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</si>
  <si>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</si>
  <si>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</si>
  <si>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</si>
  <si>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</si>
  <si>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</si>
  <si>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</si>
  <si>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</si>
  <si>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</si>
  <si>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</si>
  <si>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</si>
  <si>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</si>
  <si>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</si>
  <si>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</si>
  <si>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</si>
  <si>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</si>
  <si>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</si>
  <si>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</si>
  <si>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</si>
  <si>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</si>
  <si>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</si>
  <si>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</si>
  <si>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</si>
  <si>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</si>
  <si>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</si>
  <si>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</si>
  <si>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</si>
  <si>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</si>
  <si>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</si>
  <si>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</si>
  <si>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</si>
  <si>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</si>
  <si>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</si>
  <si>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</si>
  <si>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</si>
  <si>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</si>
  <si>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</si>
  <si>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</si>
  <si>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</si>
  <si>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</si>
  <si>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</si>
  <si>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</si>
  <si>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</si>
  <si>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</si>
  <si>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</si>
  <si>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</si>
  <si>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</si>
  <si>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</si>
  <si>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</si>
  <si>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</si>
  <si>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</si>
  <si>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</si>
  <si>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</si>
  <si>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</si>
  <si>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</si>
  <si>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</si>
  <si>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</si>
  <si>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</si>
  <si>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</si>
  <si>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</si>
  <si>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</si>
  <si>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</si>
  <si>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</si>
  <si>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</si>
  <si>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</si>
  <si>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</si>
  <si>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</si>
  <si>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</si>
  <si>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</si>
  <si>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</si>
  <si>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</si>
  <si>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</si>
  <si>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</si>
  <si>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</si>
  <si>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</si>
  <si>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</si>
  <si>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</si>
  <si>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</si>
  <si>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</si>
  <si>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</si>
  <si>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</si>
  <si>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</si>
  <si>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</si>
  <si>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</si>
  <si>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</si>
  <si>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</si>
  <si>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</si>
  <si>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</si>
  <si>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</si>
  <si>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</si>
  <si>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</si>
  <si>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</si>
  <si>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</si>
  <si>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</si>
  <si>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</si>
  <si>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</si>
  <si>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</si>
  <si>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</si>
  <si>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</si>
  <si>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</si>
  <si>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</si>
  <si>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</si>
  <si>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</si>
  <si>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</si>
  <si>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</si>
  <si>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</si>
  <si>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</si>
  <si>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</si>
  <si>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</si>
  <si>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</si>
  <si>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</si>
  <si>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</si>
  <si>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</si>
  <si>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</si>
  <si>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</si>
  <si>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</si>
  <si>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</si>
  <si>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</si>
  <si>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</si>
  <si>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</si>
  <si>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</si>
  <si>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</si>
  <si>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</si>
  <si>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</si>
  <si>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</si>
  <si>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</si>
  <si>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</si>
  <si>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</si>
  <si>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</si>
  <si>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</si>
  <si>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</si>
  <si>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</si>
  <si>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</si>
  <si>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</si>
  <si>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</si>
  <si>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</si>
  <si>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</si>
  <si>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</si>
  <si>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</si>
  <si>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</si>
  <si>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</si>
  <si>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</si>
  <si>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</si>
  <si>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</si>
  <si>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</si>
  <si>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</si>
  <si>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</si>
  <si>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</si>
  <si>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</si>
  <si>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</si>
  <si>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</si>
  <si>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</si>
  <si>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</si>
  <si>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</si>
  <si>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</si>
  <si>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</si>
  <si>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</si>
  <si>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</si>
  <si>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</si>
  <si>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</si>
  <si>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</si>
  <si>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</si>
  <si>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</si>
  <si>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</si>
  <si>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</si>
  <si>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</si>
  <si>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</si>
  <si>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</si>
  <si>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</si>
  <si>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</si>
  <si>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</si>
  <si>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</si>
  <si>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</si>
  <si>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</si>
  <si>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</si>
  <si>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</si>
  <si>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</si>
  <si>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</si>
  <si>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</si>
  <si>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</si>
  <si>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</si>
  <si>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</si>
  <si>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</si>
  <si>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</si>
  <si>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</si>
  <si>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</si>
  <si>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</si>
  <si>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</si>
  <si>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</si>
  <si>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</si>
  <si>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</si>
  <si>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</si>
  <si>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</si>
  <si>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</si>
  <si>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</si>
  <si>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</si>
  <si>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</si>
  <si>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</si>
  <si>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</si>
  <si>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</si>
  <si>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</si>
  <si>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</si>
  <si>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</si>
  <si>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</si>
  <si>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</si>
  <si>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</si>
  <si>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</si>
  <si>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</si>
  <si>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</si>
  <si>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</si>
  <si>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</si>
  <si>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</si>
  <si>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</si>
  <si>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</si>
  <si>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</si>
  <si>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</si>
  <si>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</si>
  <si>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</si>
  <si>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</si>
  <si>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</si>
  <si>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</si>
  <si>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</si>
  <si>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</si>
  <si>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</si>
  <si>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</si>
  <si>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</si>
  <si>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</si>
  <si>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</si>
  <si>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</si>
  <si>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</si>
  <si>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</si>
  <si>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</si>
  <si>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</si>
  <si>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</si>
  <si>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</si>
  <si>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</si>
  <si>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</si>
  <si>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</si>
  <si>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</si>
  <si>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</si>
  <si>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</si>
  <si>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</si>
  <si>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</si>
  <si>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</si>
  <si>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</si>
  <si>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</si>
  <si>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</si>
  <si>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</si>
  <si>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</si>
  <si>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</si>
  <si>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</si>
  <si>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</si>
  <si>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</si>
  <si>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</si>
  <si>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</si>
  <si>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</si>
  <si>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</si>
  <si>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</si>
  <si>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</si>
  <si>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</si>
  <si>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</si>
  <si>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</si>
  <si>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</si>
  <si>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</si>
  <si>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</si>
  <si>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</si>
  <si>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</si>
  <si>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</si>
  <si>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</si>
  <si>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</si>
  <si>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</si>
  <si>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</si>
  <si>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</si>
  <si>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</si>
  <si>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</si>
  <si>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</si>
  <si>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</si>
  <si>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</si>
  <si>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</si>
  <si>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</si>
  <si>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</si>
  <si>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</si>
  <si>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</si>
  <si>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</si>
  <si>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</si>
  <si>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</si>
  <si>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</si>
  <si>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</si>
  <si>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</si>
  <si>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</si>
  <si>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</si>
  <si>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</si>
  <si>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</si>
  <si>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</si>
  <si>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</si>
  <si>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</si>
  <si>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</si>
  <si>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</si>
  <si>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</si>
  <si>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</si>
  <si>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</si>
  <si>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</si>
  <si>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</si>
  <si>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</si>
  <si>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</si>
  <si>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</si>
  <si>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</si>
  <si>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</si>
  <si>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</si>
  <si>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</si>
  <si>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</si>
  <si>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</si>
  <si>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</si>
  <si>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</si>
  <si>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</si>
  <si>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</si>
  <si>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</si>
  <si>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</si>
  <si>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</si>
  <si>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</si>
  <si>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</si>
  <si>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</si>
  <si>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</si>
  <si>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</si>
  <si>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</si>
  <si>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</si>
  <si>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</si>
  <si>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</si>
  <si>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</si>
  <si>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</si>
  <si>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</si>
  <si>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</si>
  <si>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</si>
  <si>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</si>
  <si>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</si>
  <si>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</si>
  <si>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</si>
  <si>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</si>
  <si>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</si>
  <si>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</si>
  <si>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</si>
  <si>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</si>
  <si>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</si>
  <si>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</si>
  <si>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</si>
  <si>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</si>
  <si>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</si>
  <si>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</si>
  <si>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</si>
  <si>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</si>
  <si>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</si>
  <si>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</si>
  <si>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</si>
  <si>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</si>
  <si>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</si>
  <si>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</si>
  <si>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</si>
  <si>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</si>
  <si>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</si>
  <si>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</si>
  <si>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</si>
  <si>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</si>
  <si>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</si>
  <si>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</si>
  <si>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</si>
  <si>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</si>
  <si>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</si>
  <si>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</si>
  <si>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</si>
  <si>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</si>
  <si>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</si>
  <si>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</si>
  <si>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</si>
  <si>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</si>
  <si>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</si>
  <si>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</si>
  <si>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</si>
  <si>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</si>
  <si>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</si>
  <si>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</si>
  <si>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</si>
  <si>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</si>
  <si>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</si>
  <si>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</si>
  <si>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</si>
  <si>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</si>
  <si>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</si>
  <si>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</si>
  <si>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</si>
  <si>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</si>
  <si>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</si>
  <si>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</si>
  <si>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</si>
  <si>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</si>
  <si>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</si>
  <si>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</si>
  <si>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</si>
  <si>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</si>
  <si>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</si>
  <si>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</si>
  <si>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</si>
  <si>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</si>
  <si>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</si>
  <si>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</si>
  <si>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</si>
  <si>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</si>
  <si>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</si>
  <si>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</si>
  <si>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</si>
  <si>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</si>
  <si>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</si>
  <si>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</si>
  <si>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</si>
  <si>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</si>
  <si>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</si>
  <si>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</si>
  <si>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</si>
  <si>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</si>
  <si>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</si>
  <si>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</si>
  <si>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</si>
  <si>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</si>
  <si>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</si>
  <si>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</si>
  <si>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</si>
  <si>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</si>
  <si>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</si>
  <si>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</si>
  <si>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</si>
  <si>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</si>
  <si>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</si>
  <si>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</si>
  <si>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</si>
  <si>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</si>
  <si>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</si>
  <si>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</si>
  <si>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</si>
  <si>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</si>
  <si>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</si>
  <si>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</si>
  <si>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</si>
  <si>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</si>
  <si>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</si>
  <si>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</si>
  <si>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</si>
  <si>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</si>
  <si>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</si>
  <si>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</si>
  <si>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</si>
  <si>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</si>
  <si>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</si>
  <si>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</si>
  <si>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</si>
  <si>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</si>
  <si>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</si>
  <si>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</si>
  <si>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</si>
  <si>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</si>
  <si>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</si>
  <si>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</si>
  <si>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</si>
  <si>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</si>
  <si>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</si>
  <si>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</si>
  <si>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</si>
  <si>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</si>
  <si>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</si>
  <si>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</si>
  <si>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</si>
  <si>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</si>
  <si>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</si>
  <si>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</si>
  <si>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</si>
  <si>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</si>
  <si>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</si>
  <si>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</si>
  <si>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</si>
  <si>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</si>
  <si>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</si>
  <si>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</si>
  <si>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</si>
  <si>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</si>
  <si>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</si>
  <si>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</si>
  <si>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</si>
  <si>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</si>
  <si>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</si>
  <si>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</si>
  <si>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</si>
  <si>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</si>
  <si>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</si>
  <si>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</si>
  <si>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</si>
  <si>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</si>
  <si>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</si>
  <si>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</si>
  <si>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</si>
  <si>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</si>
  <si>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</si>
  <si>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</si>
  <si>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</si>
  <si>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</si>
  <si>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</si>
  <si>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</si>
  <si>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</si>
  <si>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</si>
  <si>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</si>
  <si>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</si>
  <si>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</si>
  <si>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</si>
  <si>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</si>
  <si>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</si>
  <si>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</si>
  <si>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</si>
  <si>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</si>
  <si>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</si>
  <si>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</si>
  <si>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</si>
  <si>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</si>
  <si>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</si>
  <si>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</si>
  <si>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</si>
  <si>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</si>
  <si>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</si>
  <si>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</si>
  <si>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</si>
  <si>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</si>
  <si>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</si>
  <si>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</si>
  <si>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</si>
  <si>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</si>
  <si>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</si>
  <si>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</si>
  <si>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</si>
  <si>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</si>
  <si>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</si>
  <si>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</si>
  <si>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</si>
  <si>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</si>
  <si>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</si>
  <si>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</si>
  <si>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</si>
  <si>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</si>
  <si>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</si>
  <si>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</si>
  <si>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</si>
  <si>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</si>
  <si>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</si>
  <si>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</si>
  <si>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</si>
  <si>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</si>
  <si>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</si>
  <si>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</si>
  <si>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</si>
  <si>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</si>
  <si>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</si>
  <si>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</si>
  <si>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</si>
  <si>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</si>
  <si>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</si>
  <si>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</si>
  <si>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</si>
  <si>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</si>
  <si>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</si>
  <si>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</si>
  <si>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</si>
  <si>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</si>
  <si>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</si>
  <si>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</si>
  <si>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</si>
  <si>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</si>
  <si>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</si>
  <si>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</si>
  <si>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</si>
  <si>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</si>
  <si>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</si>
  <si>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</si>
  <si>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</si>
  <si>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</si>
  <si>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</si>
  <si>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</si>
  <si>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</si>
  <si>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</si>
  <si>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</si>
  <si>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</si>
  <si>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</si>
  <si>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</si>
  <si>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</si>
  <si>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</si>
  <si>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</si>
  <si>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</si>
  <si>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</si>
  <si>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</si>
  <si>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</si>
  <si>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</si>
  <si>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</si>
  <si>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</si>
  <si>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</si>
  <si>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</si>
  <si>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</si>
  <si>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</si>
  <si>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</si>
  <si>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</si>
  <si>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</si>
  <si>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</si>
  <si>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</si>
  <si>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</si>
  <si>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</si>
  <si>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</si>
  <si>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</si>
  <si>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</si>
  <si>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</si>
  <si>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</si>
  <si>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</si>
  <si>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</si>
  <si>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</si>
  <si>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</si>
  <si>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</si>
  <si>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</si>
  <si>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</si>
  <si>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</si>
  <si>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</si>
  <si>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</si>
  <si>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</si>
  <si>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</si>
  <si>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</si>
  <si>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</si>
  <si>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</si>
  <si>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</si>
  <si>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</si>
  <si>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</si>
  <si>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</si>
  <si>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</si>
  <si>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</si>
  <si>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</si>
  <si>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</si>
  <si>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</si>
  <si>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</si>
  <si>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</si>
  <si>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</si>
  <si>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</si>
  <si>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</si>
  <si>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</si>
  <si>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</si>
  <si>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</si>
  <si>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</si>
  <si>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</si>
  <si>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</si>
  <si>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</si>
  <si>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</si>
  <si>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</si>
  <si>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</si>
  <si>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</si>
  <si>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</si>
  <si>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</si>
  <si>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</si>
  <si>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</si>
  <si>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</si>
  <si>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</si>
  <si>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</si>
  <si>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</si>
  <si>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</si>
  <si>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</si>
  <si>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</si>
  <si>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</si>
  <si>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</si>
  <si>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</si>
  <si>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</si>
  <si>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</si>
  <si>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</si>
  <si>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</si>
  <si>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</si>
  <si>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</si>
  <si>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</si>
  <si>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</si>
  <si>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</si>
  <si>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</si>
  <si>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</si>
  <si>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</si>
  <si>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</si>
  <si>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</si>
  <si>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</si>
  <si>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</si>
  <si>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</si>
  <si>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</si>
  <si>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</si>
  <si>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</si>
  <si>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</si>
  <si>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</si>
  <si>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</si>
  <si>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</si>
  <si>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</si>
  <si>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</si>
  <si>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</si>
  <si>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</si>
  <si>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</si>
  <si>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</si>
  <si>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</si>
  <si>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</si>
  <si>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</si>
  <si>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</si>
  <si>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</si>
  <si>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</si>
  <si>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</si>
  <si>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</si>
  <si>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</si>
  <si>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</si>
  <si>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</si>
  <si>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</si>
  <si>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</si>
  <si>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</si>
  <si>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</si>
  <si>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</si>
  <si>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</si>
  <si>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</si>
  <si>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</si>
  <si>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</si>
  <si>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</si>
  <si>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</si>
  <si>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</si>
  <si>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</si>
  <si>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</si>
  <si>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</si>
  <si>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</si>
  <si>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</si>
  <si>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</si>
  <si>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</si>
  <si>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</si>
  <si>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</si>
  <si>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</si>
  <si>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</si>
  <si>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</si>
  <si>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</si>
  <si>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</si>
  <si>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</si>
  <si>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</si>
  <si>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</si>
  <si>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</si>
  <si>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</si>
  <si>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</si>
  <si>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</si>
  <si>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</si>
  <si>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</si>
  <si>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</si>
  <si>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</si>
  <si>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</si>
  <si>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</si>
  <si>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</si>
  <si>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</si>
  <si>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</si>
  <si>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</si>
  <si>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</si>
  <si>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</si>
  <si>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</si>
  <si>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</si>
  <si>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</si>
  <si>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</si>
  <si>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</si>
  <si>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</si>
  <si>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</si>
  <si>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</si>
  <si>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</si>
  <si>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</si>
  <si>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</si>
  <si>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</si>
  <si>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</si>
  <si>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</si>
  <si>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</si>
  <si>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</si>
  <si>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</si>
  <si>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</si>
  <si>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</si>
  <si>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</si>
  <si>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</si>
  <si>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</si>
  <si>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</si>
  <si>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</si>
  <si>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</si>
  <si>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</si>
  <si>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</si>
  <si>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</si>
  <si>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</si>
  <si>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</si>
  <si>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</si>
  <si>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</si>
  <si>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</si>
  <si>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</si>
  <si>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</si>
  <si>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</si>
  <si>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</si>
  <si>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</si>
  <si>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</si>
  <si>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</si>
  <si>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</si>
  <si>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</si>
  <si>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</si>
  <si>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</si>
  <si>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</si>
  <si>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</si>
  <si>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</si>
  <si>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</si>
  <si>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</si>
  <si>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</si>
  <si>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</si>
  <si>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</si>
  <si>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</si>
  <si>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</si>
  <si>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</si>
  <si>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</si>
  <si>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</si>
  <si>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</si>
  <si>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</si>
  <si>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</si>
  <si>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</si>
  <si>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</si>
  <si>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</si>
  <si>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</si>
  <si>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</si>
  <si>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</si>
  <si>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</si>
  <si>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</si>
  <si>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</si>
  <si>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</si>
  <si>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</si>
  <si>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</si>
  <si>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</si>
  <si>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</si>
  <si>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</si>
  <si>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</si>
  <si>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</si>
  <si>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</si>
  <si>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</si>
  <si>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</si>
  <si>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</si>
  <si>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</si>
  <si>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</si>
  <si>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</si>
  <si>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</si>
  <si>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</si>
  <si>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</si>
  <si>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</si>
  <si>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</si>
  <si>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</si>
  <si>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</si>
  <si>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</si>
  <si>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</si>
  <si>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</si>
  <si>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</si>
  <si>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</si>
  <si>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</si>
  <si>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</si>
  <si>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</si>
  <si>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</si>
  <si>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</si>
  <si>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</si>
  <si>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</si>
  <si>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</si>
  <si>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</si>
  <si>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</si>
  <si>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</si>
  <si>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</si>
  <si>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</si>
  <si>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</si>
  <si>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</si>
  <si>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</si>
  <si>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</si>
  <si>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</si>
  <si>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</si>
  <si>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</si>
  <si>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</si>
  <si>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</si>
  <si>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</si>
  <si>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</si>
  <si>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</si>
  <si>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</si>
  <si>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</si>
  <si>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</si>
  <si>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</si>
  <si>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</si>
  <si>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</si>
  <si>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</si>
  <si>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</si>
  <si>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</si>
  <si>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</si>
  <si>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</si>
  <si>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</si>
  <si>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</si>
  <si>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</si>
  <si>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</si>
  <si>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</si>
  <si>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</si>
  <si>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</si>
  <si>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</si>
  <si>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</si>
  <si>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</si>
  <si>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</si>
  <si>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</si>
  <si>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</si>
  <si>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</si>
  <si>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</si>
  <si>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</si>
  <si>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</si>
  <si>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</si>
  <si>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</si>
  <si>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</si>
  <si>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</si>
  <si>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</si>
  <si>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</si>
  <si>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</si>
  <si>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</si>
  <si>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</si>
  <si>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</si>
  <si>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</si>
  <si>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</si>
  <si>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</si>
  <si>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</si>
  <si>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</si>
  <si>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</si>
  <si>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</si>
  <si>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</si>
  <si>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</si>
  <si>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</si>
  <si>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</si>
  <si>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</si>
  <si>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</si>
  <si>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</si>
  <si>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</si>
  <si>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</si>
  <si>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</si>
  <si>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</si>
  <si>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</si>
  <si>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</si>
  <si>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</si>
  <si>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</si>
  <si>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</si>
  <si>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</si>
  <si>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</si>
  <si>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</si>
  <si>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</si>
  <si>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</si>
  <si>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</si>
  <si>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</si>
  <si>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</si>
  <si>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</si>
  <si>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</si>
  <si>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</si>
  <si>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</si>
  <si>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</si>
  <si>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</si>
  <si>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</si>
  <si>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</si>
  <si>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</si>
  <si>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</si>
  <si>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</si>
  <si>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</si>
  <si>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</si>
  <si>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</si>
  <si>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</si>
  <si>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</si>
  <si>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</si>
  <si>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</si>
  <si>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</si>
  <si>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</si>
  <si>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</si>
  <si>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</si>
  <si>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</si>
  <si>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</si>
  <si>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</si>
  <si>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</si>
  <si>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</si>
  <si>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</si>
  <si>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</si>
  <si>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</si>
  <si>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</si>
  <si>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</si>
  <si>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</si>
  <si>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</si>
  <si>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</si>
  <si>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</si>
  <si>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</si>
  <si>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</si>
  <si>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</si>
  <si>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</si>
  <si>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</si>
  <si>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</si>
  <si>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</si>
  <si>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</si>
  <si>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</si>
  <si>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</si>
  <si>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</si>
  <si>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</si>
  <si>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</si>
  <si>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</si>
  <si>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</si>
  <si>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</si>
  <si>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</si>
  <si>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</si>
  <si>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</si>
  <si>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</si>
  <si>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</si>
  <si>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</si>
  <si>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</si>
  <si>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</si>
  <si>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</si>
  <si>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</si>
  <si>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</si>
  <si>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</si>
  <si>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</si>
  <si>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</si>
  <si>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</si>
  <si>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</si>
  <si>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</si>
  <si>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</si>
  <si>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</si>
  <si>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</si>
  <si>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</si>
  <si>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</si>
  <si>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</si>
  <si>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</si>
  <si>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</si>
  <si>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</si>
  <si>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</si>
  <si>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</si>
  <si>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</si>
  <si>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</si>
  <si>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</si>
  <si>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</si>
  <si>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</si>
  <si>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</si>
  <si>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</si>
  <si>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</si>
  <si>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</si>
  <si>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</si>
  <si>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</si>
  <si>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</si>
  <si>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</si>
  <si>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</si>
  <si>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</si>
  <si>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</si>
  <si>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</si>
  <si>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</si>
  <si>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</si>
  <si>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</si>
  <si>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</si>
  <si>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</si>
  <si>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</si>
  <si>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</si>
  <si>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</si>
  <si>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</si>
  <si>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</si>
  <si>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</si>
  <si>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</si>
  <si>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</si>
  <si>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</si>
  <si>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</si>
  <si>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</si>
  <si>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</si>
  <si>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</si>
  <si>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</si>
  <si>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</si>
  <si>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</si>
  <si>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</si>
  <si>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</si>
  <si>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</si>
  <si>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</si>
  <si>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</si>
  <si>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</si>
  <si>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</si>
  <si>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</si>
  <si>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</si>
  <si>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</si>
  <si>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</si>
  <si>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</si>
  <si>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</si>
  <si>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</si>
  <si>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</si>
  <si>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</si>
  <si>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</si>
  <si>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</si>
  <si>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</si>
  <si>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</si>
  <si>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</si>
  <si>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</si>
  <si>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</si>
  <si>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</si>
  <si>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</si>
  <si>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</si>
  <si>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</si>
  <si>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</si>
  <si>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</si>
  <si>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</si>
  <si>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</si>
  <si>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</si>
  <si>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</si>
  <si>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</si>
  <si>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</si>
  <si>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</si>
  <si>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</si>
  <si>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</si>
  <si>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</si>
  <si>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</si>
  <si>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</si>
  <si>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</si>
  <si>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</si>
  <si>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</si>
  <si>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</si>
  <si>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</si>
  <si>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</si>
  <si>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</si>
  <si>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</si>
  <si>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</si>
  <si>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</si>
  <si>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</si>
  <si>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</si>
  <si>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</si>
  <si>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</si>
  <si>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</si>
  <si>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</si>
  <si>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</si>
  <si>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</si>
  <si>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</si>
  <si>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</si>
  <si>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</si>
  <si>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</si>
  <si>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</si>
  <si>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</si>
  <si>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</si>
  <si>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</si>
  <si>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</si>
  <si>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</si>
  <si>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</si>
  <si>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</si>
  <si>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</si>
  <si>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</si>
  <si>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</si>
  <si>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</si>
  <si>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</si>
  <si>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</si>
  <si>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</si>
  <si>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</si>
  <si>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</si>
  <si>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</si>
  <si>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</si>
  <si>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</si>
  <si>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</si>
  <si>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</si>
  <si>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</si>
  <si>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</si>
  <si>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</si>
  <si>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</si>
  <si>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</si>
  <si>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</si>
  <si>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</si>
  <si>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</si>
  <si>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</si>
  <si>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</si>
  <si>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</si>
  <si>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</si>
  <si>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</si>
  <si>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</si>
  <si>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</si>
  <si>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</si>
  <si>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</si>
  <si>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</si>
  <si>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</si>
  <si>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</si>
  <si>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</si>
  <si>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</si>
  <si>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</si>
  <si>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</si>
  <si>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</si>
  <si>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</si>
  <si>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</si>
  <si>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</si>
  <si>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</si>
  <si>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</si>
  <si>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</si>
  <si>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</si>
  <si>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</si>
  <si>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</si>
  <si>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</si>
  <si>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</si>
  <si>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</si>
  <si>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</si>
  <si>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</si>
  <si>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</si>
  <si>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</si>
  <si>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</si>
  <si>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</si>
  <si>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</si>
  <si>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</si>
  <si>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</si>
  <si>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</si>
  <si>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</si>
  <si>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</si>
  <si>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</si>
  <si>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</si>
  <si>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</si>
  <si>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</si>
  <si>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</si>
  <si>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</si>
  <si>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</si>
  <si>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</si>
  <si>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</si>
  <si>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</si>
  <si>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</si>
  <si>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</si>
  <si>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</si>
  <si>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</si>
  <si>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</si>
  <si>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</si>
  <si>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</si>
  <si>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</si>
  <si>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</si>
  <si>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</si>
  <si>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</si>
  <si>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</si>
  <si>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</si>
  <si>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</si>
  <si>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</si>
  <si>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</si>
  <si>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</si>
  <si>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</si>
  <si>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</si>
  <si>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</si>
  <si>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</si>
  <si>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</si>
  <si>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</si>
  <si>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</si>
  <si>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</si>
  <si>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</si>
  <si>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</si>
  <si>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</si>
  <si>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</si>
  <si>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</si>
  <si>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</si>
  <si>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</si>
  <si>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</si>
  <si>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</si>
  <si>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</si>
  <si>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</si>
  <si>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</si>
  <si>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</si>
  <si>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</si>
  <si>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</si>
  <si>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</si>
  <si>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</si>
  <si>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</si>
  <si>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</si>
  <si>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</si>
  <si>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</si>
  <si>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</si>
  <si>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</si>
  <si>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</si>
  <si>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</si>
  <si>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</si>
  <si>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</si>
  <si>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</si>
  <si>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</si>
  <si>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</si>
  <si>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</si>
  <si>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</si>
  <si>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</si>
  <si>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</si>
  <si>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</si>
  <si>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</si>
  <si>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</si>
  <si>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</si>
  <si>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</si>
  <si>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</si>
  <si>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</si>
  <si>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</si>
  <si>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</si>
  <si>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</si>
  <si>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</si>
  <si>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</si>
  <si>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</si>
  <si>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</si>
  <si>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</si>
  <si>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</si>
  <si>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</si>
  <si>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</si>
  <si>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</si>
  <si>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</si>
  <si>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</si>
  <si>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</si>
  <si>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</si>
  <si>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</si>
  <si>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</si>
  <si>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</si>
  <si>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</si>
  <si>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</si>
  <si>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</si>
  <si>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</si>
  <si>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</si>
  <si>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</si>
  <si>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</si>
  <si>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</si>
  <si>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</si>
  <si>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</si>
  <si>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</si>
  <si>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</si>
  <si>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</si>
  <si>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</si>
  <si>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</si>
  <si>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</si>
  <si>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</si>
  <si>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</si>
  <si>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</si>
  <si>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</si>
  <si>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</si>
  <si>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</si>
  <si>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</si>
  <si>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</si>
  <si>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</si>
  <si>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</si>
  <si>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</si>
  <si>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</si>
  <si>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</si>
  <si>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</si>
  <si>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</si>
  <si>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</si>
  <si>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</si>
  <si>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</si>
  <si>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</si>
  <si>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</si>
  <si>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</si>
  <si>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</si>
  <si>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</si>
  <si>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</si>
  <si>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</si>
  <si>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</si>
  <si>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</si>
  <si>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</si>
  <si>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</si>
  <si>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</si>
  <si>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</si>
  <si>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</si>
  <si>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</si>
  <si>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</si>
  <si>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</si>
  <si>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</si>
  <si>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</si>
  <si>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</si>
  <si>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</si>
  <si>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</si>
  <si>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</si>
  <si>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</si>
  <si>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</si>
  <si>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</si>
  <si>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</si>
  <si>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</si>
  <si>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</si>
  <si>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</si>
  <si>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</si>
  <si>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</si>
  <si>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</si>
  <si>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</si>
  <si>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</si>
  <si>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</si>
  <si>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</si>
  <si>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</si>
  <si>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</si>
  <si>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</si>
  <si>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</si>
  <si>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</si>
  <si>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</si>
  <si>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</si>
  <si>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</si>
  <si>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</si>
  <si>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</si>
  <si>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</si>
  <si>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</si>
  <si>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</si>
  <si>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</si>
  <si>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</si>
  <si>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</si>
  <si>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</si>
  <si>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</si>
  <si>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</si>
  <si>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</si>
  <si>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</si>
  <si>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</si>
  <si>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</si>
  <si>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</si>
  <si>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</si>
  <si>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</si>
  <si>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</si>
  <si>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</si>
  <si>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</si>
  <si>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</si>
  <si>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</si>
  <si>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</si>
  <si>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</si>
  <si>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</si>
  <si>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</si>
  <si>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</si>
  <si>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</si>
  <si>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</si>
  <si>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</si>
  <si>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</si>
  <si>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</si>
  <si>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</si>
  <si>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</si>
  <si>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</si>
  <si>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</si>
  <si>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</si>
  <si>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</si>
  <si>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</si>
  <si>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</si>
  <si>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</si>
  <si>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</si>
  <si>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</si>
  <si>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</si>
  <si>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</si>
  <si>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</si>
  <si>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</si>
  <si>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</si>
  <si>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</si>
  <si>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</si>
  <si>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</si>
  <si>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</si>
  <si>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</si>
  <si>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</si>
  <si>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</si>
  <si>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</si>
  <si>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</si>
  <si>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</si>
  <si>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</si>
  <si>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</si>
  <si>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</si>
  <si>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</si>
  <si>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</si>
  <si>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</si>
  <si>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</si>
  <si>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</si>
  <si>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</si>
  <si>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</si>
  <si>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</si>
  <si>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</si>
  <si>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</si>
  <si>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</si>
  <si>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</si>
  <si>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</si>
  <si>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</si>
  <si>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</si>
  <si>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</si>
  <si>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</si>
  <si>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</si>
  <si>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</si>
  <si>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</si>
  <si>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</si>
  <si>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</si>
  <si>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</si>
  <si>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</si>
  <si>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</si>
  <si>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</si>
  <si>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</si>
  <si>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</si>
  <si>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</si>
  <si>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</si>
  <si>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</si>
  <si>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</si>
  <si>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</si>
  <si>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</si>
  <si>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</si>
  <si>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</si>
  <si>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</si>
  <si>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</si>
  <si>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</si>
  <si>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</si>
  <si>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</si>
  <si>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</si>
  <si>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</si>
  <si>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</si>
  <si>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</si>
  <si>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</si>
  <si>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</si>
  <si>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</si>
  <si>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</si>
  <si>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</si>
  <si>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</si>
  <si>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</si>
  <si>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</si>
  <si>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</si>
  <si>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</si>
  <si>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</si>
  <si>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</si>
  <si>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</si>
  <si>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</si>
  <si>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</si>
  <si>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</si>
  <si>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</si>
  <si>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</si>
  <si>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</si>
  <si>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</si>
  <si>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</si>
  <si>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</si>
  <si>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</si>
  <si>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</si>
  <si>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</si>
  <si>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</si>
  <si>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</si>
  <si>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</si>
  <si>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</si>
  <si>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</si>
  <si>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</si>
  <si>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</si>
  <si>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</si>
  <si>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</si>
  <si>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</si>
  <si>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</si>
  <si>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</si>
  <si>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</si>
  <si>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</si>
  <si>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</si>
  <si>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</si>
  <si>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</si>
  <si>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</si>
  <si>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</si>
  <si>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</si>
  <si>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</si>
  <si>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</si>
  <si>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</si>
  <si>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</si>
  <si>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</si>
  <si>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</si>
  <si>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</si>
  <si>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</si>
  <si>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</si>
  <si>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</si>
  <si>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</si>
  <si>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</si>
  <si>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</si>
  <si>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</si>
  <si>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</si>
  <si>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</si>
  <si>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</si>
  <si>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</si>
  <si>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</si>
  <si>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</si>
  <si>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</si>
  <si>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</si>
  <si>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</si>
  <si>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</si>
  <si>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</si>
  <si>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</si>
  <si>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</si>
  <si>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</si>
  <si>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</si>
  <si>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</si>
  <si>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</si>
  <si>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</si>
  <si>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</si>
  <si>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</si>
  <si>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</si>
  <si>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</si>
  <si>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</si>
  <si>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</si>
  <si>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</si>
  <si>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</si>
  <si>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</si>
  <si>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</si>
  <si>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</si>
  <si>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</si>
  <si>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</si>
  <si>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</si>
  <si>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</si>
  <si>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</si>
  <si>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</si>
  <si>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</si>
  <si>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</si>
  <si>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</si>
  <si>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</si>
  <si>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</si>
  <si>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</si>
  <si>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</si>
  <si>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</si>
  <si>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</si>
  <si>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</si>
  <si>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</si>
  <si>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</si>
  <si>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</si>
  <si>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</si>
  <si>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</si>
  <si>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</si>
  <si>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</si>
  <si>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</si>
  <si>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</si>
  <si>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</si>
  <si>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</si>
  <si>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</si>
  <si>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</si>
  <si>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</si>
  <si>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</si>
  <si>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</si>
  <si>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</si>
  <si>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</si>
  <si>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</si>
  <si>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</si>
  <si>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</si>
  <si>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</si>
  <si>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</si>
  <si>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</si>
  <si>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</si>
  <si>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</si>
  <si>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</si>
  <si>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</si>
  <si>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</si>
  <si>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</si>
  <si>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</si>
  <si>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</si>
  <si>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</si>
  <si>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</si>
  <si>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</si>
  <si>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</si>
  <si>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</si>
  <si>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</si>
  <si>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</si>
  <si>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</si>
  <si>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</si>
  <si>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</si>
  <si>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</si>
  <si>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</si>
  <si>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</si>
  <si>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</si>
  <si>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</si>
  <si>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</si>
  <si>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</si>
  <si>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</si>
  <si>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</si>
  <si>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</si>
  <si>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</si>
  <si>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</si>
  <si>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</si>
  <si>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</si>
  <si>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</si>
  <si>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</si>
  <si>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</si>
  <si>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</si>
  <si>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</si>
  <si>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No. of Backers</t>
  </si>
  <si>
    <t>Successful</t>
  </si>
  <si>
    <t>Failed</t>
  </si>
  <si>
    <t>Mean Goal</t>
  </si>
  <si>
    <t>Median Goal</t>
  </si>
  <si>
    <t>Mean Pledged</t>
  </si>
  <si>
    <t>Median Pledged</t>
  </si>
  <si>
    <t>Plays (US)</t>
  </si>
  <si>
    <t>Standard deviation of Goal</t>
  </si>
  <si>
    <t>Upper Quartile of Goal</t>
  </si>
  <si>
    <t>LowerQuartile of Goal</t>
  </si>
  <si>
    <t>IQR of Goal</t>
  </si>
  <si>
    <t>Standard deviation of Pledged</t>
  </si>
  <si>
    <t>Upper Quartile of Pledged</t>
  </si>
  <si>
    <t>LowerQuartile of Pledged</t>
  </si>
  <si>
    <t>IQR of Pledged</t>
  </si>
  <si>
    <t>US Kickstarters</t>
  </si>
  <si>
    <t>US Musical Kickstarters</t>
  </si>
  <si>
    <t>US Wearables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</si>
</sst>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rgb="FFA5030B"/>
      <name val="Calibri"/>
      <family val="2"/>
      <scheme val="minor"/>
    </font>
    <font>
      <sz val="11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14" fontId="0" fillId="0" borderId="0" xfId="0" applyNumberFormat="1"/>
    <xf numFmtId="44" fontId="1" fillId="0" borderId="0" xfId="0" applyNumberFormat="1" applyFont="1"/>
    <xf numFmtId="41" fontId="0" fillId="0" borderId="0" xfId="0" applyNumberFormat="1"/>
    <xf numFmtId="41" fontId="2" fillId="0" borderId="0" xfId="0" applyNumberFormat="1" applyFont="1"/>
  </cellXfs>
  <cellStyles count="1">
    <cellStyle name="Normal" xfId="0" builtinId="0"/>
  </cellStyles>
  <dxfs count="2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[data-1-1-3-StarterBook-WP.xlsx]Category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5-314D-9F06-FB7E45FE34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D5-314D-9F06-FB7E45FE34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D5-314D-9F06-FB7E45FE34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D5-314D-9F06-FB7E45FE3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2220623"/>
        <c:axId val="1792363296"/>
      </c:barChart>
      <c:catAx>
        <c:axId val="108222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363296"/>
        <c:crosses val="autoZero"/>
        <c:auto val="1"/>
        <c:lblAlgn val="ctr"/>
        <c:lblOffset val="100"/>
        <c:noMultiLvlLbl val="0"/>
      </c:catAx>
      <c:valAx>
        <c:axId val="17923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22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[data-1-1-3-StarterBook-WP.xlsx]Subcategory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Subcategory Outcomes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B-9E4A-941E-73A9D33EEA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DAB-9E4A-941E-73A9D33EEA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DAB-9E4A-941E-73A9D33EE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5819072"/>
        <c:axId val="385468720"/>
      </c:barChart>
      <c:catAx>
        <c:axId val="4358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68720"/>
        <c:crosses val="autoZero"/>
        <c:auto val="1"/>
        <c:lblAlgn val="ctr"/>
        <c:lblOffset val="100"/>
        <c:noMultiLvlLbl val="0"/>
      </c:catAx>
      <c:valAx>
        <c:axId val="38546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[data-1-1-3-StarterBook-WP.xlsx]Outcomes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B-2248-8A9D-A629AE9C83D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AB-2248-8A9D-A629AE9C83D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BAB-2248-8A9D-A629AE9C83D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AB-2248-8A9D-A629AE9C8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6746207"/>
        <c:axId val="1626747855"/>
      </c:lineChart>
      <c:catAx>
        <c:axId val="16267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47855"/>
        <c:crosses val="autoZero"/>
        <c:auto val="1"/>
        <c:lblAlgn val="ctr"/>
        <c:lblOffset val="100"/>
        <c:noMultiLvlLbl val="0"/>
      </c:catAx>
      <c:valAx>
        <c:axId val="162674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7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of GB Music for Goals and Pledges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GB Music for Goals and Pledges </a:t>
          </a:r>
        </a:p>
      </cx:txPr>
    </cx:title>
    <cx:plotArea>
      <cx:plotAreaRegion>
        <cx:series layoutId="boxWhisker" uniqueId="{87962084-F100-4442-A027-216109E79CA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B1CD82-579C-1C4E-A48D-40EA3DFC401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A29E09-1F73-9646-ABEB-354ECEE6B98C}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152400</xdr:rowOff>
    </xdr:from>
    <xdr:to>
      <xdr:col>15</xdr:col>
      <xdr:colOff>533400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F6C6F-61A5-6947-9E4A-6C6BE30AF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0</xdr:row>
      <xdr:rowOff>101600</xdr:rowOff>
    </xdr:from>
    <xdr:to>
      <xdr:col>14</xdr:col>
      <xdr:colOff>101600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95F221-57D0-DD4B-A3EF-C920BE0FC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152400</xdr:rowOff>
    </xdr:from>
    <xdr:to>
      <xdr:col>14</xdr:col>
      <xdr:colOff>177800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02C62-AD43-C44C-99E7-E0C83E87C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9CEC9A9-5A65-9A49-92D6-06B8B692D4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238D90-CC2D-F445-9146-2D8D1CD9587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hmasiri, Wimal" refreshedDate="44618.743312615741" createdVersion="7" refreshedVersion="7" minRefreshableVersion="3" recordCount="4114" xr:uid="{38791AFF-8021-9F4D-9F06-60AD1F17A75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hmasiri, Wimal" refreshedDate="44619.332137962963" createdVersion="7" refreshedVersion="7" minRefreshableVersion="3" recordCount="4114" xr:uid="{E9035009-D1E0-0243-83CC-0DC4DA147FB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0DBB83-6ECD-434B-9A85-98E82CEF0D8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D0531-8A90-0149-8DDF-D754823AD71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B8923-B8D1-B149-9D93-62B26287566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EU4115"/>
  <sheetViews>
    <sheetView zoomScaleNormal="100" workbookViewId="0">
      <pane ySplit="1" topLeftCell="A2924" activePane="bottomLeft" state="frozen"/>
      <selection activeCell="H1" sqref="H1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13.5" bestFit="1" customWidth="1"/>
    <col min="18" max="18" width="14.5" bestFit="1" customWidth="1"/>
    <col min="19" max="19" width="20.5" style="17" bestFit="1" customWidth="1"/>
    <col min="20" max="20" width="27.83203125" bestFit="1" customWidth="1"/>
  </cols>
  <sheetData>
    <row r="1" spans="1:20 16375:16375" s="11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1" t="s">
        <v>8359</v>
      </c>
      <c r="S1" s="15" t="s">
        <v>8366</v>
      </c>
      <c r="T1" s="11" t="s">
        <v>8367</v>
      </c>
      <c r="XEU1" s="11" t="s">
        <v>8306</v>
      </c>
    </row>
    <row r="2" spans="1:20 16375:16375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0 16375:16375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 16375:16375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0 16375:16375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0 16375:16375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0 16375:16375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0 16375:16375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</row>
    <row r="9" spans="1:20 16375:16375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0 16375:16375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0 16375:16375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0 16375:16375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</row>
    <row r="13" spans="1:20 16375:16375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0 16375:16375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0 16375:16375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0 16375:16375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8318</v>
      </c>
      <c r="R578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8318</v>
      </c>
      <c r="R642" t="s">
        <v>8320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8318</v>
      </c>
      <c r="R706" t="s">
        <v>8320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8321</v>
      </c>
      <c r="R770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8324</v>
      </c>
      <c r="R834" t="s">
        <v>8325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8324</v>
      </c>
      <c r="R898" t="s">
        <v>8328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8318</v>
      </c>
      <c r="R962" t="s">
        <v>8320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8324</v>
      </c>
      <c r="R1026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8332</v>
      </c>
      <c r="R1090" t="s">
        <v>8333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8335</v>
      </c>
      <c r="R1154" t="s">
        <v>8336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8337</v>
      </c>
      <c r="R1218" t="s">
        <v>8338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8324</v>
      </c>
      <c r="R1282" t="s">
        <v>8325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8321</v>
      </c>
      <c r="R1346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8321</v>
      </c>
      <c r="R1410" t="s">
        <v>8340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8321</v>
      </c>
      <c r="R1474" t="s">
        <v>8341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8337</v>
      </c>
      <c r="R1538" t="s">
        <v>8338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8337</v>
      </c>
      <c r="R1602" t="s">
        <v>8344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8324</v>
      </c>
      <c r="R1666" t="s">
        <v>8345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8324</v>
      </c>
      <c r="R1730" t="s">
        <v>8346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8337</v>
      </c>
      <c r="R1794" t="s">
        <v>8338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8324</v>
      </c>
      <c r="R1858" t="s">
        <v>8325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8318</v>
      </c>
      <c r="R1922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8337</v>
      </c>
      <c r="R1986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8318</v>
      </c>
      <c r="R2050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8324</v>
      </c>
      <c r="R2114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8324</v>
      </c>
      <c r="R2178" t="s">
        <v>8325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8332</v>
      </c>
      <c r="R2242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8324</v>
      </c>
      <c r="R2306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8318</v>
      </c>
      <c r="R2370" t="s">
        <v>8319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8335</v>
      </c>
      <c r="R2434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8324</v>
      </c>
      <c r="R2498" t="s">
        <v>8328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8324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8318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8335</v>
      </c>
      <c r="R2690" t="s">
        <v>8336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8321</v>
      </c>
      <c r="R2754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8316</v>
      </c>
      <c r="R2818" t="s">
        <v>8317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8316</v>
      </c>
      <c r="R2882" t="s">
        <v>8317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8316</v>
      </c>
      <c r="R2946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8316</v>
      </c>
      <c r="R3010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8316</v>
      </c>
      <c r="R3074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8316</v>
      </c>
      <c r="R3138" t="s">
        <v>8317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8316</v>
      </c>
      <c r="R3202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8316</v>
      </c>
      <c r="R3266" t="s">
        <v>8317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8316</v>
      </c>
      <c r="R3330" t="s">
        <v>8317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8316</v>
      </c>
      <c r="R3394" t="s">
        <v>8317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8316</v>
      </c>
      <c r="R3458" t="s">
        <v>8317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8316</v>
      </c>
      <c r="R3522" t="s">
        <v>8317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8316</v>
      </c>
      <c r="R3586" t="s">
        <v>8317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8316</v>
      </c>
      <c r="R3650" t="s">
        <v>8317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8316</v>
      </c>
      <c r="R3714" t="s">
        <v>8317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8316</v>
      </c>
      <c r="R3778" t="s">
        <v>8358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8316</v>
      </c>
      <c r="R3842" t="s">
        <v>8317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8316</v>
      </c>
      <c r="R3906" t="s">
        <v>8317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8316</v>
      </c>
      <c r="R3970" t="s">
        <v>8317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8316</v>
      </c>
      <c r="R4034" t="s">
        <v>8317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8316</v>
      </c>
      <c r="R4098" t="s">
        <v>8317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6">
        <f t="shared" si="258"/>
        <v>42358.573182870372</v>
      </c>
      <c r="T4115" s="16">
        <f t="shared" si="259"/>
        <v>42377.273611111115</v>
      </c>
    </row>
  </sheetData>
  <autoFilter ref="A1:XE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A53F3-4559-714C-8BE6-B1CE209A8C7C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8361</v>
      </c>
    </row>
    <row r="4" spans="1:6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2E85-6AAE-FE4E-90A3-32515C69C88D}">
  <dimension ref="A1:E7"/>
  <sheetViews>
    <sheetView zoomScaleNormal="10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8360</v>
      </c>
      <c r="B2" t="s">
        <v>8364</v>
      </c>
    </row>
    <row r="4" spans="1:5" x14ac:dyDescent="0.2">
      <c r="A4" s="12" t="s">
        <v>8363</v>
      </c>
      <c r="B4" s="12" t="s">
        <v>8361</v>
      </c>
    </row>
    <row r="5" spans="1:5" x14ac:dyDescent="0.2">
      <c r="A5" s="12" t="s">
        <v>8365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1A84C-723B-5844-AB23-C5EF3C101C21}">
  <dimension ref="A1:F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8360</v>
      </c>
      <c r="B1" t="s">
        <v>8316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8363</v>
      </c>
      <c r="B4" s="12" t="s">
        <v>8361</v>
      </c>
    </row>
    <row r="5" spans="1:6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8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8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8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8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8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8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8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8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8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8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8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8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55B21-46A8-114C-8952-B788C41EBC32}">
  <dimension ref="A1:F6"/>
  <sheetViews>
    <sheetView zoomScaleNormal="100" workbookViewId="0">
      <selection activeCell="D4" sqref="D4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4" max="4" width="7.5" bestFit="1" customWidth="1"/>
    <col min="5" max="5" width="15.6640625" bestFit="1" customWidth="1"/>
    <col min="6" max="6" width="11.83203125" bestFit="1" customWidth="1"/>
  </cols>
  <sheetData>
    <row r="1" spans="1:6" s="11" customFormat="1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8308</v>
      </c>
      <c r="F1" s="1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19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19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19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19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19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5998C-55B9-9847-A8AB-CFB4E3E9A21B}">
  <dimension ref="A1:T413"/>
  <sheetViews>
    <sheetView topLeftCell="C1" workbookViewId="0">
      <selection activeCell="P3" sqref="P3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17.83203125" bestFit="1" customWidth="1"/>
    <col min="4" max="5" width="12.1640625" style="6" bestFit="1" customWidth="1"/>
    <col min="6" max="6" width="8.6640625" bestFit="1" customWidth="1"/>
    <col min="7" max="7" width="7.1640625" bestFit="1" customWidth="1"/>
    <col min="8" max="8" width="7.83203125" bestFit="1" customWidth="1"/>
    <col min="9" max="10" width="11.1640625" bestFit="1" customWidth="1"/>
    <col min="11" max="11" width="8.33203125" bestFit="1" customWidth="1"/>
    <col min="12" max="12" width="12.1640625" bestFit="1" customWidth="1"/>
    <col min="13" max="13" width="8" bestFit="1" customWidth="1"/>
    <col min="14" max="14" width="20.83203125" bestFit="1" customWidth="1"/>
    <col min="15" max="15" width="15.5" bestFit="1" customWidth="1"/>
    <col min="16" max="16" width="15.1640625" bestFit="1" customWidth="1"/>
    <col min="17" max="17" width="13.1640625" bestFit="1" customWidth="1"/>
    <col min="18" max="18" width="10.5" bestFit="1" customWidth="1"/>
    <col min="19" max="19" width="19.83203125" style="20" bestFit="1" customWidth="1"/>
    <col min="20" max="20" width="27.33203125" style="20" bestFit="1" customWidth="1"/>
  </cols>
  <sheetData>
    <row r="1" spans="1:20" s="11" customFormat="1" x14ac:dyDescent="0.2">
      <c r="A1" s="11" t="s">
        <v>0</v>
      </c>
      <c r="B1" s="11" t="s">
        <v>1</v>
      </c>
      <c r="C1" s="11" t="s">
        <v>4110</v>
      </c>
      <c r="D1" s="21" t="s">
        <v>8216</v>
      </c>
      <c r="E1" s="2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8307</v>
      </c>
      <c r="P1" s="11" t="s">
        <v>8308</v>
      </c>
      <c r="Q1" s="11" t="s">
        <v>8360</v>
      </c>
      <c r="R1" s="11" t="s">
        <v>8359</v>
      </c>
      <c r="S1" s="15" t="s">
        <v>8366</v>
      </c>
      <c r="T1" s="15" t="s">
        <v>8367</v>
      </c>
    </row>
    <row r="2" spans="1:20" x14ac:dyDescent="0.2">
      <c r="A2">
        <v>521</v>
      </c>
      <c r="B2" t="s">
        <v>522</v>
      </c>
      <c r="C2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8316</v>
      </c>
      <c r="R2" t="s">
        <v>8317</v>
      </c>
      <c r="S2" s="20">
        <v>42646.092812499999</v>
      </c>
      <c r="T2" s="20">
        <v>42675.207638888889</v>
      </c>
    </row>
    <row r="3" spans="1:20" x14ac:dyDescent="0.2">
      <c r="A3">
        <v>522</v>
      </c>
      <c r="B3" t="s">
        <v>523</v>
      </c>
      <c r="C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8316</v>
      </c>
      <c r="R3" t="s">
        <v>8317</v>
      </c>
      <c r="S3" s="20">
        <v>42430.040798611109</v>
      </c>
      <c r="T3" s="20">
        <v>42449.999131944445</v>
      </c>
    </row>
    <row r="4" spans="1:20" x14ac:dyDescent="0.2">
      <c r="A4">
        <v>523</v>
      </c>
      <c r="B4" t="s">
        <v>524</v>
      </c>
      <c r="C4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8316</v>
      </c>
      <c r="R4" t="s">
        <v>8317</v>
      </c>
      <c r="S4" s="20">
        <v>42238.13282407407</v>
      </c>
      <c r="T4" s="20">
        <v>42268.13282407407</v>
      </c>
    </row>
    <row r="5" spans="1:20" x14ac:dyDescent="0.2">
      <c r="A5">
        <v>525</v>
      </c>
      <c r="B5" t="s">
        <v>526</v>
      </c>
      <c r="C5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8316</v>
      </c>
      <c r="R5" t="s">
        <v>8317</v>
      </c>
      <c r="S5" s="20">
        <v>41850.400937500002</v>
      </c>
      <c r="T5" s="20">
        <v>41895.400937500002</v>
      </c>
    </row>
    <row r="6" spans="1:20" x14ac:dyDescent="0.2">
      <c r="A6">
        <v>527</v>
      </c>
      <c r="B6" t="s">
        <v>528</v>
      </c>
      <c r="C6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8316</v>
      </c>
      <c r="R6" t="s">
        <v>8317</v>
      </c>
      <c r="S6" s="20">
        <v>42753.205625000002</v>
      </c>
      <c r="T6" s="20">
        <v>42783.670138888891</v>
      </c>
    </row>
    <row r="7" spans="1:20" x14ac:dyDescent="0.2">
      <c r="A7">
        <v>528</v>
      </c>
      <c r="B7" t="s">
        <v>529</v>
      </c>
      <c r="C7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8316</v>
      </c>
      <c r="R7" t="s">
        <v>8317</v>
      </c>
      <c r="S7" s="20">
        <v>42155.920219907406</v>
      </c>
      <c r="T7" s="20">
        <v>42176.888888888891</v>
      </c>
    </row>
    <row r="8" spans="1:20" x14ac:dyDescent="0.2">
      <c r="A8">
        <v>530</v>
      </c>
      <c r="B8" t="s">
        <v>531</v>
      </c>
      <c r="C8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8316</v>
      </c>
      <c r="R8" t="s">
        <v>8317</v>
      </c>
      <c r="S8" s="20">
        <v>42157.591064814813</v>
      </c>
      <c r="T8" s="20">
        <v>42179.083333333328</v>
      </c>
    </row>
    <row r="9" spans="1:20" x14ac:dyDescent="0.2">
      <c r="A9">
        <v>531</v>
      </c>
      <c r="B9" t="s">
        <v>532</v>
      </c>
      <c r="C9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8316</v>
      </c>
      <c r="R9" t="s">
        <v>8317</v>
      </c>
      <c r="S9" s="20">
        <v>42676.065150462964</v>
      </c>
      <c r="T9" s="20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8316</v>
      </c>
      <c r="R10" t="s">
        <v>8317</v>
      </c>
      <c r="S10" s="20">
        <v>42473.007037037038</v>
      </c>
      <c r="T10" s="2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8316</v>
      </c>
      <c r="R11" t="s">
        <v>8317</v>
      </c>
      <c r="S11" s="20">
        <v>42282.768414351856</v>
      </c>
      <c r="T11" s="20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8316</v>
      </c>
      <c r="R12" t="s">
        <v>8317</v>
      </c>
      <c r="S12" s="20">
        <v>42473.794710648144</v>
      </c>
      <c r="T12" s="20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8316</v>
      </c>
      <c r="R13" t="s">
        <v>8317</v>
      </c>
      <c r="S13" s="20">
        <v>42712.23474537037</v>
      </c>
      <c r="T13" s="20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8316</v>
      </c>
      <c r="R14" t="s">
        <v>8317</v>
      </c>
      <c r="S14" s="20">
        <v>42561.154664351852</v>
      </c>
      <c r="T14" s="20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8316</v>
      </c>
      <c r="R15" t="s">
        <v>8317</v>
      </c>
      <c r="S15" s="20">
        <v>42709.134780092587</v>
      </c>
      <c r="T15" s="20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8316</v>
      </c>
      <c r="R16" t="s">
        <v>8317</v>
      </c>
      <c r="S16" s="20">
        <v>42086.614942129629</v>
      </c>
      <c r="T16" s="20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8316</v>
      </c>
      <c r="R17" t="s">
        <v>8317</v>
      </c>
      <c r="S17" s="20">
        <v>42064.652673611112</v>
      </c>
      <c r="T17" s="20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8316</v>
      </c>
      <c r="R18" t="s">
        <v>8317</v>
      </c>
      <c r="S18" s="20">
        <v>42292.701053240744</v>
      </c>
      <c r="T18" s="20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8316</v>
      </c>
      <c r="R19" t="s">
        <v>8317</v>
      </c>
      <c r="S19" s="20">
        <v>42461.747199074074</v>
      </c>
      <c r="T19" s="20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8316</v>
      </c>
      <c r="R20" t="s">
        <v>8317</v>
      </c>
      <c r="S20" s="20">
        <v>42169.814340277779</v>
      </c>
      <c r="T20" s="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8316</v>
      </c>
      <c r="R21" t="s">
        <v>8317</v>
      </c>
      <c r="S21" s="20">
        <v>42483.675208333334</v>
      </c>
      <c r="T21" s="20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8316</v>
      </c>
      <c r="R22" t="s">
        <v>8317</v>
      </c>
      <c r="S22" s="20">
        <v>42195.749745370369</v>
      </c>
      <c r="T22" s="20">
        <v>42206.125</v>
      </c>
    </row>
    <row r="23" spans="1:20" x14ac:dyDescent="0.2">
      <c r="A23">
        <v>1302</v>
      </c>
      <c r="B23" t="s">
        <v>1303</v>
      </c>
      <c r="C2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8316</v>
      </c>
      <c r="R23" t="s">
        <v>8317</v>
      </c>
      <c r="S23" s="20">
        <v>42675.057997685188</v>
      </c>
      <c r="T23" s="20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8316</v>
      </c>
      <c r="R24" t="s">
        <v>8317</v>
      </c>
      <c r="S24" s="20">
        <v>42018.94159722222</v>
      </c>
      <c r="T24" s="20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8316</v>
      </c>
      <c r="R25" t="s">
        <v>8317</v>
      </c>
      <c r="S25" s="20">
        <v>42026.924976851849</v>
      </c>
      <c r="T25" s="20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8316</v>
      </c>
      <c r="R26" t="s">
        <v>8317</v>
      </c>
      <c r="S26" s="20">
        <v>41920.787534722222</v>
      </c>
      <c r="T26" s="20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8316</v>
      </c>
      <c r="R27" t="s">
        <v>8317</v>
      </c>
      <c r="S27" s="20">
        <v>42558.189432870371</v>
      </c>
      <c r="T27" s="20">
        <v>42587.875</v>
      </c>
    </row>
    <row r="28" spans="1:20" x14ac:dyDescent="0.2">
      <c r="A28">
        <v>2787</v>
      </c>
      <c r="B28" t="s">
        <v>2787</v>
      </c>
      <c r="C28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8316</v>
      </c>
      <c r="R28" t="s">
        <v>8317</v>
      </c>
      <c r="S28" s="20">
        <v>41808.198518518519</v>
      </c>
      <c r="T28" s="20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8316</v>
      </c>
      <c r="R29" t="s">
        <v>8317</v>
      </c>
      <c r="S29" s="20">
        <v>42550.701886574068</v>
      </c>
      <c r="T29" s="20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8316</v>
      </c>
      <c r="R30" t="s">
        <v>8317</v>
      </c>
      <c r="S30" s="20">
        <v>42056.013124999998</v>
      </c>
      <c r="T30" s="2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8316</v>
      </c>
      <c r="R31" t="s">
        <v>8317</v>
      </c>
      <c r="S31" s="20">
        <v>42016.938692129625</v>
      </c>
      <c r="T31" s="20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8316</v>
      </c>
      <c r="R32" t="s">
        <v>8317</v>
      </c>
      <c r="S32" s="20">
        <v>42591.899988425925</v>
      </c>
      <c r="T32" s="20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8316</v>
      </c>
      <c r="R33" t="s">
        <v>8317</v>
      </c>
      <c r="S33" s="20">
        <v>42183.231006944443</v>
      </c>
      <c r="T33" s="20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8316</v>
      </c>
      <c r="R34" t="s">
        <v>8317</v>
      </c>
      <c r="S34" s="20">
        <v>41780.525937500002</v>
      </c>
      <c r="T34" s="20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8316</v>
      </c>
      <c r="R35" t="s">
        <v>8317</v>
      </c>
      <c r="S35" s="20">
        <v>42158.065694444449</v>
      </c>
      <c r="T35" s="20">
        <v>42201</v>
      </c>
    </row>
    <row r="36" spans="1:20" x14ac:dyDescent="0.2">
      <c r="A36">
        <v>2807</v>
      </c>
      <c r="B36" t="s">
        <v>2807</v>
      </c>
      <c r="C36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8316</v>
      </c>
      <c r="R36" t="s">
        <v>8317</v>
      </c>
      <c r="S36" s="20">
        <v>42154.873124999998</v>
      </c>
      <c r="T36" s="20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8316</v>
      </c>
      <c r="R37" t="s">
        <v>8317</v>
      </c>
      <c r="S37" s="20">
        <v>42208.84646990741</v>
      </c>
      <c r="T37" s="20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8316</v>
      </c>
      <c r="R38" t="s">
        <v>8317</v>
      </c>
      <c r="S38" s="20">
        <v>42451.496817129635</v>
      </c>
      <c r="T38" s="20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8316</v>
      </c>
      <c r="R39" t="s">
        <v>8317</v>
      </c>
      <c r="S39" s="20">
        <v>41759.13962962963</v>
      </c>
      <c r="T39" s="20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8316</v>
      </c>
      <c r="R40" t="s">
        <v>8317</v>
      </c>
      <c r="S40" s="20">
        <v>42693.742604166662</v>
      </c>
      <c r="T40" s="2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8316</v>
      </c>
      <c r="R41" t="s">
        <v>8317</v>
      </c>
      <c r="S41" s="20">
        <v>42250.598217592589</v>
      </c>
      <c r="T41" s="20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8316</v>
      </c>
      <c r="R42" t="s">
        <v>8317</v>
      </c>
      <c r="S42" s="20">
        <v>42060.683935185181</v>
      </c>
      <c r="T42" s="20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8316</v>
      </c>
      <c r="R43" t="s">
        <v>8317</v>
      </c>
      <c r="S43" s="20">
        <v>42136.270787037036</v>
      </c>
      <c r="T43" s="20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8316</v>
      </c>
      <c r="R44" t="s">
        <v>8317</v>
      </c>
      <c r="S44" s="20">
        <v>42171.034861111111</v>
      </c>
      <c r="T44" s="20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8316</v>
      </c>
      <c r="R45" t="s">
        <v>8317</v>
      </c>
      <c r="S45" s="20">
        <v>42494.683634259258</v>
      </c>
      <c r="T45" s="20">
        <v>42524.6875</v>
      </c>
    </row>
    <row r="46" spans="1:20" x14ac:dyDescent="0.2">
      <c r="A46">
        <v>2830</v>
      </c>
      <c r="B46" t="s">
        <v>2830</v>
      </c>
      <c r="C46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8316</v>
      </c>
      <c r="R46" t="s">
        <v>8317</v>
      </c>
      <c r="S46" s="20">
        <v>41758.839675925927</v>
      </c>
      <c r="T46" s="20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8316</v>
      </c>
      <c r="R47" t="s">
        <v>8317</v>
      </c>
      <c r="S47" s="20">
        <v>42171.824884259258</v>
      </c>
      <c r="T47" s="20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8316</v>
      </c>
      <c r="R48" t="s">
        <v>8317</v>
      </c>
      <c r="S48" s="20">
        <v>42268.127696759257</v>
      </c>
      <c r="T48" s="20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8316</v>
      </c>
      <c r="R49" t="s">
        <v>8317</v>
      </c>
      <c r="S49" s="20">
        <v>42746.261782407411</v>
      </c>
      <c r="T49" s="20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8316</v>
      </c>
      <c r="R50" t="s">
        <v>8317</v>
      </c>
      <c r="S50" s="20">
        <v>41842.607592592591</v>
      </c>
      <c r="T50" s="2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8316</v>
      </c>
      <c r="R51" t="s">
        <v>8317</v>
      </c>
      <c r="S51" s="20">
        <v>41853.240208333329</v>
      </c>
      <c r="T51" s="20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8316</v>
      </c>
      <c r="R52" t="s">
        <v>8317</v>
      </c>
      <c r="S52" s="20">
        <v>42061.212488425925</v>
      </c>
      <c r="T52" s="20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8316</v>
      </c>
      <c r="R53" t="s">
        <v>8317</v>
      </c>
      <c r="S53" s="20">
        <v>42036.24428240741</v>
      </c>
      <c r="T53" s="20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8316</v>
      </c>
      <c r="R54" t="s">
        <v>8317</v>
      </c>
      <c r="S54" s="20">
        <v>42157.470185185186</v>
      </c>
      <c r="T54" s="20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8316</v>
      </c>
      <c r="R55" t="s">
        <v>8317</v>
      </c>
      <c r="S55" s="20">
        <v>41827.909942129627</v>
      </c>
      <c r="T55" s="20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8316</v>
      </c>
      <c r="R56" t="s">
        <v>8317</v>
      </c>
      <c r="S56" s="20">
        <v>42162.729548611111</v>
      </c>
      <c r="T56" s="20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8316</v>
      </c>
      <c r="R57" t="s">
        <v>8317</v>
      </c>
      <c r="S57" s="20">
        <v>42233.738564814819</v>
      </c>
      <c r="T57" s="20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8316</v>
      </c>
      <c r="R58" t="s">
        <v>8317</v>
      </c>
      <c r="S58" s="20">
        <v>42042.197824074072</v>
      </c>
      <c r="T58" s="20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8316</v>
      </c>
      <c r="R59" t="s">
        <v>8317</v>
      </c>
      <c r="S59" s="20">
        <v>42585.523842592593</v>
      </c>
      <c r="T59" s="20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8316</v>
      </c>
      <c r="R60" t="s">
        <v>8317</v>
      </c>
      <c r="S60" s="20">
        <v>41808.669571759259</v>
      </c>
      <c r="T60" s="2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8316</v>
      </c>
      <c r="R61" t="s">
        <v>8317</v>
      </c>
      <c r="S61" s="20">
        <v>41852.658310185187</v>
      </c>
      <c r="T61" s="20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8316</v>
      </c>
      <c r="R62" t="s">
        <v>8317</v>
      </c>
      <c r="S62" s="20">
        <v>42694.110185185185</v>
      </c>
      <c r="T62" s="20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8316</v>
      </c>
      <c r="R63" t="s">
        <v>8317</v>
      </c>
      <c r="S63" s="20">
        <v>42341.818379629629</v>
      </c>
      <c r="T63" s="20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8316</v>
      </c>
      <c r="R64" t="s">
        <v>8317</v>
      </c>
      <c r="S64" s="20">
        <v>41880.061006944445</v>
      </c>
      <c r="T64" s="20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8316</v>
      </c>
      <c r="R65" t="s">
        <v>8317</v>
      </c>
      <c r="S65" s="20">
        <v>41941.683865740742</v>
      </c>
      <c r="T65" s="20">
        <v>41970.125</v>
      </c>
    </row>
    <row r="66" spans="1:20" x14ac:dyDescent="0.2">
      <c r="A66">
        <v>2977</v>
      </c>
      <c r="B66" t="s">
        <v>2977</v>
      </c>
      <c r="C66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8316</v>
      </c>
      <c r="R66" t="s">
        <v>8317</v>
      </c>
      <c r="S66" s="20">
        <v>42026.88118055556</v>
      </c>
      <c r="T66" s="20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8316</v>
      </c>
      <c r="R67" t="s">
        <v>8317</v>
      </c>
      <c r="S67" s="20">
        <v>41922.640590277777</v>
      </c>
      <c r="T67" s="20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8316</v>
      </c>
      <c r="R68" t="s">
        <v>8317</v>
      </c>
      <c r="S68" s="20">
        <v>41993.824340277773</v>
      </c>
      <c r="T68" s="20">
        <v>42010.25</v>
      </c>
    </row>
    <row r="69" spans="1:20" x14ac:dyDescent="0.2">
      <c r="A69">
        <v>2980</v>
      </c>
      <c r="B69" t="s">
        <v>2980</v>
      </c>
      <c r="C69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8316</v>
      </c>
      <c r="R69" t="s">
        <v>8317</v>
      </c>
      <c r="S69" s="20">
        <v>42219.915856481486</v>
      </c>
      <c r="T69" s="20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8316</v>
      </c>
      <c r="R70" t="s">
        <v>8317</v>
      </c>
      <c r="S70" s="20">
        <v>41909.969386574077</v>
      </c>
      <c r="T70" s="2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8316</v>
      </c>
      <c r="R71" t="s">
        <v>8317</v>
      </c>
      <c r="S71" s="20">
        <v>41891.665324074071</v>
      </c>
      <c r="T71" s="20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8316</v>
      </c>
      <c r="R72" t="s">
        <v>8317</v>
      </c>
      <c r="S72" s="20">
        <v>41226.017361111109</v>
      </c>
      <c r="T72" s="20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8316</v>
      </c>
      <c r="R73" t="s">
        <v>8317</v>
      </c>
      <c r="S73" s="20">
        <v>40478.263923611114</v>
      </c>
      <c r="T73" s="20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8316</v>
      </c>
      <c r="R74" t="s">
        <v>8317</v>
      </c>
      <c r="S74" s="20">
        <v>41862.83997685185</v>
      </c>
      <c r="T74" s="20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8316</v>
      </c>
      <c r="R75" t="s">
        <v>8317</v>
      </c>
      <c r="S75" s="20">
        <v>40633.154363425929</v>
      </c>
      <c r="T75" s="20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8316</v>
      </c>
      <c r="R76" t="s">
        <v>8317</v>
      </c>
      <c r="S76" s="20">
        <v>40970.875671296293</v>
      </c>
      <c r="T76" s="20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8316</v>
      </c>
      <c r="R77" t="s">
        <v>8317</v>
      </c>
      <c r="S77" s="20">
        <v>41026.953055555554</v>
      </c>
      <c r="T77" s="20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8316</v>
      </c>
      <c r="R78" t="s">
        <v>8317</v>
      </c>
      <c r="S78" s="20">
        <v>41829.788252314815</v>
      </c>
      <c r="T78" s="20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8316</v>
      </c>
      <c r="R79" t="s">
        <v>8317</v>
      </c>
      <c r="S79" s="20">
        <v>41447.839722222219</v>
      </c>
      <c r="T79" s="20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8316</v>
      </c>
      <c r="R80" t="s">
        <v>8317</v>
      </c>
      <c r="S80" s="20">
        <v>40884.066678240742</v>
      </c>
      <c r="T80" s="2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8316</v>
      </c>
      <c r="R81" t="s">
        <v>8317</v>
      </c>
      <c r="S81" s="20">
        <v>41841.26489583333</v>
      </c>
      <c r="T81" s="20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8316</v>
      </c>
      <c r="R82" t="s">
        <v>8317</v>
      </c>
      <c r="S82" s="20">
        <v>41799.685902777775</v>
      </c>
      <c r="T82" s="20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8316</v>
      </c>
      <c r="R83" t="s">
        <v>8317</v>
      </c>
      <c r="S83" s="20">
        <v>41775.753761574073</v>
      </c>
      <c r="T83" s="20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8316</v>
      </c>
      <c r="R84" t="s">
        <v>8317</v>
      </c>
      <c r="S84" s="20">
        <v>41766.80572916667</v>
      </c>
      <c r="T84" s="20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8316</v>
      </c>
      <c r="R85" t="s">
        <v>8317</v>
      </c>
      <c r="S85" s="20">
        <v>40644.159259259257</v>
      </c>
      <c r="T85" s="20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8316</v>
      </c>
      <c r="R86" t="s">
        <v>8317</v>
      </c>
      <c r="S86" s="20">
        <v>41940.69158564815</v>
      </c>
      <c r="T86" s="20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8316</v>
      </c>
      <c r="R87" t="s">
        <v>8317</v>
      </c>
      <c r="S87" s="20">
        <v>41839.175706018519</v>
      </c>
      <c r="T87" s="20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8316</v>
      </c>
      <c r="R88" t="s">
        <v>8317</v>
      </c>
      <c r="S88" s="20">
        <v>41772.105937500004</v>
      </c>
      <c r="T88" s="20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8316</v>
      </c>
      <c r="R89" t="s">
        <v>8317</v>
      </c>
      <c r="S89" s="20">
        <v>41591.737974537034</v>
      </c>
      <c r="T89" s="20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8316</v>
      </c>
      <c r="R90" t="s">
        <v>8317</v>
      </c>
      <c r="S90" s="20">
        <v>41789.080370370371</v>
      </c>
      <c r="T90" s="2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8316</v>
      </c>
      <c r="R91" t="s">
        <v>8317</v>
      </c>
      <c r="S91" s="20">
        <v>40923.729953703703</v>
      </c>
      <c r="T91" s="20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8316</v>
      </c>
      <c r="R92" t="s">
        <v>8317</v>
      </c>
      <c r="S92" s="20">
        <v>41878.878379629627</v>
      </c>
      <c r="T92" s="20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8316</v>
      </c>
      <c r="R93" t="s">
        <v>8317</v>
      </c>
      <c r="S93" s="20">
        <v>41862.864675925928</v>
      </c>
      <c r="T93" s="20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8316</v>
      </c>
      <c r="R94" t="s">
        <v>8317</v>
      </c>
      <c r="S94" s="20">
        <v>40531.886886574073</v>
      </c>
      <c r="T94" s="20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8316</v>
      </c>
      <c r="R95" t="s">
        <v>8317</v>
      </c>
      <c r="S95" s="20">
        <v>41477.930914351848</v>
      </c>
      <c r="T95" s="20">
        <v>41504.625</v>
      </c>
    </row>
    <row r="96" spans="1:20" x14ac:dyDescent="0.2">
      <c r="A96">
        <v>3177</v>
      </c>
      <c r="B96" t="s">
        <v>3177</v>
      </c>
      <c r="C96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8316</v>
      </c>
      <c r="R96" t="s">
        <v>8317</v>
      </c>
      <c r="S96" s="20">
        <v>41781.666770833333</v>
      </c>
      <c r="T96" s="20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8316</v>
      </c>
      <c r="R97" t="s">
        <v>8317</v>
      </c>
      <c r="S97" s="20">
        <v>41375.702210648145</v>
      </c>
      <c r="T97" s="20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8316</v>
      </c>
      <c r="R98" t="s">
        <v>8317</v>
      </c>
      <c r="S98" s="20">
        <v>40883.949317129627</v>
      </c>
      <c r="T98" s="20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8316</v>
      </c>
      <c r="R99" t="s">
        <v>8317</v>
      </c>
      <c r="S99" s="20">
        <v>41491.79478009259</v>
      </c>
      <c r="T99" s="20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8316</v>
      </c>
      <c r="R100" t="s">
        <v>8317</v>
      </c>
      <c r="S100" s="20">
        <v>41791.993414351848</v>
      </c>
      <c r="T100" s="2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8316</v>
      </c>
      <c r="R101" t="s">
        <v>8317</v>
      </c>
      <c r="S101" s="20">
        <v>41835.666354166664</v>
      </c>
      <c r="T101" s="20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8316</v>
      </c>
      <c r="R102" t="s">
        <v>8317</v>
      </c>
      <c r="S102" s="20">
        <v>41827.605057870373</v>
      </c>
      <c r="T102" s="20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8316</v>
      </c>
      <c r="R103" t="s">
        <v>8317</v>
      </c>
      <c r="S103" s="20">
        <v>41778.637245370373</v>
      </c>
      <c r="T103" s="20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8316</v>
      </c>
      <c r="R104" t="s">
        <v>8317</v>
      </c>
      <c r="S104" s="20">
        <v>41013.936562499999</v>
      </c>
      <c r="T104" s="20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8316</v>
      </c>
      <c r="R105" t="s">
        <v>8317</v>
      </c>
      <c r="S105" s="20">
        <v>41834.586574074077</v>
      </c>
      <c r="T105" s="20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8316</v>
      </c>
      <c r="R106" t="s">
        <v>8317</v>
      </c>
      <c r="S106" s="20">
        <v>41829.795729166668</v>
      </c>
      <c r="T106" s="20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8316</v>
      </c>
      <c r="R107" t="s">
        <v>8317</v>
      </c>
      <c r="S107" s="20">
        <v>42219.665173611109</v>
      </c>
      <c r="T107" s="20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8316</v>
      </c>
      <c r="R108" t="s">
        <v>8317</v>
      </c>
      <c r="S108" s="20">
        <v>42648.546111111107</v>
      </c>
      <c r="T108" s="20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8316</v>
      </c>
      <c r="R109" t="s">
        <v>8317</v>
      </c>
      <c r="S109" s="20">
        <v>42050.983182870375</v>
      </c>
      <c r="T109" s="20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8316</v>
      </c>
      <c r="R110" t="s">
        <v>8317</v>
      </c>
      <c r="S110" s="20">
        <v>42772.833379629628</v>
      </c>
      <c r="T110" s="2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8316</v>
      </c>
      <c r="R111" t="s">
        <v>8317</v>
      </c>
      <c r="S111" s="20">
        <v>42270.582141203704</v>
      </c>
      <c r="T111" s="20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8316</v>
      </c>
      <c r="R112" t="s">
        <v>8317</v>
      </c>
      <c r="S112" s="20">
        <v>42206.835370370376</v>
      </c>
      <c r="T112" s="20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8316</v>
      </c>
      <c r="R113" t="s">
        <v>8317</v>
      </c>
      <c r="S113" s="20">
        <v>42697.850844907407</v>
      </c>
      <c r="T113" s="20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8316</v>
      </c>
      <c r="R114" t="s">
        <v>8317</v>
      </c>
      <c r="S114" s="20">
        <v>42503.559467592597</v>
      </c>
      <c r="T114" s="20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8316</v>
      </c>
      <c r="R115" t="s">
        <v>8317</v>
      </c>
      <c r="S115" s="20">
        <v>42323.70930555556</v>
      </c>
      <c r="T115" s="20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8316</v>
      </c>
      <c r="R116" t="s">
        <v>8317</v>
      </c>
      <c r="S116" s="20">
        <v>41933.291643518518</v>
      </c>
      <c r="T116" s="20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8316</v>
      </c>
      <c r="R117" t="s">
        <v>8317</v>
      </c>
      <c r="S117" s="20">
        <v>41898.168125000004</v>
      </c>
      <c r="T117" s="20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8316</v>
      </c>
      <c r="R118" t="s">
        <v>8317</v>
      </c>
      <c r="S118" s="20">
        <v>42446.943831018521</v>
      </c>
      <c r="T118" s="20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8316</v>
      </c>
      <c r="R119" t="s">
        <v>8317</v>
      </c>
      <c r="S119" s="20">
        <v>42463.81385416667</v>
      </c>
      <c r="T119" s="20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8316</v>
      </c>
      <c r="R120" t="s">
        <v>8317</v>
      </c>
      <c r="S120" s="20">
        <v>42766.805034722223</v>
      </c>
      <c r="T120" s="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8316</v>
      </c>
      <c r="R121" t="s">
        <v>8317</v>
      </c>
      <c r="S121" s="20">
        <v>42522.347812499997</v>
      </c>
      <c r="T121" s="20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8316</v>
      </c>
      <c r="R122" t="s">
        <v>8317</v>
      </c>
      <c r="S122" s="20">
        <v>42702.917048611111</v>
      </c>
      <c r="T122" s="20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8316</v>
      </c>
      <c r="R123" t="s">
        <v>8317</v>
      </c>
      <c r="S123" s="20">
        <v>42252.474351851852</v>
      </c>
      <c r="T123" s="20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8316</v>
      </c>
      <c r="R124" t="s">
        <v>8317</v>
      </c>
      <c r="S124" s="20">
        <v>41893.324884259258</v>
      </c>
      <c r="T124" s="20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8316</v>
      </c>
      <c r="R125" t="s">
        <v>8317</v>
      </c>
      <c r="S125" s="20">
        <v>41871.755694444444</v>
      </c>
      <c r="T125" s="20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8316</v>
      </c>
      <c r="R126" t="s">
        <v>8317</v>
      </c>
      <c r="S126" s="20">
        <v>42262.096782407403</v>
      </c>
      <c r="T126" s="20">
        <v>42286</v>
      </c>
    </row>
    <row r="127" spans="1:20" x14ac:dyDescent="0.2">
      <c r="A127">
        <v>3245</v>
      </c>
      <c r="B127" t="s">
        <v>3245</v>
      </c>
      <c r="C127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8316</v>
      </c>
      <c r="R127" t="s">
        <v>8317</v>
      </c>
      <c r="S127" s="20">
        <v>42135.60020833333</v>
      </c>
      <c r="T127" s="20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8316</v>
      </c>
      <c r="R128" t="s">
        <v>8317</v>
      </c>
      <c r="S128" s="20">
        <v>42230.472222222219</v>
      </c>
      <c r="T128" s="20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8316</v>
      </c>
      <c r="R129" t="s">
        <v>8317</v>
      </c>
      <c r="S129" s="20">
        <v>42068.888391203705</v>
      </c>
      <c r="T129" s="20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8316</v>
      </c>
      <c r="R130" t="s">
        <v>8317</v>
      </c>
      <c r="S130" s="20">
        <v>42145.746689814812</v>
      </c>
      <c r="T130" s="2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8316</v>
      </c>
      <c r="R131" t="s">
        <v>8317</v>
      </c>
      <c r="S131" s="20">
        <v>41918.742175925923</v>
      </c>
      <c r="T131" s="20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8316</v>
      </c>
      <c r="R132" t="s">
        <v>8317</v>
      </c>
      <c r="S132" s="20">
        <v>42146.731087962966</v>
      </c>
      <c r="T132" s="20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8316</v>
      </c>
      <c r="R133" t="s">
        <v>8317</v>
      </c>
      <c r="S133" s="20">
        <v>42602.576712962968</v>
      </c>
      <c r="T133" s="20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8316</v>
      </c>
      <c r="R134" t="s">
        <v>8317</v>
      </c>
      <c r="S134" s="20">
        <v>42144.573807870373</v>
      </c>
      <c r="T134" s="20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8316</v>
      </c>
      <c r="R135" t="s">
        <v>8317</v>
      </c>
      <c r="S135" s="20">
        <v>41982.887280092589</v>
      </c>
      <c r="T135" s="20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8316</v>
      </c>
      <c r="R136" t="s">
        <v>8317</v>
      </c>
      <c r="S136" s="20">
        <v>42614.760937500003</v>
      </c>
      <c r="T136" s="20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8316</v>
      </c>
      <c r="R137" t="s">
        <v>8317</v>
      </c>
      <c r="S137" s="20">
        <v>42303.672662037032</v>
      </c>
      <c r="T137" s="20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8316</v>
      </c>
      <c r="R138" t="s">
        <v>8317</v>
      </c>
      <c r="S138" s="20">
        <v>42171.725416666668</v>
      </c>
      <c r="T138" s="20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8316</v>
      </c>
      <c r="R139" t="s">
        <v>8317</v>
      </c>
      <c r="S139" s="20">
        <v>41964.315532407403</v>
      </c>
      <c r="T139" s="20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8316</v>
      </c>
      <c r="R140" t="s">
        <v>8317</v>
      </c>
      <c r="S140" s="20">
        <v>42284.516064814816</v>
      </c>
      <c r="T140" s="2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8316</v>
      </c>
      <c r="R141" t="s">
        <v>8317</v>
      </c>
      <c r="S141" s="20">
        <v>42016.800208333334</v>
      </c>
      <c r="T141" s="20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8316</v>
      </c>
      <c r="R142" t="s">
        <v>8317</v>
      </c>
      <c r="S142" s="20">
        <v>42136.536134259266</v>
      </c>
      <c r="T142" s="20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8316</v>
      </c>
      <c r="R143" t="s">
        <v>8317</v>
      </c>
      <c r="S143" s="20">
        <v>42172.757638888885</v>
      </c>
      <c r="T143" s="20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8316</v>
      </c>
      <c r="R144" t="s">
        <v>8317</v>
      </c>
      <c r="S144" s="20">
        <v>42590.90425925926</v>
      </c>
      <c r="T144" s="20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8316</v>
      </c>
      <c r="R145" t="s">
        <v>8317</v>
      </c>
      <c r="S145" s="20">
        <v>42284.500104166669</v>
      </c>
      <c r="T145" s="20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8316</v>
      </c>
      <c r="R146" t="s">
        <v>8317</v>
      </c>
      <c r="S146" s="20">
        <v>42611.801412037035</v>
      </c>
      <c r="T146" s="20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8316</v>
      </c>
      <c r="R147" t="s">
        <v>8317</v>
      </c>
      <c r="S147" s="20">
        <v>42400.704537037032</v>
      </c>
      <c r="T147" s="20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8316</v>
      </c>
      <c r="R148" t="s">
        <v>8317</v>
      </c>
      <c r="S148" s="20">
        <v>42017.88045138889</v>
      </c>
      <c r="T148" s="20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8316</v>
      </c>
      <c r="R149" t="s">
        <v>8317</v>
      </c>
      <c r="S149" s="20">
        <v>42431.102534722217</v>
      </c>
      <c r="T149" s="20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8316</v>
      </c>
      <c r="R150" t="s">
        <v>8317</v>
      </c>
      <c r="S150" s="20">
        <v>42121.756921296299</v>
      </c>
      <c r="T150" s="2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8316</v>
      </c>
      <c r="R151" t="s">
        <v>8317</v>
      </c>
      <c r="S151" s="20">
        <v>42219.019733796296</v>
      </c>
      <c r="T151" s="20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8316</v>
      </c>
      <c r="R152" t="s">
        <v>8317</v>
      </c>
      <c r="S152" s="20">
        <v>42445.19430555556</v>
      </c>
      <c r="T152" s="20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8316</v>
      </c>
      <c r="R153" t="s">
        <v>8317</v>
      </c>
      <c r="S153" s="20">
        <v>42380.884872685187</v>
      </c>
      <c r="T153" s="20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8316</v>
      </c>
      <c r="R154" t="s">
        <v>8317</v>
      </c>
      <c r="S154" s="20">
        <v>42762.942430555559</v>
      </c>
      <c r="T154" s="20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8316</v>
      </c>
      <c r="R155" t="s">
        <v>8317</v>
      </c>
      <c r="S155" s="20">
        <v>42567.840069444443</v>
      </c>
      <c r="T155" s="20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8316</v>
      </c>
      <c r="R156" t="s">
        <v>8317</v>
      </c>
      <c r="S156" s="20">
        <v>42232.702546296292</v>
      </c>
      <c r="T156" s="20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8316</v>
      </c>
      <c r="R157" t="s">
        <v>8317</v>
      </c>
      <c r="S157" s="20">
        <v>42239.957962962959</v>
      </c>
      <c r="T157" s="20">
        <v>42260</v>
      </c>
    </row>
    <row r="158" spans="1:20" x14ac:dyDescent="0.2">
      <c r="A158">
        <v>3299</v>
      </c>
      <c r="B158" t="s">
        <v>3299</v>
      </c>
      <c r="C158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8316</v>
      </c>
      <c r="R158" t="s">
        <v>8317</v>
      </c>
      <c r="S158" s="20">
        <v>42261.917395833334</v>
      </c>
      <c r="T158" s="20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8316</v>
      </c>
      <c r="R159" t="s">
        <v>8317</v>
      </c>
      <c r="S159" s="20">
        <v>42102.743773148148</v>
      </c>
      <c r="T159" s="20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8316</v>
      </c>
      <c r="R160" t="s">
        <v>8317</v>
      </c>
      <c r="S160" s="20">
        <v>42538.73583333334</v>
      </c>
      <c r="T160" s="2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8316</v>
      </c>
      <c r="R161" t="s">
        <v>8317</v>
      </c>
      <c r="S161" s="20">
        <v>42056.65143518518</v>
      </c>
      <c r="T161" s="20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8316</v>
      </c>
      <c r="R162" t="s">
        <v>8317</v>
      </c>
      <c r="S162" s="20">
        <v>42696.624444444446</v>
      </c>
      <c r="T162" s="20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8316</v>
      </c>
      <c r="R163" t="s">
        <v>8317</v>
      </c>
      <c r="S163" s="20">
        <v>42186.855879629627</v>
      </c>
      <c r="T163" s="20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8316</v>
      </c>
      <c r="R164" t="s">
        <v>8317</v>
      </c>
      <c r="S164" s="20">
        <v>42493.219236111108</v>
      </c>
      <c r="T164" s="20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8316</v>
      </c>
      <c r="R165" t="s">
        <v>8317</v>
      </c>
      <c r="S165" s="20">
        <v>42475.057164351849</v>
      </c>
      <c r="T165" s="20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8316</v>
      </c>
      <c r="R166" t="s">
        <v>8317</v>
      </c>
      <c r="S166" s="20">
        <v>42452.876909722225</v>
      </c>
      <c r="T166" s="20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8316</v>
      </c>
      <c r="R167" t="s">
        <v>8317</v>
      </c>
      <c r="S167" s="20">
        <v>42253.928530092591</v>
      </c>
      <c r="T167" s="20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8316</v>
      </c>
      <c r="R168" t="s">
        <v>8317</v>
      </c>
      <c r="S168" s="20">
        <v>42264.29178240741</v>
      </c>
      <c r="T168" s="20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8316</v>
      </c>
      <c r="R169" t="s">
        <v>8317</v>
      </c>
      <c r="S169" s="20">
        <v>42664.809560185182</v>
      </c>
      <c r="T169" s="20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8316</v>
      </c>
      <c r="R170" t="s">
        <v>8317</v>
      </c>
      <c r="S170" s="20">
        <v>42382.244409722218</v>
      </c>
      <c r="T170" s="2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8316</v>
      </c>
      <c r="R171" t="s">
        <v>8317</v>
      </c>
      <c r="S171" s="20">
        <v>41826.871238425927</v>
      </c>
      <c r="T171" s="20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8316</v>
      </c>
      <c r="R172" t="s">
        <v>8317</v>
      </c>
      <c r="S172" s="20">
        <v>42499.039629629624</v>
      </c>
      <c r="T172" s="20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8316</v>
      </c>
      <c r="R173" t="s">
        <v>8317</v>
      </c>
      <c r="S173" s="20">
        <v>42513.045798611114</v>
      </c>
      <c r="T173" s="20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8316</v>
      </c>
      <c r="R174" t="s">
        <v>8317</v>
      </c>
      <c r="S174" s="20">
        <v>41914.100289351853</v>
      </c>
      <c r="T174" s="20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8316</v>
      </c>
      <c r="R175" t="s">
        <v>8317</v>
      </c>
      <c r="S175" s="20">
        <v>42521.010370370372</v>
      </c>
      <c r="T175" s="20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8316</v>
      </c>
      <c r="R176" t="s">
        <v>8317</v>
      </c>
      <c r="S176" s="20">
        <v>42041.714178240742</v>
      </c>
      <c r="T176" s="20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8316</v>
      </c>
      <c r="R177" t="s">
        <v>8317</v>
      </c>
      <c r="S177" s="20">
        <v>41822.57503472222</v>
      </c>
      <c r="T177" s="20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8316</v>
      </c>
      <c r="R178" t="s">
        <v>8317</v>
      </c>
      <c r="S178" s="20">
        <v>42248.697754629626</v>
      </c>
      <c r="T178" s="20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8316</v>
      </c>
      <c r="R179" t="s">
        <v>8317</v>
      </c>
      <c r="S179" s="20">
        <v>41809.860300925924</v>
      </c>
      <c r="T179" s="20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8316</v>
      </c>
      <c r="R180" t="s">
        <v>8317</v>
      </c>
      <c r="S180" s="20">
        <v>42148.676851851851</v>
      </c>
      <c r="T180" s="2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8316</v>
      </c>
      <c r="R181" t="s">
        <v>8317</v>
      </c>
      <c r="S181" s="20">
        <v>42185.521087962959</v>
      </c>
      <c r="T181" s="20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8316</v>
      </c>
      <c r="R182" t="s">
        <v>8317</v>
      </c>
      <c r="S182" s="20">
        <v>42769.574999999997</v>
      </c>
      <c r="T182" s="20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8316</v>
      </c>
      <c r="R183" t="s">
        <v>8317</v>
      </c>
      <c r="S183" s="20">
        <v>42549.665717592594</v>
      </c>
      <c r="T183" s="20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8316</v>
      </c>
      <c r="R184" t="s">
        <v>8317</v>
      </c>
      <c r="S184" s="20">
        <v>42685.974004629628</v>
      </c>
      <c r="T184" s="20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8316</v>
      </c>
      <c r="R185" t="s">
        <v>8317</v>
      </c>
      <c r="S185" s="20">
        <v>42062.296412037031</v>
      </c>
      <c r="T185" s="20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8316</v>
      </c>
      <c r="R186" t="s">
        <v>8317</v>
      </c>
      <c r="S186" s="20">
        <v>41851.200150462959</v>
      </c>
      <c r="T186" s="20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8316</v>
      </c>
      <c r="R187" t="s">
        <v>8317</v>
      </c>
      <c r="S187" s="20">
        <v>42053.106111111112</v>
      </c>
      <c r="T187" s="20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8316</v>
      </c>
      <c r="R188" t="s">
        <v>8317</v>
      </c>
      <c r="S188" s="20">
        <v>42054.024421296301</v>
      </c>
      <c r="T188" s="20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8316</v>
      </c>
      <c r="R189" t="s">
        <v>8317</v>
      </c>
      <c r="S189" s="20">
        <v>42466.558796296296</v>
      </c>
      <c r="T189" s="20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8316</v>
      </c>
      <c r="R190" t="s">
        <v>8317</v>
      </c>
      <c r="S190" s="20">
        <v>42513.110787037032</v>
      </c>
      <c r="T190" s="2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8316</v>
      </c>
      <c r="R191" t="s">
        <v>8317</v>
      </c>
      <c r="S191" s="20">
        <v>42270.7269212963</v>
      </c>
      <c r="T191" s="20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8316</v>
      </c>
      <c r="R192" t="s">
        <v>8317</v>
      </c>
      <c r="S192" s="20">
        <v>41932.311099537037</v>
      </c>
      <c r="T192" s="20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8316</v>
      </c>
      <c r="R193" t="s">
        <v>8317</v>
      </c>
      <c r="S193" s="20">
        <v>42746.057106481487</v>
      </c>
      <c r="T193" s="20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8316</v>
      </c>
      <c r="R194" t="s">
        <v>8317</v>
      </c>
      <c r="S194" s="20">
        <v>41866.025347222225</v>
      </c>
      <c r="T194" s="20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8316</v>
      </c>
      <c r="R195" t="s">
        <v>8317</v>
      </c>
      <c r="S195" s="20">
        <v>42056.091631944444</v>
      </c>
      <c r="T195" s="20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8316</v>
      </c>
      <c r="R196" t="s">
        <v>8317</v>
      </c>
      <c r="S196" s="20">
        <v>41851.771354166667</v>
      </c>
      <c r="T196" s="20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8316</v>
      </c>
      <c r="R197" t="s">
        <v>8317</v>
      </c>
      <c r="S197" s="20">
        <v>42321.101759259262</v>
      </c>
      <c r="T197" s="20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8316</v>
      </c>
      <c r="R198" t="s">
        <v>8317</v>
      </c>
      <c r="S198" s="20">
        <v>42107.067557870367</v>
      </c>
      <c r="T198" s="20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8316</v>
      </c>
      <c r="R199" t="s">
        <v>8317</v>
      </c>
      <c r="S199" s="20">
        <v>41969.199756944443</v>
      </c>
      <c r="T199" s="20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8316</v>
      </c>
      <c r="R200" t="s">
        <v>8317</v>
      </c>
      <c r="S200" s="20">
        <v>42690.334317129629</v>
      </c>
      <c r="T200" s="2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8316</v>
      </c>
      <c r="R201" t="s">
        <v>8317</v>
      </c>
      <c r="S201" s="20">
        <v>42312.874594907407</v>
      </c>
      <c r="T201" s="20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8316</v>
      </c>
      <c r="R202" t="s">
        <v>8317</v>
      </c>
      <c r="S202" s="20">
        <v>41855.548101851848</v>
      </c>
      <c r="T202" s="20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8316</v>
      </c>
      <c r="R203" t="s">
        <v>8317</v>
      </c>
      <c r="S203" s="20">
        <v>42059.701319444444</v>
      </c>
      <c r="T203" s="20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8316</v>
      </c>
      <c r="R204" t="s">
        <v>8317</v>
      </c>
      <c r="S204" s="20">
        <v>41937.95344907407</v>
      </c>
      <c r="T204" s="20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8316</v>
      </c>
      <c r="R205" t="s">
        <v>8317</v>
      </c>
      <c r="S205" s="20">
        <v>42044.184988425928</v>
      </c>
      <c r="T205" s="20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8316</v>
      </c>
      <c r="R206" t="s">
        <v>8317</v>
      </c>
      <c r="S206" s="20">
        <v>42524.782638888893</v>
      </c>
      <c r="T206" s="20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8316</v>
      </c>
      <c r="R207" t="s">
        <v>8317</v>
      </c>
      <c r="S207" s="20">
        <v>42292.087592592594</v>
      </c>
      <c r="T207" s="20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8316</v>
      </c>
      <c r="R208" t="s">
        <v>8317</v>
      </c>
      <c r="S208" s="20">
        <v>41953.8675</v>
      </c>
      <c r="T208" s="20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8316</v>
      </c>
      <c r="R209" t="s">
        <v>8317</v>
      </c>
      <c r="S209" s="20">
        <v>41946.644745370373</v>
      </c>
      <c r="T209" s="20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8316</v>
      </c>
      <c r="R210" t="s">
        <v>8317</v>
      </c>
      <c r="S210" s="20">
        <v>41947.762592592589</v>
      </c>
      <c r="T210" s="2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8316</v>
      </c>
      <c r="R211" t="s">
        <v>8317</v>
      </c>
      <c r="S211" s="20">
        <v>42494.563449074078</v>
      </c>
      <c r="T211" s="20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8316</v>
      </c>
      <c r="R212" t="s">
        <v>8317</v>
      </c>
      <c r="S212" s="20">
        <v>41815.774826388886</v>
      </c>
      <c r="T212" s="20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8316</v>
      </c>
      <c r="R213" t="s">
        <v>8317</v>
      </c>
      <c r="S213" s="20">
        <v>41830.545694444445</v>
      </c>
      <c r="T213" s="20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8316</v>
      </c>
      <c r="R214" t="s">
        <v>8317</v>
      </c>
      <c r="S214" s="20">
        <v>41923.921643518523</v>
      </c>
      <c r="T214" s="20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8316</v>
      </c>
      <c r="R215" t="s">
        <v>8317</v>
      </c>
      <c r="S215" s="20">
        <v>41764.44663194444</v>
      </c>
      <c r="T215" s="20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8316</v>
      </c>
      <c r="R216" t="s">
        <v>8317</v>
      </c>
      <c r="S216" s="20">
        <v>41941.75203703704</v>
      </c>
      <c r="T216" s="20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8316</v>
      </c>
      <c r="R217" t="s">
        <v>8317</v>
      </c>
      <c r="S217" s="20">
        <v>41834.953865740739</v>
      </c>
      <c r="T217" s="20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8316</v>
      </c>
      <c r="R218" t="s">
        <v>8317</v>
      </c>
      <c r="S218" s="20">
        <v>42290.61855324074</v>
      </c>
      <c r="T218" s="20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8316</v>
      </c>
      <c r="R219" t="s">
        <v>8317</v>
      </c>
      <c r="S219" s="20">
        <v>42152.503495370373</v>
      </c>
      <c r="T219" s="20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8316</v>
      </c>
      <c r="R220" t="s">
        <v>8317</v>
      </c>
      <c r="S220" s="20">
        <v>41791.492777777778</v>
      </c>
      <c r="T220" s="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8316</v>
      </c>
      <c r="R221" t="s">
        <v>8317</v>
      </c>
      <c r="S221" s="20">
        <v>41808.991944444446</v>
      </c>
      <c r="T221" s="20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8316</v>
      </c>
      <c r="R222" t="s">
        <v>8317</v>
      </c>
      <c r="S222" s="20">
        <v>42500.041550925926</v>
      </c>
      <c r="T222" s="20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8316</v>
      </c>
      <c r="R223" t="s">
        <v>8317</v>
      </c>
      <c r="S223" s="20">
        <v>42265.022824074069</v>
      </c>
      <c r="T223" s="20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8316</v>
      </c>
      <c r="R224" t="s">
        <v>8317</v>
      </c>
      <c r="S224" s="20">
        <v>42053.733078703706</v>
      </c>
      <c r="T224" s="20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8316</v>
      </c>
      <c r="R225" t="s">
        <v>8317</v>
      </c>
      <c r="S225" s="20">
        <v>42675.832465277781</v>
      </c>
      <c r="T225" s="20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8316</v>
      </c>
      <c r="R226" t="s">
        <v>8317</v>
      </c>
      <c r="S226" s="20">
        <v>42467.144166666665</v>
      </c>
      <c r="T226" s="20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8316</v>
      </c>
      <c r="R227" t="s">
        <v>8317</v>
      </c>
      <c r="S227" s="20">
        <v>41894.91375</v>
      </c>
      <c r="T227" s="20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8316</v>
      </c>
      <c r="R228" t="s">
        <v>8317</v>
      </c>
      <c r="S228" s="20">
        <v>41752.83457175926</v>
      </c>
      <c r="T228" s="20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8316</v>
      </c>
      <c r="R229" t="s">
        <v>8317</v>
      </c>
      <c r="S229" s="20">
        <v>42037.791238425925</v>
      </c>
      <c r="T229" s="20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8316</v>
      </c>
      <c r="R230" t="s">
        <v>8317</v>
      </c>
      <c r="S230" s="20">
        <v>42088.911354166667</v>
      </c>
      <c r="T230" s="2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8316</v>
      </c>
      <c r="R231" t="s">
        <v>8317</v>
      </c>
      <c r="S231" s="20">
        <v>42018.676898148144</v>
      </c>
      <c r="T231" s="20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8316</v>
      </c>
      <c r="R232" t="s">
        <v>8317</v>
      </c>
      <c r="S232" s="20">
        <v>41884.617314814815</v>
      </c>
      <c r="T232" s="20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8316</v>
      </c>
      <c r="R233" t="s">
        <v>8317</v>
      </c>
      <c r="S233" s="20">
        <v>41884.056747685187</v>
      </c>
      <c r="T233" s="20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8316</v>
      </c>
      <c r="R234" t="s">
        <v>8317</v>
      </c>
      <c r="S234" s="20">
        <v>41839.730937500004</v>
      </c>
      <c r="T234" s="20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8316</v>
      </c>
      <c r="R235" t="s">
        <v>8317</v>
      </c>
      <c r="S235" s="20">
        <v>42380.581180555557</v>
      </c>
      <c r="T235" s="20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8316</v>
      </c>
      <c r="R236" t="s">
        <v>8317</v>
      </c>
      <c r="S236" s="20">
        <v>41776.063136574077</v>
      </c>
      <c r="T236" s="20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8316</v>
      </c>
      <c r="R237" t="s">
        <v>8317</v>
      </c>
      <c r="S237" s="20">
        <v>41800.380428240744</v>
      </c>
      <c r="T237" s="20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8316</v>
      </c>
      <c r="R238" t="s">
        <v>8317</v>
      </c>
      <c r="S238" s="20">
        <v>42572.61681712963</v>
      </c>
      <c r="T238" s="20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8316</v>
      </c>
      <c r="R239" t="s">
        <v>8317</v>
      </c>
      <c r="S239" s="20">
        <v>41851.541585648149</v>
      </c>
      <c r="T239" s="20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8316</v>
      </c>
      <c r="R240" t="s">
        <v>8317</v>
      </c>
      <c r="S240" s="20">
        <v>42205.710879629631</v>
      </c>
      <c r="T240" s="2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8316</v>
      </c>
      <c r="R241" t="s">
        <v>8317</v>
      </c>
      <c r="S241" s="20">
        <v>42374.911226851851</v>
      </c>
      <c r="T241" s="20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8316</v>
      </c>
      <c r="R242" t="s">
        <v>8317</v>
      </c>
      <c r="S242" s="20">
        <v>41809.12300925926</v>
      </c>
      <c r="T242" s="20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8316</v>
      </c>
      <c r="R243" t="s">
        <v>8317</v>
      </c>
      <c r="S243" s="20">
        <v>42294.429641203707</v>
      </c>
      <c r="T243" s="20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8316</v>
      </c>
      <c r="R244" t="s">
        <v>8317</v>
      </c>
      <c r="S244" s="20">
        <v>42124.841111111105</v>
      </c>
      <c r="T244" s="20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8316</v>
      </c>
      <c r="R245" t="s">
        <v>8317</v>
      </c>
      <c r="S245" s="20">
        <v>41861.524837962963</v>
      </c>
      <c r="T245" s="20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8316</v>
      </c>
      <c r="R246" t="s">
        <v>8317</v>
      </c>
      <c r="S246" s="20">
        <v>42402.889027777783</v>
      </c>
      <c r="T246" s="20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8316</v>
      </c>
      <c r="R247" t="s">
        <v>8317</v>
      </c>
      <c r="S247" s="20">
        <v>41960.119085648148</v>
      </c>
      <c r="T247" s="20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8316</v>
      </c>
      <c r="R248" t="s">
        <v>8317</v>
      </c>
      <c r="S248" s="20">
        <v>42532.052523148144</v>
      </c>
      <c r="T248" s="20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8316</v>
      </c>
      <c r="R249" t="s">
        <v>8317</v>
      </c>
      <c r="S249" s="20">
        <v>42088.723692129628</v>
      </c>
      <c r="T249" s="20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8316</v>
      </c>
      <c r="R250" t="s">
        <v>8317</v>
      </c>
      <c r="S250" s="20">
        <v>41820.639189814814</v>
      </c>
      <c r="T250" s="2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8316</v>
      </c>
      <c r="R251" t="s">
        <v>8317</v>
      </c>
      <c r="S251" s="20">
        <v>42626.7503125</v>
      </c>
      <c r="T251" s="20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8316</v>
      </c>
      <c r="R252" t="s">
        <v>8317</v>
      </c>
      <c r="S252" s="20">
        <v>41821.205636574072</v>
      </c>
      <c r="T252" s="20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8316</v>
      </c>
      <c r="R253" t="s">
        <v>8317</v>
      </c>
      <c r="S253" s="20">
        <v>42016.706678240742</v>
      </c>
      <c r="T253" s="20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8316</v>
      </c>
      <c r="R254" t="s">
        <v>8317</v>
      </c>
      <c r="S254" s="20">
        <v>42011.202581018515</v>
      </c>
      <c r="T254" s="20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8316</v>
      </c>
      <c r="R255" t="s">
        <v>8317</v>
      </c>
      <c r="S255" s="20">
        <v>42643.632858796293</v>
      </c>
      <c r="T255" s="20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8316</v>
      </c>
      <c r="R256" t="s">
        <v>8317</v>
      </c>
      <c r="S256" s="20">
        <v>42179.898472222223</v>
      </c>
      <c r="T256" s="20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8316</v>
      </c>
      <c r="R257" t="s">
        <v>8317</v>
      </c>
      <c r="S257" s="20">
        <v>42575.130057870367</v>
      </c>
      <c r="T257" s="20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8316</v>
      </c>
      <c r="R258" t="s">
        <v>8317</v>
      </c>
      <c r="S258" s="20">
        <v>42420.019097222219</v>
      </c>
      <c r="T258" s="20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8316</v>
      </c>
      <c r="R259" t="s">
        <v>8317</v>
      </c>
      <c r="S259" s="20">
        <v>42053.671666666662</v>
      </c>
      <c r="T259" s="20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8316</v>
      </c>
      <c r="R260" t="s">
        <v>8317</v>
      </c>
      <c r="S260" s="20">
        <v>42605.765381944439</v>
      </c>
      <c r="T260" s="2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8316</v>
      </c>
      <c r="R261" t="s">
        <v>8317</v>
      </c>
      <c r="S261" s="20">
        <v>42458.641724537039</v>
      </c>
      <c r="T261" s="20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8316</v>
      </c>
      <c r="R262" t="s">
        <v>8317</v>
      </c>
      <c r="S262" s="20">
        <v>42529.022013888884</v>
      </c>
      <c r="T262" s="20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8316</v>
      </c>
      <c r="R263" t="s">
        <v>8317</v>
      </c>
      <c r="S263" s="20">
        <v>41928.170497685183</v>
      </c>
      <c r="T263" s="20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8316</v>
      </c>
      <c r="R264" t="s">
        <v>8317</v>
      </c>
      <c r="S264" s="20">
        <v>42062.834444444445</v>
      </c>
      <c r="T264" s="20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8316</v>
      </c>
      <c r="R265" t="s">
        <v>8317</v>
      </c>
      <c r="S265" s="20">
        <v>41921.279976851853</v>
      </c>
      <c r="T265" s="20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8316</v>
      </c>
      <c r="R266" t="s">
        <v>8317</v>
      </c>
      <c r="S266" s="20">
        <v>42128.736608796295</v>
      </c>
      <c r="T266" s="20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8316</v>
      </c>
      <c r="R267" t="s">
        <v>8317</v>
      </c>
      <c r="S267" s="20">
        <v>42053.916921296302</v>
      </c>
      <c r="T267" s="20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8316</v>
      </c>
      <c r="R268" t="s">
        <v>8317</v>
      </c>
      <c r="S268" s="20">
        <v>42171.317442129628</v>
      </c>
      <c r="T268" s="20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8316</v>
      </c>
      <c r="R269" t="s">
        <v>8317</v>
      </c>
      <c r="S269" s="20">
        <v>41793.668761574074</v>
      </c>
      <c r="T269" s="20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8316</v>
      </c>
      <c r="R270" t="s">
        <v>8317</v>
      </c>
      <c r="S270" s="20">
        <v>42506.760405092587</v>
      </c>
      <c r="T270" s="2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8316</v>
      </c>
      <c r="R271" t="s">
        <v>8317</v>
      </c>
      <c r="S271" s="20">
        <v>42372.693055555559</v>
      </c>
      <c r="T271" s="20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8316</v>
      </c>
      <c r="R272" t="s">
        <v>8317</v>
      </c>
      <c r="S272" s="20">
        <v>42126.87501157407</v>
      </c>
      <c r="T272" s="20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8316</v>
      </c>
      <c r="R273" t="s">
        <v>8317</v>
      </c>
      <c r="S273" s="20">
        <v>42087.768055555556</v>
      </c>
      <c r="T273" s="20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8316</v>
      </c>
      <c r="R274" t="s">
        <v>8317</v>
      </c>
      <c r="S274" s="20">
        <v>42443.802361111113</v>
      </c>
      <c r="T274" s="20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8316</v>
      </c>
      <c r="R275" t="s">
        <v>8317</v>
      </c>
      <c r="S275" s="20">
        <v>42121.249814814815</v>
      </c>
      <c r="T275" s="20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8316</v>
      </c>
      <c r="R276" t="s">
        <v>8317</v>
      </c>
      <c r="S276" s="20">
        <v>42268.009224537032</v>
      </c>
      <c r="T276" s="20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8316</v>
      </c>
      <c r="R277" t="s">
        <v>8317</v>
      </c>
      <c r="S277" s="20">
        <v>41848.866157407407</v>
      </c>
      <c r="T277" s="20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8316</v>
      </c>
      <c r="R278" t="s">
        <v>8317</v>
      </c>
      <c r="S278" s="20">
        <v>42689.214988425927</v>
      </c>
      <c r="T278" s="20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8316</v>
      </c>
      <c r="R279" t="s">
        <v>8317</v>
      </c>
      <c r="S279" s="20">
        <v>42584.846828703703</v>
      </c>
      <c r="T279" s="20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8316</v>
      </c>
      <c r="R280" t="s">
        <v>8317</v>
      </c>
      <c r="S280" s="20">
        <v>42511.741944444439</v>
      </c>
      <c r="T280" s="2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8316</v>
      </c>
      <c r="R281" t="s">
        <v>8317</v>
      </c>
      <c r="S281" s="20">
        <v>42132.036168981482</v>
      </c>
      <c r="T281" s="20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8316</v>
      </c>
      <c r="R282" t="s">
        <v>8317</v>
      </c>
      <c r="S282" s="20">
        <v>42419.91942129629</v>
      </c>
      <c r="T282" s="20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8316</v>
      </c>
      <c r="R283" t="s">
        <v>8317</v>
      </c>
      <c r="S283" s="20">
        <v>42430.839398148149</v>
      </c>
      <c r="T283" s="20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8316</v>
      </c>
      <c r="R284" t="s">
        <v>8317</v>
      </c>
      <c r="S284" s="20">
        <v>42297.748738425929</v>
      </c>
      <c r="T284" s="20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8316</v>
      </c>
      <c r="R285" t="s">
        <v>8317</v>
      </c>
      <c r="S285" s="20">
        <v>41760.935706018521</v>
      </c>
      <c r="T285" s="20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8316</v>
      </c>
      <c r="R286" t="s">
        <v>8317</v>
      </c>
      <c r="S286" s="20">
        <v>41829.734259259261</v>
      </c>
      <c r="T286" s="20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8316</v>
      </c>
      <c r="R287" t="s">
        <v>8317</v>
      </c>
      <c r="S287" s="20">
        <v>42491.92288194444</v>
      </c>
      <c r="T287" s="20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8316</v>
      </c>
      <c r="R288" t="s">
        <v>8317</v>
      </c>
      <c r="S288" s="20">
        <v>41950.859560185185</v>
      </c>
      <c r="T288" s="20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8316</v>
      </c>
      <c r="R289" t="s">
        <v>8317</v>
      </c>
      <c r="S289" s="20">
        <v>41802.62090277778</v>
      </c>
      <c r="T289" s="20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8316</v>
      </c>
      <c r="R290" t="s">
        <v>8317</v>
      </c>
      <c r="S290" s="20">
        <v>41781.096203703702</v>
      </c>
      <c r="T290" s="2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8316</v>
      </c>
      <c r="R291" t="s">
        <v>8317</v>
      </c>
      <c r="S291" s="20">
        <v>42020.846666666665</v>
      </c>
      <c r="T291" s="20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8316</v>
      </c>
      <c r="R292" t="s">
        <v>8317</v>
      </c>
      <c r="S292" s="20">
        <v>42125.772812499999</v>
      </c>
      <c r="T292" s="20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8316</v>
      </c>
      <c r="R293" t="s">
        <v>8317</v>
      </c>
      <c r="S293" s="20">
        <v>41856.010069444441</v>
      </c>
      <c r="T293" s="20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8316</v>
      </c>
      <c r="R294" t="s">
        <v>8317</v>
      </c>
      <c r="S294" s="20">
        <v>41893.783553240741</v>
      </c>
      <c r="T294" s="20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8316</v>
      </c>
      <c r="R295" t="s">
        <v>8317</v>
      </c>
      <c r="S295" s="20">
        <v>41881.361342592594</v>
      </c>
      <c r="T295" s="20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8316</v>
      </c>
      <c r="R296" t="s">
        <v>8317</v>
      </c>
      <c r="S296" s="20">
        <v>41880.76357638889</v>
      </c>
      <c r="T296" s="20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8316</v>
      </c>
      <c r="R297" t="s">
        <v>8317</v>
      </c>
      <c r="S297" s="20">
        <v>42214.6956712963</v>
      </c>
      <c r="T297" s="20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8316</v>
      </c>
      <c r="R298" t="s">
        <v>8317</v>
      </c>
      <c r="S298" s="20">
        <v>42460.335312499999</v>
      </c>
      <c r="T298" s="20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8316</v>
      </c>
      <c r="R299" t="s">
        <v>8317</v>
      </c>
      <c r="S299" s="20">
        <v>42167.023206018523</v>
      </c>
      <c r="T299" s="20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8316</v>
      </c>
      <c r="R300" t="s">
        <v>8317</v>
      </c>
      <c r="S300" s="20">
        <v>42177.761782407411</v>
      </c>
      <c r="T300" s="2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8316</v>
      </c>
      <c r="R301" t="s">
        <v>8317</v>
      </c>
      <c r="S301" s="20">
        <v>42521.654328703706</v>
      </c>
      <c r="T301" s="20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8316</v>
      </c>
      <c r="R302" t="s">
        <v>8317</v>
      </c>
      <c r="S302" s="20">
        <v>41884.599849537037</v>
      </c>
      <c r="T302" s="20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8316</v>
      </c>
      <c r="R303" t="s">
        <v>8317</v>
      </c>
      <c r="S303" s="20">
        <v>42289.761192129634</v>
      </c>
      <c r="T303" s="20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8316</v>
      </c>
      <c r="R304" t="s">
        <v>8317</v>
      </c>
      <c r="S304" s="20">
        <v>42243.6252662037</v>
      </c>
      <c r="T304" s="20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8316</v>
      </c>
      <c r="R305" t="s">
        <v>8317</v>
      </c>
      <c r="S305" s="20">
        <v>42600.756041666667</v>
      </c>
      <c r="T305" s="20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8316</v>
      </c>
      <c r="R306" t="s">
        <v>8317</v>
      </c>
      <c r="S306" s="20">
        <v>41829.599791666667</v>
      </c>
      <c r="T306" s="20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8316</v>
      </c>
      <c r="R307" t="s">
        <v>8317</v>
      </c>
      <c r="S307" s="20">
        <v>42040.831678240742</v>
      </c>
      <c r="T307" s="20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8316</v>
      </c>
      <c r="R308" t="s">
        <v>8317</v>
      </c>
      <c r="S308" s="20">
        <v>42075.807395833333</v>
      </c>
      <c r="T308" s="20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8316</v>
      </c>
      <c r="R309" t="s">
        <v>8317</v>
      </c>
      <c r="S309" s="20">
        <v>42073.660694444443</v>
      </c>
      <c r="T309" s="20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8316</v>
      </c>
      <c r="R310" t="s">
        <v>8317</v>
      </c>
      <c r="S310" s="20">
        <v>42480.078715277778</v>
      </c>
      <c r="T310" s="2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8316</v>
      </c>
      <c r="R311" t="s">
        <v>8317</v>
      </c>
      <c r="S311" s="20">
        <v>42411.942291666666</v>
      </c>
      <c r="T311" s="20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8316</v>
      </c>
      <c r="R312" t="s">
        <v>8317</v>
      </c>
      <c r="S312" s="20">
        <v>41753.515856481477</v>
      </c>
      <c r="T312" s="20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8316</v>
      </c>
      <c r="R313" t="s">
        <v>8317</v>
      </c>
      <c r="S313" s="20">
        <v>42196.028703703705</v>
      </c>
      <c r="T313" s="20">
        <v>42228</v>
      </c>
    </row>
    <row r="314" spans="1:20" x14ac:dyDescent="0.2">
      <c r="A314">
        <v>3554</v>
      </c>
      <c r="B314" t="s">
        <v>3553</v>
      </c>
      <c r="C314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8316</v>
      </c>
      <c r="R314" t="s">
        <v>8317</v>
      </c>
      <c r="S314" s="20">
        <v>42016.050451388888</v>
      </c>
      <c r="T314" s="20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8316</v>
      </c>
      <c r="R315" t="s">
        <v>8317</v>
      </c>
      <c r="S315" s="20">
        <v>41730.276747685188</v>
      </c>
      <c r="T315" s="20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8316</v>
      </c>
      <c r="R316" t="s">
        <v>8317</v>
      </c>
      <c r="S316" s="20">
        <v>42203.680300925931</v>
      </c>
      <c r="T316" s="20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8316</v>
      </c>
      <c r="R317" t="s">
        <v>8317</v>
      </c>
      <c r="S317" s="20">
        <v>41974.743148148147</v>
      </c>
      <c r="T317" s="20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8316</v>
      </c>
      <c r="R318" t="s">
        <v>8317</v>
      </c>
      <c r="S318" s="20">
        <v>41869.740671296298</v>
      </c>
      <c r="T318" s="20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8316</v>
      </c>
      <c r="R319" t="s">
        <v>8317</v>
      </c>
      <c r="S319" s="20">
        <v>41982.688611111109</v>
      </c>
      <c r="T319" s="20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8316</v>
      </c>
      <c r="R320" t="s">
        <v>8317</v>
      </c>
      <c r="S320" s="20">
        <v>41976.331979166673</v>
      </c>
      <c r="T320" s="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8316</v>
      </c>
      <c r="R321" t="s">
        <v>8317</v>
      </c>
      <c r="S321" s="20">
        <v>41926.942685185182</v>
      </c>
      <c r="T321" s="20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8316</v>
      </c>
      <c r="R322" t="s">
        <v>8317</v>
      </c>
      <c r="S322" s="20">
        <v>42561.783877314811</v>
      </c>
      <c r="T322" s="20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8316</v>
      </c>
      <c r="R323" t="s">
        <v>8317</v>
      </c>
      <c r="S323" s="20">
        <v>42649.54923611111</v>
      </c>
      <c r="T323" s="20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8316</v>
      </c>
      <c r="R324" t="s">
        <v>8317</v>
      </c>
      <c r="S324" s="20">
        <v>42093.786840277782</v>
      </c>
      <c r="T324" s="20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8316</v>
      </c>
      <c r="R325" t="s">
        <v>8317</v>
      </c>
      <c r="S325" s="20">
        <v>42026.176180555558</v>
      </c>
      <c r="T325" s="20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8316</v>
      </c>
      <c r="R326" t="s">
        <v>8317</v>
      </c>
      <c r="S326" s="20">
        <v>42451.095856481479</v>
      </c>
      <c r="T326" s="20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8316</v>
      </c>
      <c r="R327" t="s">
        <v>8317</v>
      </c>
      <c r="S327" s="20">
        <v>42418.425983796296</v>
      </c>
      <c r="T327" s="20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8316</v>
      </c>
      <c r="R328" t="s">
        <v>8317</v>
      </c>
      <c r="S328" s="20">
        <v>41964.716319444444</v>
      </c>
      <c r="T328" s="20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8316</v>
      </c>
      <c r="R329" t="s">
        <v>8317</v>
      </c>
      <c r="S329" s="20">
        <v>42576.697569444441</v>
      </c>
      <c r="T329" s="20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8316</v>
      </c>
      <c r="R330" t="s">
        <v>8317</v>
      </c>
      <c r="S330" s="20">
        <v>42125.647534722222</v>
      </c>
      <c r="T330" s="2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8316</v>
      </c>
      <c r="R331" t="s">
        <v>8317</v>
      </c>
      <c r="S331" s="20">
        <v>42003.948425925926</v>
      </c>
      <c r="T331" s="20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8316</v>
      </c>
      <c r="R332" t="s">
        <v>8317</v>
      </c>
      <c r="S332" s="20">
        <v>41988.829942129625</v>
      </c>
      <c r="T332" s="20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8316</v>
      </c>
      <c r="R333" t="s">
        <v>8317</v>
      </c>
      <c r="S333" s="20">
        <v>41974.898599537039</v>
      </c>
      <c r="T333" s="20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8316</v>
      </c>
      <c r="R334" t="s">
        <v>8317</v>
      </c>
      <c r="S334" s="20">
        <v>42592.066921296297</v>
      </c>
      <c r="T334" s="20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8316</v>
      </c>
      <c r="R335" t="s">
        <v>8317</v>
      </c>
      <c r="S335" s="20">
        <v>42050.008368055554</v>
      </c>
      <c r="T335" s="20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8316</v>
      </c>
      <c r="R336" t="s">
        <v>8317</v>
      </c>
      <c r="S336" s="20">
        <v>42417.585532407407</v>
      </c>
      <c r="T336" s="20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8316</v>
      </c>
      <c r="R337" t="s">
        <v>8317</v>
      </c>
      <c r="S337" s="20">
        <v>41866.79886574074</v>
      </c>
      <c r="T337" s="20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8316</v>
      </c>
      <c r="R338" t="s">
        <v>8317</v>
      </c>
      <c r="S338" s="20">
        <v>42220.79487268519</v>
      </c>
      <c r="T338" s="20">
        <v>42246</v>
      </c>
    </row>
    <row r="339" spans="1:20" x14ac:dyDescent="0.2">
      <c r="A339">
        <v>3600</v>
      </c>
      <c r="B339" t="s">
        <v>3599</v>
      </c>
      <c r="C339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8316</v>
      </c>
      <c r="R339" t="s">
        <v>8317</v>
      </c>
      <c r="S339" s="20">
        <v>42628.849120370374</v>
      </c>
      <c r="T339" s="20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8316</v>
      </c>
      <c r="R340" t="s">
        <v>8317</v>
      </c>
      <c r="S340" s="20">
        <v>42447.894432870366</v>
      </c>
      <c r="T340" s="2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8316</v>
      </c>
      <c r="R341" t="s">
        <v>8317</v>
      </c>
      <c r="S341" s="20">
        <v>42283.864351851851</v>
      </c>
      <c r="T341" s="20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8316</v>
      </c>
      <c r="R342" t="s">
        <v>8317</v>
      </c>
      <c r="S342" s="20">
        <v>42483.015694444446</v>
      </c>
      <c r="T342" s="20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8316</v>
      </c>
      <c r="R343" t="s">
        <v>8317</v>
      </c>
      <c r="S343" s="20">
        <v>41788.58997685185</v>
      </c>
      <c r="T343" s="20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8316</v>
      </c>
      <c r="R344" t="s">
        <v>8317</v>
      </c>
      <c r="S344" s="20">
        <v>42144.041851851856</v>
      </c>
      <c r="T344" s="20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8316</v>
      </c>
      <c r="R345" t="s">
        <v>8317</v>
      </c>
      <c r="S345" s="20">
        <v>42661.132245370376</v>
      </c>
      <c r="T345" s="20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8316</v>
      </c>
      <c r="R346" t="s">
        <v>8317</v>
      </c>
      <c r="S346" s="20">
        <v>42037.938206018516</v>
      </c>
      <c r="T346" s="20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8316</v>
      </c>
      <c r="R347" t="s">
        <v>8317</v>
      </c>
      <c r="S347" s="20">
        <v>42619.935694444444</v>
      </c>
      <c r="T347" s="20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8316</v>
      </c>
      <c r="R348" t="s">
        <v>8317</v>
      </c>
      <c r="S348" s="20">
        <v>41877.221886574072</v>
      </c>
      <c r="T348" s="20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8316</v>
      </c>
      <c r="R349" t="s">
        <v>8317</v>
      </c>
      <c r="S349" s="20">
        <v>41828.736921296295</v>
      </c>
      <c r="T349" s="20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8316</v>
      </c>
      <c r="R350" t="s">
        <v>8317</v>
      </c>
      <c r="S350" s="20">
        <v>42545.774189814809</v>
      </c>
      <c r="T350" s="2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8316</v>
      </c>
      <c r="R351" t="s">
        <v>8317</v>
      </c>
      <c r="S351" s="20">
        <v>42460.741747685184</v>
      </c>
      <c r="T351" s="20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8316</v>
      </c>
      <c r="R352" t="s">
        <v>8317</v>
      </c>
      <c r="S352" s="20">
        <v>41887.292187500003</v>
      </c>
      <c r="T352" s="20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8316</v>
      </c>
      <c r="R353" t="s">
        <v>8317</v>
      </c>
      <c r="S353" s="20">
        <v>41828.646319444444</v>
      </c>
      <c r="T353" s="20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8316</v>
      </c>
      <c r="R354" t="s">
        <v>8317</v>
      </c>
      <c r="S354" s="20">
        <v>42173.803217592591</v>
      </c>
      <c r="T354" s="20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8316</v>
      </c>
      <c r="R355" t="s">
        <v>8317</v>
      </c>
      <c r="S355" s="20">
        <v>41775.858564814815</v>
      </c>
      <c r="T355" s="20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8316</v>
      </c>
      <c r="R356" t="s">
        <v>8317</v>
      </c>
      <c r="S356" s="20">
        <v>42055.277199074073</v>
      </c>
      <c r="T356" s="20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8316</v>
      </c>
      <c r="R357" t="s">
        <v>8317</v>
      </c>
      <c r="S357" s="20">
        <v>42447.896666666667</v>
      </c>
      <c r="T357" s="20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8316</v>
      </c>
      <c r="R358" t="s">
        <v>8317</v>
      </c>
      <c r="S358" s="20">
        <v>42523.248715277776</v>
      </c>
      <c r="T358" s="20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8316</v>
      </c>
      <c r="R359" t="s">
        <v>8317</v>
      </c>
      <c r="S359" s="20">
        <v>41822.90488425926</v>
      </c>
      <c r="T359" s="20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8316</v>
      </c>
      <c r="R360" t="s">
        <v>8317</v>
      </c>
      <c r="S360" s="20">
        <v>42185.556157407409</v>
      </c>
      <c r="T360" s="2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8316</v>
      </c>
      <c r="R361" t="s">
        <v>8317</v>
      </c>
      <c r="S361" s="20">
        <v>41820.62809027778</v>
      </c>
      <c r="T361" s="20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8316</v>
      </c>
      <c r="R362" t="s">
        <v>8317</v>
      </c>
      <c r="S362" s="20">
        <v>41876.815787037034</v>
      </c>
      <c r="T362" s="20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8316</v>
      </c>
      <c r="R363" t="s">
        <v>8317</v>
      </c>
      <c r="S363" s="20">
        <v>41802.574282407404</v>
      </c>
      <c r="T363" s="20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8316</v>
      </c>
      <c r="R364" t="s">
        <v>8317</v>
      </c>
      <c r="S364" s="20">
        <v>41786.761354166665</v>
      </c>
      <c r="T364" s="20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8316</v>
      </c>
      <c r="R365" t="s">
        <v>8317</v>
      </c>
      <c r="S365" s="20">
        <v>42627.454097222217</v>
      </c>
      <c r="T365" s="20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8316</v>
      </c>
      <c r="R366" t="s">
        <v>8317</v>
      </c>
      <c r="S366" s="20">
        <v>42374.651504629626</v>
      </c>
      <c r="T366" s="20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8316</v>
      </c>
      <c r="R367" t="s">
        <v>8317</v>
      </c>
      <c r="S367" s="20">
        <v>41772.685393518521</v>
      </c>
      <c r="T367" s="20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8316</v>
      </c>
      <c r="R368" t="s">
        <v>8317</v>
      </c>
      <c r="S368" s="20">
        <v>42633.116851851853</v>
      </c>
      <c r="T368" s="20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8316</v>
      </c>
      <c r="R369" t="s">
        <v>8317</v>
      </c>
      <c r="S369" s="20">
        <v>42219.180393518516</v>
      </c>
      <c r="T369" s="20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8316</v>
      </c>
      <c r="R370" t="s">
        <v>8317</v>
      </c>
      <c r="S370" s="20">
        <v>41753.593275462961</v>
      </c>
      <c r="T370" s="2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8316</v>
      </c>
      <c r="R371" t="s">
        <v>8317</v>
      </c>
      <c r="S371" s="20">
        <v>42230.662731481483</v>
      </c>
      <c r="T371" s="20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8316</v>
      </c>
      <c r="R372" t="s">
        <v>8317</v>
      </c>
      <c r="S372" s="20">
        <v>41787.218229166669</v>
      </c>
      <c r="T372" s="20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8316</v>
      </c>
      <c r="R373" t="s">
        <v>8317</v>
      </c>
      <c r="S373" s="20">
        <v>42147.826840277776</v>
      </c>
      <c r="T373" s="20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8316</v>
      </c>
      <c r="R374" t="s">
        <v>8317</v>
      </c>
      <c r="S374" s="20">
        <v>41940.598182870373</v>
      </c>
      <c r="T374" s="20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8316</v>
      </c>
      <c r="R375" t="s">
        <v>8317</v>
      </c>
      <c r="S375" s="20">
        <v>42020.700567129628</v>
      </c>
      <c r="T375" s="20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8316</v>
      </c>
      <c r="R376" t="s">
        <v>8317</v>
      </c>
      <c r="S376" s="20">
        <v>41891.96503472222</v>
      </c>
      <c r="T376" s="20">
        <v>41901</v>
      </c>
    </row>
    <row r="377" spans="1:20" x14ac:dyDescent="0.2">
      <c r="A377">
        <v>3694</v>
      </c>
      <c r="B377" t="s">
        <v>3691</v>
      </c>
      <c r="C377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8316</v>
      </c>
      <c r="R377" t="s">
        <v>8317</v>
      </c>
      <c r="S377" s="20">
        <v>42490.133877314816</v>
      </c>
      <c r="T377" s="20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8316</v>
      </c>
      <c r="R378" t="s">
        <v>8317</v>
      </c>
      <c r="S378" s="20">
        <v>41995.870486111111</v>
      </c>
      <c r="T378" s="20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8316</v>
      </c>
      <c r="R379" t="s">
        <v>8317</v>
      </c>
      <c r="S379" s="20">
        <v>42401.806562500002</v>
      </c>
      <c r="T379" s="20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8316</v>
      </c>
      <c r="R380" t="s">
        <v>8317</v>
      </c>
      <c r="S380" s="20">
        <v>41897.602037037039</v>
      </c>
      <c r="T380" s="2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8316</v>
      </c>
      <c r="R381" t="s">
        <v>8317</v>
      </c>
      <c r="S381" s="20">
        <v>41882.585648148146</v>
      </c>
      <c r="T381" s="20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8316</v>
      </c>
      <c r="R382" t="s">
        <v>8317</v>
      </c>
      <c r="S382" s="20">
        <v>42556.504490740743</v>
      </c>
      <c r="T382" s="20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8316</v>
      </c>
      <c r="R383" t="s">
        <v>8317</v>
      </c>
      <c r="S383" s="20">
        <v>41792.542986111112</v>
      </c>
      <c r="T383" s="20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8316</v>
      </c>
      <c r="R384" t="s">
        <v>8317</v>
      </c>
      <c r="S384" s="20">
        <v>41879.913761574076</v>
      </c>
      <c r="T384" s="20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8316</v>
      </c>
      <c r="R385" t="s">
        <v>8317</v>
      </c>
      <c r="S385" s="20">
        <v>42552.048356481479</v>
      </c>
      <c r="T385" s="20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8316</v>
      </c>
      <c r="R386" t="s">
        <v>8317</v>
      </c>
      <c r="S386" s="20">
        <v>41810.142199074071</v>
      </c>
      <c r="T386" s="20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8316</v>
      </c>
      <c r="R387" t="s">
        <v>8317</v>
      </c>
      <c r="S387" s="20">
        <v>42072.576249999998</v>
      </c>
      <c r="T387" s="20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8316</v>
      </c>
      <c r="R388" t="s">
        <v>8317</v>
      </c>
      <c r="S388" s="20">
        <v>41779.724224537036</v>
      </c>
      <c r="T388" s="20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8316</v>
      </c>
      <c r="R389" t="s">
        <v>8317</v>
      </c>
      <c r="S389" s="20">
        <v>42134.172071759262</v>
      </c>
      <c r="T389" s="20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8316</v>
      </c>
      <c r="R390" t="s">
        <v>8317</v>
      </c>
      <c r="S390" s="20">
        <v>42505.738032407404</v>
      </c>
      <c r="T390" s="2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8316</v>
      </c>
      <c r="R391" t="s">
        <v>8317</v>
      </c>
      <c r="S391" s="20">
        <v>42118.556331018524</v>
      </c>
      <c r="T391" s="20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8316</v>
      </c>
      <c r="R392" t="s">
        <v>8317</v>
      </c>
      <c r="S392" s="20">
        <v>42360.887835648144</v>
      </c>
      <c r="T392" s="20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8316</v>
      </c>
      <c r="R393" t="s">
        <v>8317</v>
      </c>
      <c r="S393" s="20">
        <v>42165.993125000001</v>
      </c>
      <c r="T393" s="20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8316</v>
      </c>
      <c r="R394" t="s">
        <v>8317</v>
      </c>
      <c r="S394" s="20">
        <v>41927.936157407406</v>
      </c>
      <c r="T394" s="20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8316</v>
      </c>
      <c r="R395" t="s">
        <v>8317</v>
      </c>
      <c r="S395" s="20">
        <v>42462.140868055561</v>
      </c>
      <c r="T395" s="20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8316</v>
      </c>
      <c r="R396" t="s">
        <v>8317</v>
      </c>
      <c r="S396" s="20">
        <v>42632.348310185189</v>
      </c>
      <c r="T396" s="20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8316</v>
      </c>
      <c r="R397" t="s">
        <v>8317</v>
      </c>
      <c r="S397" s="20">
        <v>42054.849050925928</v>
      </c>
      <c r="T397" s="20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8316</v>
      </c>
      <c r="R398" t="s">
        <v>8317</v>
      </c>
      <c r="S398" s="20">
        <v>42497.275706018518</v>
      </c>
      <c r="T398" s="20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8316</v>
      </c>
      <c r="R399" t="s">
        <v>8317</v>
      </c>
      <c r="S399" s="20">
        <v>42058.904074074075</v>
      </c>
      <c r="T399" s="20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8316</v>
      </c>
      <c r="R400" t="s">
        <v>8317</v>
      </c>
      <c r="S400" s="20">
        <v>41807.690081018518</v>
      </c>
      <c r="T400" s="2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8316</v>
      </c>
      <c r="R401" t="s">
        <v>8317</v>
      </c>
      <c r="S401" s="20">
        <v>42284.69694444444</v>
      </c>
      <c r="T401" s="20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8316</v>
      </c>
      <c r="R402" t="s">
        <v>8317</v>
      </c>
      <c r="S402" s="20">
        <v>42045.84238425926</v>
      </c>
      <c r="T402" s="20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8316</v>
      </c>
      <c r="R403" t="s">
        <v>8317</v>
      </c>
      <c r="S403" s="20">
        <v>42184.209537037037</v>
      </c>
      <c r="T403" s="20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8316</v>
      </c>
      <c r="R404" t="s">
        <v>8317</v>
      </c>
      <c r="S404" s="20">
        <v>42341.180636574078</v>
      </c>
      <c r="T404" s="20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8316</v>
      </c>
      <c r="R405" t="s">
        <v>8317</v>
      </c>
      <c r="S405" s="20">
        <v>42170.910231481481</v>
      </c>
      <c r="T405" s="20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8316</v>
      </c>
      <c r="R406" t="s">
        <v>8317</v>
      </c>
      <c r="S406" s="20">
        <v>42151.069606481484</v>
      </c>
      <c r="T406" s="20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8316</v>
      </c>
      <c r="R407" t="s">
        <v>8317</v>
      </c>
      <c r="S407" s="20">
        <v>41944.527627314819</v>
      </c>
      <c r="T407" s="20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8316</v>
      </c>
      <c r="R408" t="s">
        <v>8317</v>
      </c>
      <c r="S408" s="20">
        <v>42593.865405092598</v>
      </c>
      <c r="T408" s="20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8316</v>
      </c>
      <c r="R409" t="s">
        <v>8317</v>
      </c>
      <c r="S409" s="20">
        <v>42503.740868055553</v>
      </c>
      <c r="T409" s="20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8316</v>
      </c>
      <c r="R410" t="s">
        <v>8317</v>
      </c>
      <c r="S410" s="20">
        <v>41927.848900462966</v>
      </c>
      <c r="T410" s="2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8316</v>
      </c>
      <c r="R411" t="s">
        <v>8317</v>
      </c>
      <c r="S411" s="20">
        <v>42375.114988425921</v>
      </c>
      <c r="T411" s="20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8316</v>
      </c>
      <c r="R412" t="s">
        <v>8317</v>
      </c>
      <c r="S412" s="20">
        <v>42553.926527777774</v>
      </c>
      <c r="T412" s="20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8316</v>
      </c>
      <c r="R413" t="s">
        <v>8317</v>
      </c>
      <c r="S413" s="20">
        <v>42155.142638888887</v>
      </c>
      <c r="T413" s="20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635A-F869-DC49-8CCD-2B02BEE25C57}">
  <dimension ref="A1:T251"/>
  <sheetViews>
    <sheetView workbookViewId="0"/>
  </sheetViews>
  <sheetFormatPr baseColWidth="10" defaultRowHeight="15" x14ac:dyDescent="0.2"/>
  <cols>
    <col min="4" max="4" width="12.1640625" style="6" bestFit="1" customWidth="1"/>
    <col min="5" max="5" width="11.1640625" style="6" bestFit="1" customWidth="1"/>
    <col min="19" max="19" width="10.83203125" style="20"/>
    <col min="20" max="20" width="27.33203125" style="20" bestFit="1" customWidth="1"/>
  </cols>
  <sheetData>
    <row r="1" spans="1:20" x14ac:dyDescent="0.2">
      <c r="A1" t="s">
        <v>0</v>
      </c>
      <c r="B1" t="s">
        <v>1</v>
      </c>
      <c r="C1" t="s">
        <v>4110</v>
      </c>
      <c r="D1" s="6" t="s">
        <v>8216</v>
      </c>
      <c r="E1" s="6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8307</v>
      </c>
      <c r="P1" t="s">
        <v>8308</v>
      </c>
      <c r="Q1" t="s">
        <v>8360</v>
      </c>
      <c r="R1" t="s">
        <v>8359</v>
      </c>
      <c r="S1" s="20" t="s">
        <v>8366</v>
      </c>
      <c r="T1" s="20" t="s">
        <v>8367</v>
      </c>
    </row>
    <row r="2" spans="1:20" x14ac:dyDescent="0.2">
      <c r="A2">
        <v>2843</v>
      </c>
      <c r="B2" t="s">
        <v>2843</v>
      </c>
      <c r="C2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8316</v>
      </c>
      <c r="R2" t="s">
        <v>8317</v>
      </c>
      <c r="S2" s="20">
        <v>42492.737847222219</v>
      </c>
      <c r="T2" s="20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 s="20">
        <v>42103.016585648147</v>
      </c>
      <c r="T3" s="20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8316</v>
      </c>
      <c r="R4" t="s">
        <v>8317</v>
      </c>
      <c r="S4" s="20">
        <v>42108.692060185189</v>
      </c>
      <c r="T4" s="20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8316</v>
      </c>
      <c r="R5" t="s">
        <v>8317</v>
      </c>
      <c r="S5" s="20">
        <v>42453.806307870371</v>
      </c>
      <c r="T5" s="20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 s="20">
        <v>42123.648831018523</v>
      </c>
      <c r="T6" s="20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 s="20">
        <v>41858.007071759261</v>
      </c>
      <c r="T7" s="20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 s="20">
        <v>41781.045173611114</v>
      </c>
      <c r="T8" s="20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 s="20">
        <v>42370.007766203707</v>
      </c>
      <c r="T9" s="20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 s="20">
        <v>42165.037581018521</v>
      </c>
      <c r="T10" s="2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 s="20">
        <v>42480.800648148142</v>
      </c>
      <c r="T11" s="20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 s="20">
        <v>41784.789687500001</v>
      </c>
      <c r="T12" s="20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 s="20">
        <v>41831.675034722226</v>
      </c>
      <c r="T13" s="20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8316</v>
      </c>
      <c r="R14" t="s">
        <v>8317</v>
      </c>
      <c r="S14" s="20">
        <v>41950.114108796297</v>
      </c>
      <c r="T14" s="20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 s="20">
        <v>42627.955104166671</v>
      </c>
      <c r="T15" s="20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 s="20">
        <v>42531.195277777777</v>
      </c>
      <c r="T16" s="20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 s="20">
        <v>42618.827013888891</v>
      </c>
      <c r="T17" s="20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 s="20">
        <v>42540.593530092592</v>
      </c>
      <c r="T18" s="20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 s="20">
        <v>41746.189409722225</v>
      </c>
      <c r="T19" s="20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 s="20">
        <v>41974.738576388889</v>
      </c>
      <c r="T20" s="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8316</v>
      </c>
      <c r="R21" t="s">
        <v>8317</v>
      </c>
      <c r="S21" s="20">
        <v>42115.11618055556</v>
      </c>
      <c r="T21" s="20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 s="20">
        <v>42002.817488425921</v>
      </c>
      <c r="T22" s="20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 s="20">
        <v>42722.84474537037</v>
      </c>
      <c r="T23" s="20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 s="20">
        <v>42465.128391203703</v>
      </c>
      <c r="T24" s="20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8316</v>
      </c>
      <c r="R25" t="s">
        <v>8317</v>
      </c>
      <c r="S25" s="20">
        <v>42171.743969907402</v>
      </c>
      <c r="T25" s="20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 s="20">
        <v>42672.955138888887</v>
      </c>
      <c r="T26" s="20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 s="20">
        <v>42359.725243055553</v>
      </c>
      <c r="T27" s="20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 s="20">
        <v>42192.905694444446</v>
      </c>
      <c r="T28" s="20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8316</v>
      </c>
      <c r="R29" t="s">
        <v>8317</v>
      </c>
      <c r="S29" s="20">
        <v>41916.597638888888</v>
      </c>
      <c r="T29" s="20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 s="20">
        <v>42461.596273148149</v>
      </c>
      <c r="T30" s="2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 s="20">
        <v>42370.90320601852</v>
      </c>
      <c r="T31" s="20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 s="20">
        <v>41948.727256944447</v>
      </c>
      <c r="T32" s="20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 s="20">
        <v>42047.07640046296</v>
      </c>
      <c r="T33" s="20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 s="20">
        <v>42261.632916666669</v>
      </c>
      <c r="T34" s="20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 s="20">
        <v>41985.427361111113</v>
      </c>
      <c r="T35" s="20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8316</v>
      </c>
      <c r="R36" t="s">
        <v>8317</v>
      </c>
      <c r="S36" s="20">
        <v>41922.535185185188</v>
      </c>
      <c r="T36" s="20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 s="20">
        <v>41850.863252314812</v>
      </c>
      <c r="T37" s="20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 s="20">
        <v>41831.742962962962</v>
      </c>
      <c r="T38" s="20">
        <v>41860.125</v>
      </c>
    </row>
    <row r="39" spans="1:20" x14ac:dyDescent="0.2">
      <c r="A39">
        <v>2891</v>
      </c>
      <c r="B39" t="s">
        <v>2891</v>
      </c>
      <c r="C39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 s="20">
        <v>42415.883425925931</v>
      </c>
      <c r="T39" s="20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 s="20">
        <v>41869.714166666665</v>
      </c>
      <c r="T40" s="20">
        <v>41876.875</v>
      </c>
    </row>
    <row r="41" spans="1:20" x14ac:dyDescent="0.2">
      <c r="A41">
        <v>2893</v>
      </c>
      <c r="B41" t="s">
        <v>2893</v>
      </c>
      <c r="C41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 s="20">
        <v>41953.773090277777</v>
      </c>
      <c r="T41" s="20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8316</v>
      </c>
      <c r="R42" t="s">
        <v>8317</v>
      </c>
      <c r="S42" s="20">
        <v>42037.986284722225</v>
      </c>
      <c r="T42" s="20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 s="20">
        <v>41811.555462962962</v>
      </c>
      <c r="T43" s="20">
        <v>41812.875</v>
      </c>
    </row>
    <row r="44" spans="1:20" x14ac:dyDescent="0.2">
      <c r="A44">
        <v>2896</v>
      </c>
      <c r="B44" t="s">
        <v>2896</v>
      </c>
      <c r="C44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 s="20">
        <v>42701.908807870372</v>
      </c>
      <c r="T44" s="20">
        <v>42716.25</v>
      </c>
    </row>
    <row r="45" spans="1:20" x14ac:dyDescent="0.2">
      <c r="A45">
        <v>2897</v>
      </c>
      <c r="B45" t="s">
        <v>2897</v>
      </c>
      <c r="C45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 s="20">
        <v>42258.646504629629</v>
      </c>
      <c r="T45" s="20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 s="20">
        <v>42278.664965277778</v>
      </c>
      <c r="T46" s="20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8316</v>
      </c>
      <c r="R47" t="s">
        <v>8317</v>
      </c>
      <c r="S47" s="20">
        <v>42515.078217592592</v>
      </c>
      <c r="T47" s="20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 s="20">
        <v>41830.234166666669</v>
      </c>
      <c r="T48" s="20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 s="20">
        <v>41982.904386574075</v>
      </c>
      <c r="T49" s="20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 s="20">
        <v>42210.439768518518</v>
      </c>
      <c r="T50" s="2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 s="20">
        <v>42196.166874999995</v>
      </c>
      <c r="T51" s="20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20">
        <v>42606.056863425925</v>
      </c>
      <c r="T52" s="20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 s="20">
        <v>42199.648912037039</v>
      </c>
      <c r="T53" s="20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 s="20">
        <v>42444.877743055549</v>
      </c>
      <c r="T54" s="20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 s="20">
        <v>42499.731701388882</v>
      </c>
      <c r="T55" s="20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 s="20">
        <v>41929.266215277778</v>
      </c>
      <c r="T56" s="20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 s="20">
        <v>42142.768819444449</v>
      </c>
      <c r="T57" s="20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 s="20">
        <v>42354.131643518514</v>
      </c>
      <c r="T58" s="20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 s="20">
        <v>41828.922905092593</v>
      </c>
      <c r="T59" s="20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 s="20">
        <v>42245.234340277777</v>
      </c>
      <c r="T60" s="2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 s="20">
        <v>42278.629710648151</v>
      </c>
      <c r="T61" s="20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 s="20">
        <v>41826.61954861111</v>
      </c>
      <c r="T62" s="20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 s="20">
        <v>42205.171018518522</v>
      </c>
      <c r="T63" s="20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 s="20">
        <v>42041.205000000002</v>
      </c>
      <c r="T64" s="20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 s="20">
        <v>42203.677766203706</v>
      </c>
      <c r="T65" s="20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 s="20">
        <v>41983.752847222218</v>
      </c>
      <c r="T66" s="20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 s="20">
        <v>42103.024398148147</v>
      </c>
      <c r="T67" s="20">
        <v>42112.9375</v>
      </c>
    </row>
    <row r="68" spans="1:20" x14ac:dyDescent="0.2">
      <c r="A68">
        <v>3734</v>
      </c>
      <c r="B68" t="s">
        <v>3731</v>
      </c>
      <c r="C68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 s="20">
        <v>42089.901574074072</v>
      </c>
      <c r="T68" s="20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 s="20">
        <v>42297.691006944442</v>
      </c>
      <c r="T69" s="20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 s="20">
        <v>41833.089756944442</v>
      </c>
      <c r="T70" s="2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 s="20">
        <v>42325.920717592591</v>
      </c>
      <c r="T71" s="20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 s="20">
        <v>41858.214629629627</v>
      </c>
      <c r="T72" s="20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 s="20">
        <v>41793.710231481484</v>
      </c>
      <c r="T73" s="20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 s="20">
        <v>41793.814259259263</v>
      </c>
      <c r="T74" s="20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 s="20">
        <v>41831.697939814818</v>
      </c>
      <c r="T75" s="20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 s="20">
        <v>42621.389340277776</v>
      </c>
      <c r="T76" s="20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 s="20">
        <v>41780.785729166666</v>
      </c>
      <c r="T77" s="20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 s="20">
        <v>41766.072500000002</v>
      </c>
      <c r="T78" s="20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 s="20">
        <v>41766.617291666669</v>
      </c>
      <c r="T79" s="20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 s="20">
        <v>42248.627013888887</v>
      </c>
      <c r="T80" s="2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 s="20">
        <v>41885.221550925926</v>
      </c>
      <c r="T81" s="20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 s="20">
        <v>42159.224432870367</v>
      </c>
      <c r="T82" s="20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 s="20">
        <v>42265.817002314812</v>
      </c>
      <c r="T83" s="20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 s="20">
        <v>41975.124340277776</v>
      </c>
      <c r="T84" s="20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 s="20">
        <v>42065.190694444449</v>
      </c>
      <c r="T85" s="20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 s="20">
        <v>41848.84002314815</v>
      </c>
      <c r="T86" s="20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 s="20">
        <v>42103.884930555556</v>
      </c>
      <c r="T87" s="20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 s="20">
        <v>42059.970729166671</v>
      </c>
      <c r="T88" s="20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 s="20">
        <v>42041.743090277778</v>
      </c>
      <c r="T89" s="20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 s="20">
        <v>41829.73715277778</v>
      </c>
      <c r="T90" s="2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 s="20">
        <v>41789.893599537041</v>
      </c>
      <c r="T91" s="20">
        <v>41815.875</v>
      </c>
    </row>
    <row r="92" spans="1:20" x14ac:dyDescent="0.2">
      <c r="A92">
        <v>3860</v>
      </c>
      <c r="B92" t="s">
        <v>3857</v>
      </c>
      <c r="C92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 s="20">
        <v>41833.660995370366</v>
      </c>
      <c r="T92" s="20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 s="20">
        <v>41914.590011574073</v>
      </c>
      <c r="T93" s="20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 s="20">
        <v>42611.261064814811</v>
      </c>
      <c r="T94" s="20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 s="20">
        <v>42253.633159722223</v>
      </c>
      <c r="T95" s="20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 s="20">
        <v>42295.891828703709</v>
      </c>
      <c r="T96" s="20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 s="20">
        <v>42402.947002314817</v>
      </c>
      <c r="T97" s="20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 s="20">
        <v>42509.814108796301</v>
      </c>
      <c r="T98" s="20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 s="20">
        <v>41977.004976851851</v>
      </c>
      <c r="T99" s="20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 s="20">
        <v>42171.758611111116</v>
      </c>
      <c r="T100" s="2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 s="20">
        <v>42056.1324537037</v>
      </c>
      <c r="T101" s="20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 s="20">
        <v>41867.652280092596</v>
      </c>
      <c r="T102" s="20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 s="20">
        <v>41779.657870370371</v>
      </c>
      <c r="T103" s="20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 s="20">
        <v>42679.958472222221</v>
      </c>
      <c r="T104" s="20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 s="20">
        <v>42032.250208333338</v>
      </c>
      <c r="T105" s="20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 s="20">
        <v>41793.191875000004</v>
      </c>
      <c r="T106" s="20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 s="20">
        <v>41843.775011574071</v>
      </c>
      <c r="T107" s="20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 s="20">
        <v>42136.092488425929</v>
      </c>
      <c r="T108" s="20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 s="20">
        <v>42317.826377314821</v>
      </c>
      <c r="T109" s="20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 s="20">
        <v>42186.01116898148</v>
      </c>
      <c r="T110" s="2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 s="20">
        <v>42095.229166666672</v>
      </c>
      <c r="T111" s="20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 s="20">
        <v>41906.819513888891</v>
      </c>
      <c r="T112" s="20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 s="20">
        <v>41834.135370370372</v>
      </c>
      <c r="T113" s="20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 s="20">
        <v>41863.359282407408</v>
      </c>
      <c r="T114" s="20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 s="20">
        <v>42224.756909722222</v>
      </c>
      <c r="T115" s="20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 s="20">
        <v>41939.8122337963</v>
      </c>
      <c r="T116" s="20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 s="20">
        <v>42059.270023148143</v>
      </c>
      <c r="T117" s="20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 s="20">
        <v>42308.211215277777</v>
      </c>
      <c r="T118" s="20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 s="20">
        <v>42020.768634259264</v>
      </c>
      <c r="T119" s="20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 s="20">
        <v>41786.959745370368</v>
      </c>
      <c r="T120" s="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 s="20">
        <v>41820.870821759258</v>
      </c>
      <c r="T121" s="20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 s="20">
        <v>42265.683182870373</v>
      </c>
      <c r="T122" s="20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 s="20">
        <v>42601.827141203699</v>
      </c>
      <c r="T123" s="20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 s="20">
        <v>42228.151701388888</v>
      </c>
      <c r="T124" s="20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 s="20">
        <v>42415.168564814812</v>
      </c>
      <c r="T125" s="20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 s="20">
        <v>42538.968310185184</v>
      </c>
      <c r="T126" s="20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 s="20">
        <v>42233.671747685185</v>
      </c>
      <c r="T127" s="20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 s="20">
        <v>42675.262962962966</v>
      </c>
      <c r="T128" s="20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 s="20">
        <v>42534.631481481483</v>
      </c>
      <c r="T129" s="20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 s="20">
        <v>42151.905717592599</v>
      </c>
      <c r="T130" s="2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 s="20">
        <v>41961.492488425924</v>
      </c>
      <c r="T131" s="20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 s="20">
        <v>41940.587233796294</v>
      </c>
      <c r="T132" s="20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 s="20">
        <v>42111.904097222221</v>
      </c>
      <c r="T133" s="20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 s="20">
        <v>42279.778564814813</v>
      </c>
      <c r="T134" s="20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 s="20">
        <v>42213.662905092591</v>
      </c>
      <c r="T135" s="20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 s="20">
        <v>42109.801712962959</v>
      </c>
      <c r="T136" s="20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 s="20">
        <v>42031.833587962959</v>
      </c>
      <c r="T137" s="20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 s="20">
        <v>42615.142870370371</v>
      </c>
      <c r="T138" s="20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 s="20">
        <v>42439.702314814815</v>
      </c>
      <c r="T139" s="20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 s="20">
        <v>42243.790393518517</v>
      </c>
      <c r="T140" s="2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 s="20">
        <v>42550.048449074078</v>
      </c>
      <c r="T141" s="20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 s="20">
        <v>42306.848854166667</v>
      </c>
      <c r="T142" s="20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 s="20">
        <v>42457.932025462964</v>
      </c>
      <c r="T143" s="20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 s="20">
        <v>42513.976319444439</v>
      </c>
      <c r="T144" s="20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 s="20">
        <v>41816.950370370374</v>
      </c>
      <c r="T145" s="20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 s="20">
        <v>41880.788842592592</v>
      </c>
      <c r="T146" s="20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 s="20">
        <v>42342.845555555556</v>
      </c>
      <c r="T147" s="20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 s="20">
        <v>42053.722060185188</v>
      </c>
      <c r="T148" s="20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 s="20">
        <v>42414.235879629632</v>
      </c>
      <c r="T149" s="20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 s="20">
        <v>41801.711550925924</v>
      </c>
      <c r="T150" s="2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 s="20">
        <v>42770.290590277778</v>
      </c>
      <c r="T151" s="20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 s="20">
        <v>42452.815659722226</v>
      </c>
      <c r="T152" s="20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 s="20">
        <v>42601.854699074072</v>
      </c>
      <c r="T153" s="20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 s="20">
        <v>42447.863553240735</v>
      </c>
      <c r="T154" s="20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 s="20">
        <v>41811.536180555559</v>
      </c>
      <c r="T155" s="20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 s="20">
        <v>41981.067523148144</v>
      </c>
      <c r="T156" s="20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 s="20">
        <v>42469.68414351852</v>
      </c>
      <c r="T157" s="20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 s="20">
        <v>42534.866875</v>
      </c>
      <c r="T158" s="20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 s="20">
        <v>41830.858344907407</v>
      </c>
      <c r="T159" s="20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 s="20">
        <v>42543.788564814815</v>
      </c>
      <c r="T160" s="2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 s="20">
        <v>41975.642974537041</v>
      </c>
      <c r="T161" s="20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 s="20">
        <v>41795.598923611113</v>
      </c>
      <c r="T162" s="20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 s="20">
        <v>42508.179965277777</v>
      </c>
      <c r="T163" s="20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 s="20">
        <v>41747.86986111111</v>
      </c>
      <c r="T164" s="20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 s="20">
        <v>42399.707407407404</v>
      </c>
      <c r="T165" s="20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 s="20">
        <v>42230.08116898148</v>
      </c>
      <c r="T166" s="20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 s="20">
        <v>42286.749780092592</v>
      </c>
      <c r="T167" s="20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 s="20">
        <v>42125.644467592589</v>
      </c>
      <c r="T168" s="20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 s="20">
        <v>42289.94049768518</v>
      </c>
      <c r="T169" s="20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 s="20">
        <v>42107.864722222221</v>
      </c>
      <c r="T170" s="2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 s="20">
        <v>41809.389930555553</v>
      </c>
      <c r="T171" s="20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 s="20">
        <v>41950.26694444444</v>
      </c>
      <c r="T172" s="20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 s="20">
        <v>42061.963263888887</v>
      </c>
      <c r="T173" s="20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 s="20">
        <v>41842.828680555554</v>
      </c>
      <c r="T174" s="20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 s="20">
        <v>42437.64534722222</v>
      </c>
      <c r="T175" s="20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 s="20">
        <v>41879.043530092589</v>
      </c>
      <c r="T176" s="20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 s="20">
        <v>42020.587349537032</v>
      </c>
      <c r="T177" s="20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 s="20">
        <v>41890.16269675926</v>
      </c>
      <c r="T178" s="20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 s="20">
        <v>41872.807696759257</v>
      </c>
      <c r="T179" s="20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 s="20">
        <v>42391.772997685184</v>
      </c>
      <c r="T180" s="2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 s="20">
        <v>41848.772928240738</v>
      </c>
      <c r="T181" s="20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 s="20">
        <v>41921.770439814813</v>
      </c>
      <c r="T182" s="20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 s="20">
        <v>42021.301192129627</v>
      </c>
      <c r="T183" s="20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20">
        <v>42419.246168981481</v>
      </c>
      <c r="T184" s="20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 s="20">
        <v>42174.780821759254</v>
      </c>
      <c r="T185" s="20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 s="20">
        <v>41856.672152777777</v>
      </c>
      <c r="T186" s="20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 s="20">
        <v>42417.675879629634</v>
      </c>
      <c r="T187" s="20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 s="20">
        <v>42057.190960648149</v>
      </c>
      <c r="T188" s="20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 s="20">
        <v>41878.911550925928</v>
      </c>
      <c r="T189" s="20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 s="20">
        <v>41990.584108796291</v>
      </c>
      <c r="T190" s="2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 s="20">
        <v>42408.999571759254</v>
      </c>
      <c r="T191" s="20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 s="20">
        <v>42217.670104166667</v>
      </c>
      <c r="T192" s="20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 s="20">
        <v>42282.655543981484</v>
      </c>
      <c r="T193" s="20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 s="20">
        <v>42768.97084490741</v>
      </c>
      <c r="T194" s="20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 s="20">
        <v>41765.938657407409</v>
      </c>
      <c r="T195" s="20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20">
        <v>42322.025115740747</v>
      </c>
      <c r="T196" s="20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 s="20">
        <v>42374.655081018514</v>
      </c>
      <c r="T197" s="20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 s="20">
        <v>41941.585231481484</v>
      </c>
      <c r="T198" s="20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 s="20">
        <v>42293.809212962966</v>
      </c>
      <c r="T199" s="20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 s="20">
        <v>42067.947337962964</v>
      </c>
      <c r="T200" s="2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 s="20">
        <v>41903.882951388885</v>
      </c>
      <c r="T201" s="20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 s="20">
        <v>41804.937083333331</v>
      </c>
      <c r="T202" s="20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 s="20">
        <v>42497.070775462969</v>
      </c>
      <c r="T203" s="20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 s="20">
        <v>41869.798726851855</v>
      </c>
      <c r="T204" s="20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 s="20">
        <v>42305.670914351853</v>
      </c>
      <c r="T205" s="20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 s="20">
        <v>42144.231527777782</v>
      </c>
      <c r="T206" s="20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 s="20">
        <v>41995.084074074075</v>
      </c>
      <c r="T207" s="20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 s="20">
        <v>42074.219699074078</v>
      </c>
      <c r="T208" s="20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 s="20">
        <v>41904.650578703702</v>
      </c>
      <c r="T209" s="20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 s="20">
        <v>41991.022488425922</v>
      </c>
      <c r="T210" s="2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 s="20">
        <v>42169.958506944444</v>
      </c>
      <c r="T211" s="20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 s="20">
        <v>41905.636469907404</v>
      </c>
      <c r="T212" s="20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20">
        <v>41761.810150462967</v>
      </c>
      <c r="T213" s="20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 s="20">
        <v>41865.878657407404</v>
      </c>
      <c r="T214" s="20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 s="20">
        <v>42613.841261574074</v>
      </c>
      <c r="T215" s="20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 s="20">
        <v>42534.933321759265</v>
      </c>
      <c r="T216" s="20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 s="20">
        <v>42446.060694444444</v>
      </c>
      <c r="T217" s="20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20">
        <v>42421.141469907408</v>
      </c>
      <c r="T218" s="20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 s="20">
        <v>42523.739212962959</v>
      </c>
      <c r="T219" s="20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 s="20">
        <v>41833.951516203706</v>
      </c>
      <c r="T220" s="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 s="20">
        <v>42479.039212962962</v>
      </c>
      <c r="T221" s="20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 s="20">
        <v>42235.117476851854</v>
      </c>
      <c r="T222" s="20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 s="20">
        <v>42718.963599537034</v>
      </c>
      <c r="T223" s="20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 s="20">
        <v>42031.666898148149</v>
      </c>
      <c r="T224" s="20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 s="20">
        <v>42078.34520833334</v>
      </c>
      <c r="T225" s="20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 s="20">
        <v>41905.795706018522</v>
      </c>
      <c r="T226" s="20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 s="20">
        <v>42695.7105787037</v>
      </c>
      <c r="T227" s="20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20">
        <v>42510.938900462963</v>
      </c>
      <c r="T228" s="20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20">
        <v>42511.698101851856</v>
      </c>
      <c r="T229" s="20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 s="20">
        <v>42041.581307870365</v>
      </c>
      <c r="T230" s="2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 s="20">
        <v>42307.189270833333</v>
      </c>
      <c r="T231" s="20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 s="20">
        <v>42353.761759259258</v>
      </c>
      <c r="T232" s="20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 s="20">
        <v>42058.603877314818</v>
      </c>
      <c r="T233" s="20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 s="20">
        <v>42304.940960648149</v>
      </c>
      <c r="T234" s="20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 s="20">
        <v>42538.742893518516</v>
      </c>
      <c r="T235" s="20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 s="20">
        <v>42122.732499999998</v>
      </c>
      <c r="T236" s="20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 s="20">
        <v>42209.67288194444</v>
      </c>
      <c r="T237" s="20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 s="20">
        <v>41990.506377314814</v>
      </c>
      <c r="T238" s="20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 s="20">
        <v>42039.194988425923</v>
      </c>
      <c r="T239" s="20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 s="20">
        <v>41890.086805555555</v>
      </c>
      <c r="T240" s="2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 s="20">
        <v>42495.722187499996</v>
      </c>
      <c r="T241" s="20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 s="20">
        <v>42570.850381944445</v>
      </c>
      <c r="T242" s="20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 s="20">
        <v>41927.124884259261</v>
      </c>
      <c r="T243" s="20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20">
        <v>42730.903726851851</v>
      </c>
      <c r="T244" s="20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 s="20">
        <v>42475.848067129627</v>
      </c>
      <c r="T245" s="20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 s="20">
        <v>42188.83293981482</v>
      </c>
      <c r="T246" s="20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 s="20">
        <v>42053.049375000002</v>
      </c>
      <c r="T247" s="20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 s="20">
        <v>41883.916678240741</v>
      </c>
      <c r="T248" s="20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 s="20">
        <v>42767.031678240746</v>
      </c>
      <c r="T249" s="20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 s="20">
        <v>42029.135879629626</v>
      </c>
      <c r="T250" s="2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20">
        <v>42358.573182870372</v>
      </c>
      <c r="T251" s="20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301C-BCE7-9F4D-A943-01181F353892}">
  <dimension ref="A1:T46"/>
  <sheetViews>
    <sheetView topLeftCell="C1" workbookViewId="0"/>
  </sheetViews>
  <sheetFormatPr baseColWidth="10" defaultRowHeight="15" x14ac:dyDescent="0.2"/>
  <cols>
    <col min="4" max="5" width="11.1640625" style="6" bestFit="1" customWidth="1"/>
    <col min="19" max="20" width="10.83203125" style="20"/>
  </cols>
  <sheetData>
    <row r="1" spans="1:20" x14ac:dyDescent="0.2">
      <c r="A1" t="s">
        <v>0</v>
      </c>
      <c r="B1" t="s">
        <v>1</v>
      </c>
      <c r="C1" t="s">
        <v>4110</v>
      </c>
      <c r="D1" s="6" t="s">
        <v>8216</v>
      </c>
      <c r="E1" s="6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8307</v>
      </c>
      <c r="P1" t="s">
        <v>8308</v>
      </c>
      <c r="Q1" t="s">
        <v>8360</v>
      </c>
      <c r="R1" t="s">
        <v>8359</v>
      </c>
      <c r="S1" s="20" t="s">
        <v>8366</v>
      </c>
      <c r="T1" s="20" t="s">
        <v>8367</v>
      </c>
    </row>
    <row r="2" spans="1:20" x14ac:dyDescent="0.2">
      <c r="A2">
        <v>2921</v>
      </c>
      <c r="B2" t="s">
        <v>2921</v>
      </c>
      <c r="C2" t="s">
        <v>7031</v>
      </c>
      <c r="D2" s="6">
        <v>100</v>
      </c>
      <c r="E2" s="6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t="s">
        <v>8316</v>
      </c>
      <c r="R2" t="s">
        <v>8358</v>
      </c>
      <c r="S2" s="20">
        <v>41877.886620370373</v>
      </c>
      <c r="T2" s="20">
        <v>41907.886620370373</v>
      </c>
    </row>
    <row r="3" spans="1:20" x14ac:dyDescent="0.2">
      <c r="A3">
        <v>2923</v>
      </c>
      <c r="B3" t="s">
        <v>2923</v>
      </c>
      <c r="C3" t="s">
        <v>7033</v>
      </c>
      <c r="D3" s="6">
        <v>300</v>
      </c>
      <c r="E3" s="6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t="s">
        <v>8316</v>
      </c>
      <c r="R3" t="s">
        <v>8358</v>
      </c>
      <c r="S3" s="20">
        <v>42013.15253472222</v>
      </c>
      <c r="T3" s="20">
        <v>42028.125</v>
      </c>
    </row>
    <row r="4" spans="1:20" x14ac:dyDescent="0.2">
      <c r="A4">
        <v>2924</v>
      </c>
      <c r="B4" t="s">
        <v>2924</v>
      </c>
      <c r="C4" t="s">
        <v>7034</v>
      </c>
      <c r="D4" s="6">
        <v>25000</v>
      </c>
      <c r="E4" s="6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t="s">
        <v>8316</v>
      </c>
      <c r="R4" t="s">
        <v>8358</v>
      </c>
      <c r="S4" s="20">
        <v>42103.556828703702</v>
      </c>
      <c r="T4" s="20">
        <v>42133.165972222225</v>
      </c>
    </row>
    <row r="5" spans="1:20" x14ac:dyDescent="0.2">
      <c r="A5">
        <v>2925</v>
      </c>
      <c r="B5" t="s">
        <v>2925</v>
      </c>
      <c r="C5" t="s">
        <v>7035</v>
      </c>
      <c r="D5" s="6">
        <v>45000</v>
      </c>
      <c r="E5" s="6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t="s">
        <v>8316</v>
      </c>
      <c r="R5" t="s">
        <v>8358</v>
      </c>
      <c r="S5" s="20">
        <v>41863.584120370368</v>
      </c>
      <c r="T5" s="20">
        <v>41893.584120370368</v>
      </c>
    </row>
    <row r="6" spans="1:20" x14ac:dyDescent="0.2">
      <c r="A6">
        <v>2926</v>
      </c>
      <c r="B6" t="s">
        <v>2926</v>
      </c>
      <c r="C6" t="s">
        <v>7036</v>
      </c>
      <c r="D6" s="6">
        <v>3000</v>
      </c>
      <c r="E6" s="6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t="s">
        <v>8316</v>
      </c>
      <c r="R6" t="s">
        <v>8358</v>
      </c>
      <c r="S6" s="20">
        <v>42044.765960648147</v>
      </c>
      <c r="T6" s="20">
        <v>42058.765960648147</v>
      </c>
    </row>
    <row r="7" spans="1:20" x14ac:dyDescent="0.2">
      <c r="A7">
        <v>2927</v>
      </c>
      <c r="B7" t="s">
        <v>2927</v>
      </c>
      <c r="C7" t="s">
        <v>7037</v>
      </c>
      <c r="D7" s="6">
        <v>1800</v>
      </c>
      <c r="E7" s="6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t="s">
        <v>8316</v>
      </c>
      <c r="R7" t="s">
        <v>8358</v>
      </c>
      <c r="S7" s="20">
        <v>41806.669317129628</v>
      </c>
      <c r="T7" s="20">
        <v>41835.208333333336</v>
      </c>
    </row>
    <row r="8" spans="1:20" x14ac:dyDescent="0.2">
      <c r="A8">
        <v>2928</v>
      </c>
      <c r="B8" t="s">
        <v>2928</v>
      </c>
      <c r="C8" t="s">
        <v>7038</v>
      </c>
      <c r="D8" s="6">
        <v>1000</v>
      </c>
      <c r="E8" s="6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t="s">
        <v>8316</v>
      </c>
      <c r="R8" t="s">
        <v>8358</v>
      </c>
      <c r="S8" s="20">
        <v>42403.998217592598</v>
      </c>
      <c r="T8" s="20">
        <v>42433.998217592598</v>
      </c>
    </row>
    <row r="9" spans="1:20" x14ac:dyDescent="0.2">
      <c r="A9">
        <v>2929</v>
      </c>
      <c r="B9" t="s">
        <v>2929</v>
      </c>
      <c r="C9" t="s">
        <v>7039</v>
      </c>
      <c r="D9" s="6">
        <v>8000</v>
      </c>
      <c r="E9" s="6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t="s">
        <v>8316</v>
      </c>
      <c r="R9" t="s">
        <v>8358</v>
      </c>
      <c r="S9" s="20">
        <v>41754.564328703702</v>
      </c>
      <c r="T9" s="20">
        <v>41784.564328703702</v>
      </c>
    </row>
    <row r="10" spans="1:20" x14ac:dyDescent="0.2">
      <c r="A10">
        <v>2933</v>
      </c>
      <c r="B10" t="s">
        <v>2933</v>
      </c>
      <c r="C10" t="s">
        <v>7043</v>
      </c>
      <c r="D10" s="6">
        <v>2500</v>
      </c>
      <c r="E10" s="6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t="s">
        <v>8316</v>
      </c>
      <c r="R10" t="s">
        <v>8358</v>
      </c>
      <c r="S10" s="20">
        <v>42495.956631944442</v>
      </c>
      <c r="T10" s="20">
        <v>42525.956631944442</v>
      </c>
    </row>
    <row r="11" spans="1:20" x14ac:dyDescent="0.2">
      <c r="A11">
        <v>2935</v>
      </c>
      <c r="B11" t="s">
        <v>2935</v>
      </c>
      <c r="C11" t="s">
        <v>7045</v>
      </c>
      <c r="D11" s="6">
        <v>3500</v>
      </c>
      <c r="E11" s="6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t="s">
        <v>8316</v>
      </c>
      <c r="R11" t="s">
        <v>8358</v>
      </c>
      <c r="S11" s="20">
        <v>42553.583425925928</v>
      </c>
      <c r="T11" s="20">
        <v>42611.708333333328</v>
      </c>
    </row>
    <row r="12" spans="1:20" x14ac:dyDescent="0.2">
      <c r="A12">
        <v>2936</v>
      </c>
      <c r="B12" t="s">
        <v>2936</v>
      </c>
      <c r="C12" t="s">
        <v>7046</v>
      </c>
      <c r="D12" s="6">
        <v>1000</v>
      </c>
      <c r="E12" s="6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t="s">
        <v>8316</v>
      </c>
      <c r="R12" t="s">
        <v>8358</v>
      </c>
      <c r="S12" s="20">
        <v>41912.650729166664</v>
      </c>
      <c r="T12" s="20">
        <v>41925.207638888889</v>
      </c>
    </row>
    <row r="13" spans="1:20" x14ac:dyDescent="0.2">
      <c r="A13">
        <v>2938</v>
      </c>
      <c r="B13" t="s">
        <v>2938</v>
      </c>
      <c r="C13" t="s">
        <v>7048</v>
      </c>
      <c r="D13" s="6">
        <v>4000</v>
      </c>
      <c r="E13" s="6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t="s">
        <v>8316</v>
      </c>
      <c r="R13" t="s">
        <v>8358</v>
      </c>
      <c r="S13" s="20">
        <v>42004.703865740739</v>
      </c>
      <c r="T13" s="20">
        <v>42034.703865740739</v>
      </c>
    </row>
    <row r="14" spans="1:20" x14ac:dyDescent="0.2">
      <c r="A14">
        <v>2939</v>
      </c>
      <c r="B14" t="s">
        <v>2939</v>
      </c>
      <c r="C14" t="s">
        <v>7049</v>
      </c>
      <c r="D14" s="6">
        <v>8000</v>
      </c>
      <c r="E14" s="6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t="s">
        <v>8316</v>
      </c>
      <c r="R14" t="s">
        <v>8358</v>
      </c>
      <c r="S14" s="20">
        <v>41845.809166666666</v>
      </c>
      <c r="T14" s="20">
        <v>41879.041666666664</v>
      </c>
    </row>
    <row r="15" spans="1:20" x14ac:dyDescent="0.2">
      <c r="A15">
        <v>2940</v>
      </c>
      <c r="B15" t="s">
        <v>2940</v>
      </c>
      <c r="C15" t="s">
        <v>7050</v>
      </c>
      <c r="D15" s="6">
        <v>2500</v>
      </c>
      <c r="E15" s="6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t="s">
        <v>8316</v>
      </c>
      <c r="R15" t="s">
        <v>8358</v>
      </c>
      <c r="S15" s="20">
        <v>41982.773356481484</v>
      </c>
      <c r="T15" s="20">
        <v>42022.773356481484</v>
      </c>
    </row>
    <row r="16" spans="1:20" x14ac:dyDescent="0.2">
      <c r="A16">
        <v>3748</v>
      </c>
      <c r="B16" t="s">
        <v>3745</v>
      </c>
      <c r="C16" t="s">
        <v>7858</v>
      </c>
      <c r="D16" s="6">
        <v>5000</v>
      </c>
      <c r="E16" s="6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t="s">
        <v>8316</v>
      </c>
      <c r="R16" t="s">
        <v>8358</v>
      </c>
      <c r="S16" s="20">
        <v>42395.706435185188</v>
      </c>
      <c r="T16" s="20">
        <v>42416.249305555553</v>
      </c>
    </row>
    <row r="17" spans="1:20" x14ac:dyDescent="0.2">
      <c r="A17">
        <v>3749</v>
      </c>
      <c r="B17" t="s">
        <v>3746</v>
      </c>
      <c r="C17" t="s">
        <v>7859</v>
      </c>
      <c r="D17" s="6">
        <v>500</v>
      </c>
      <c r="E17" s="6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t="s">
        <v>8316</v>
      </c>
      <c r="R17" t="s">
        <v>8358</v>
      </c>
      <c r="S17" s="20">
        <v>42458.127175925925</v>
      </c>
      <c r="T17" s="20">
        <v>42489.165972222225</v>
      </c>
    </row>
    <row r="18" spans="1:20" x14ac:dyDescent="0.2">
      <c r="A18">
        <v>3750</v>
      </c>
      <c r="B18" t="s">
        <v>3747</v>
      </c>
      <c r="C18" t="s">
        <v>7860</v>
      </c>
      <c r="D18" s="6">
        <v>6000</v>
      </c>
      <c r="E18" s="6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t="s">
        <v>8316</v>
      </c>
      <c r="R18" t="s">
        <v>8358</v>
      </c>
      <c r="S18" s="20">
        <v>42016.981574074074</v>
      </c>
      <c r="T18" s="20">
        <v>42045.332638888889</v>
      </c>
    </row>
    <row r="19" spans="1:20" x14ac:dyDescent="0.2">
      <c r="A19">
        <v>3751</v>
      </c>
      <c r="B19" t="s">
        <v>3748</v>
      </c>
      <c r="C19" t="s">
        <v>7861</v>
      </c>
      <c r="D19" s="6">
        <v>1000</v>
      </c>
      <c r="E19" s="6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t="s">
        <v>8316</v>
      </c>
      <c r="R19" t="s">
        <v>8358</v>
      </c>
      <c r="S19" s="20">
        <v>42403.035567129627</v>
      </c>
      <c r="T19" s="20">
        <v>42462.993900462956</v>
      </c>
    </row>
    <row r="20" spans="1:20" x14ac:dyDescent="0.2">
      <c r="A20">
        <v>3753</v>
      </c>
      <c r="B20" t="s">
        <v>3750</v>
      </c>
      <c r="C20" t="s">
        <v>7863</v>
      </c>
      <c r="D20" s="6">
        <v>5000</v>
      </c>
      <c r="E20" s="6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t="s">
        <v>8316</v>
      </c>
      <c r="R20" t="s">
        <v>8358</v>
      </c>
      <c r="S20" s="20">
        <v>42128.824074074073</v>
      </c>
      <c r="T20" s="20">
        <v>42158</v>
      </c>
    </row>
    <row r="21" spans="1:20" x14ac:dyDescent="0.2">
      <c r="A21">
        <v>3754</v>
      </c>
      <c r="B21" t="s">
        <v>3751</v>
      </c>
      <c r="C21" t="s">
        <v>7864</v>
      </c>
      <c r="D21" s="6">
        <v>2500</v>
      </c>
      <c r="E21" s="6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t="s">
        <v>8316</v>
      </c>
      <c r="R21" t="s">
        <v>8358</v>
      </c>
      <c r="S21" s="20">
        <v>41808.881215277775</v>
      </c>
      <c r="T21" s="20">
        <v>41846.207638888889</v>
      </c>
    </row>
    <row r="22" spans="1:20" x14ac:dyDescent="0.2">
      <c r="A22">
        <v>3756</v>
      </c>
      <c r="B22" t="s">
        <v>3753</v>
      </c>
      <c r="C22" t="s">
        <v>7866</v>
      </c>
      <c r="D22" s="6">
        <v>4500</v>
      </c>
      <c r="E22" s="6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t="s">
        <v>8316</v>
      </c>
      <c r="R22" t="s">
        <v>8358</v>
      </c>
      <c r="S22" s="20">
        <v>41771.814791666664</v>
      </c>
      <c r="T22" s="20">
        <v>41801.814791666664</v>
      </c>
    </row>
    <row r="23" spans="1:20" x14ac:dyDescent="0.2">
      <c r="A23">
        <v>3757</v>
      </c>
      <c r="B23" t="s">
        <v>3754</v>
      </c>
      <c r="C23" t="s">
        <v>7867</v>
      </c>
      <c r="D23" s="6">
        <v>3500</v>
      </c>
      <c r="E23" s="6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t="s">
        <v>8316</v>
      </c>
      <c r="R23" t="s">
        <v>8358</v>
      </c>
      <c r="S23" s="20">
        <v>41954.850868055553</v>
      </c>
      <c r="T23" s="20">
        <v>41974.850868055553</v>
      </c>
    </row>
    <row r="24" spans="1:20" x14ac:dyDescent="0.2">
      <c r="A24">
        <v>3758</v>
      </c>
      <c r="B24" t="s">
        <v>3755</v>
      </c>
      <c r="C24" t="s">
        <v>7868</v>
      </c>
      <c r="D24" s="6">
        <v>1500</v>
      </c>
      <c r="E24" s="6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t="s">
        <v>8316</v>
      </c>
      <c r="R24" t="s">
        <v>8358</v>
      </c>
      <c r="S24" s="20">
        <v>41747.471504629626</v>
      </c>
      <c r="T24" s="20">
        <v>41778.208333333336</v>
      </c>
    </row>
    <row r="25" spans="1:20" x14ac:dyDescent="0.2">
      <c r="A25">
        <v>3759</v>
      </c>
      <c r="B25" t="s">
        <v>3756</v>
      </c>
      <c r="C25" t="s">
        <v>7869</v>
      </c>
      <c r="D25" s="6">
        <v>4000</v>
      </c>
      <c r="E25" s="6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t="s">
        <v>8316</v>
      </c>
      <c r="R25" t="s">
        <v>8358</v>
      </c>
      <c r="S25" s="20">
        <v>42182.108252314814</v>
      </c>
      <c r="T25" s="20">
        <v>42242.108252314814</v>
      </c>
    </row>
    <row r="26" spans="1:20" x14ac:dyDescent="0.2">
      <c r="A26">
        <v>3760</v>
      </c>
      <c r="B26" t="s">
        <v>3757</v>
      </c>
      <c r="C26" t="s">
        <v>7870</v>
      </c>
      <c r="D26" s="6">
        <v>5000</v>
      </c>
      <c r="E26" s="6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t="s">
        <v>8316</v>
      </c>
      <c r="R26" t="s">
        <v>8358</v>
      </c>
      <c r="S26" s="20">
        <v>41739.525300925925</v>
      </c>
      <c r="T26" s="20">
        <v>41764.525300925925</v>
      </c>
    </row>
    <row r="27" spans="1:20" x14ac:dyDescent="0.2">
      <c r="A27">
        <v>3763</v>
      </c>
      <c r="B27" t="s">
        <v>3760</v>
      </c>
      <c r="C27" t="s">
        <v>7873</v>
      </c>
      <c r="D27" s="6">
        <v>5000</v>
      </c>
      <c r="E27" s="6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t="s">
        <v>8316</v>
      </c>
      <c r="R27" t="s">
        <v>8358</v>
      </c>
      <c r="S27" s="20">
        <v>42065.750300925924</v>
      </c>
      <c r="T27" s="20">
        <v>42095.708634259259</v>
      </c>
    </row>
    <row r="28" spans="1:20" x14ac:dyDescent="0.2">
      <c r="A28">
        <v>3764</v>
      </c>
      <c r="B28" t="s">
        <v>3761</v>
      </c>
      <c r="C28" t="s">
        <v>7874</v>
      </c>
      <c r="D28" s="6">
        <v>1500</v>
      </c>
      <c r="E28" s="6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t="s">
        <v>8316</v>
      </c>
      <c r="R28" t="s">
        <v>8358</v>
      </c>
      <c r="S28" s="20">
        <v>42499.842962962968</v>
      </c>
      <c r="T28" s="20">
        <v>42519.024999999994</v>
      </c>
    </row>
    <row r="29" spans="1:20" x14ac:dyDescent="0.2">
      <c r="A29">
        <v>3765</v>
      </c>
      <c r="B29" t="s">
        <v>3762</v>
      </c>
      <c r="C29" t="s">
        <v>7875</v>
      </c>
      <c r="D29" s="6">
        <v>7000</v>
      </c>
      <c r="E29" s="6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t="s">
        <v>8316</v>
      </c>
      <c r="R29" t="s">
        <v>8358</v>
      </c>
      <c r="S29" s="20">
        <v>41820.776412037041</v>
      </c>
      <c r="T29" s="20">
        <v>41850.776412037041</v>
      </c>
    </row>
    <row r="30" spans="1:20" x14ac:dyDescent="0.2">
      <c r="A30">
        <v>3766</v>
      </c>
      <c r="B30" t="s">
        <v>3763</v>
      </c>
      <c r="C30" t="s">
        <v>7876</v>
      </c>
      <c r="D30" s="6">
        <v>10000</v>
      </c>
      <c r="E30" s="6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t="s">
        <v>8316</v>
      </c>
      <c r="R30" t="s">
        <v>8358</v>
      </c>
      <c r="S30" s="20">
        <v>41788.167187500003</v>
      </c>
      <c r="T30" s="20">
        <v>41823.167187500003</v>
      </c>
    </row>
    <row r="31" spans="1:20" x14ac:dyDescent="0.2">
      <c r="A31">
        <v>3767</v>
      </c>
      <c r="B31" t="s">
        <v>3764</v>
      </c>
      <c r="C31" t="s">
        <v>7877</v>
      </c>
      <c r="D31" s="6">
        <v>2000</v>
      </c>
      <c r="E31" s="6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t="s">
        <v>8316</v>
      </c>
      <c r="R31" t="s">
        <v>8358</v>
      </c>
      <c r="S31" s="20">
        <v>42050.019641203704</v>
      </c>
      <c r="T31" s="20">
        <v>42064.207638888889</v>
      </c>
    </row>
    <row r="32" spans="1:20" x14ac:dyDescent="0.2">
      <c r="A32">
        <v>3768</v>
      </c>
      <c r="B32" t="s">
        <v>3765</v>
      </c>
      <c r="C32" t="s">
        <v>7878</v>
      </c>
      <c r="D32" s="6">
        <v>4000</v>
      </c>
      <c r="E32" s="6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t="s">
        <v>8316</v>
      </c>
      <c r="R32" t="s">
        <v>8358</v>
      </c>
      <c r="S32" s="20">
        <v>41772.727893518517</v>
      </c>
      <c r="T32" s="20">
        <v>41802.727893518517</v>
      </c>
    </row>
    <row r="33" spans="1:20" x14ac:dyDescent="0.2">
      <c r="A33">
        <v>3769</v>
      </c>
      <c r="B33" t="s">
        <v>3766</v>
      </c>
      <c r="C33" t="s">
        <v>7879</v>
      </c>
      <c r="D33" s="6">
        <v>1100</v>
      </c>
      <c r="E33" s="6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t="s">
        <v>8316</v>
      </c>
      <c r="R33" t="s">
        <v>8358</v>
      </c>
      <c r="S33" s="20">
        <v>42445.598136574074</v>
      </c>
      <c r="T33" s="20">
        <v>42475.598136574074</v>
      </c>
    </row>
    <row r="34" spans="1:20" x14ac:dyDescent="0.2">
      <c r="A34">
        <v>3771</v>
      </c>
      <c r="B34" t="s">
        <v>3768</v>
      </c>
      <c r="C34" t="s">
        <v>7881</v>
      </c>
      <c r="D34" s="6">
        <v>1000</v>
      </c>
      <c r="E34" s="6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t="s">
        <v>8316</v>
      </c>
      <c r="R34" t="s">
        <v>8358</v>
      </c>
      <c r="S34" s="20">
        <v>42493.857083333336</v>
      </c>
      <c r="T34" s="20">
        <v>42508</v>
      </c>
    </row>
    <row r="35" spans="1:20" x14ac:dyDescent="0.2">
      <c r="A35">
        <v>3772</v>
      </c>
      <c r="B35" t="s">
        <v>3769</v>
      </c>
      <c r="C35" t="s">
        <v>7882</v>
      </c>
      <c r="D35" s="6">
        <v>5000</v>
      </c>
      <c r="E35" s="6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t="s">
        <v>8316</v>
      </c>
      <c r="R35" t="s">
        <v>8358</v>
      </c>
      <c r="S35" s="20">
        <v>42682.616967592592</v>
      </c>
      <c r="T35" s="20">
        <v>42703.25</v>
      </c>
    </row>
    <row r="36" spans="1:20" x14ac:dyDescent="0.2">
      <c r="A36">
        <v>3773</v>
      </c>
      <c r="B36" t="s">
        <v>3770</v>
      </c>
      <c r="C36" t="s">
        <v>7883</v>
      </c>
      <c r="D36" s="6">
        <v>5000</v>
      </c>
      <c r="E36" s="6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t="s">
        <v>8316</v>
      </c>
      <c r="R36" t="s">
        <v>8358</v>
      </c>
      <c r="S36" s="20">
        <v>42656.005173611105</v>
      </c>
      <c r="T36" s="20">
        <v>42689.088888888888</v>
      </c>
    </row>
    <row r="37" spans="1:20" x14ac:dyDescent="0.2">
      <c r="A37">
        <v>3775</v>
      </c>
      <c r="B37" t="s">
        <v>3772</v>
      </c>
      <c r="C37" t="s">
        <v>7885</v>
      </c>
      <c r="D37" s="6">
        <v>2000</v>
      </c>
      <c r="E37" s="6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t="s">
        <v>8316</v>
      </c>
      <c r="R37" t="s">
        <v>8358</v>
      </c>
      <c r="S37" s="20">
        <v>42075.942627314813</v>
      </c>
      <c r="T37" s="20">
        <v>42103.166666666672</v>
      </c>
    </row>
    <row r="38" spans="1:20" x14ac:dyDescent="0.2">
      <c r="A38">
        <v>3776</v>
      </c>
      <c r="B38" t="s">
        <v>3773</v>
      </c>
      <c r="C38" t="s">
        <v>7886</v>
      </c>
      <c r="D38" s="6">
        <v>8000</v>
      </c>
      <c r="E38" s="6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t="s">
        <v>8316</v>
      </c>
      <c r="R38" t="s">
        <v>8358</v>
      </c>
      <c r="S38" s="20">
        <v>41814.367800925924</v>
      </c>
      <c r="T38" s="20">
        <v>41852.041666666664</v>
      </c>
    </row>
    <row r="39" spans="1:20" x14ac:dyDescent="0.2">
      <c r="A39">
        <v>3777</v>
      </c>
      <c r="B39" t="s">
        <v>3774</v>
      </c>
      <c r="C39" t="s">
        <v>7887</v>
      </c>
      <c r="D39" s="6">
        <v>2000</v>
      </c>
      <c r="E39" s="6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t="s">
        <v>8316</v>
      </c>
      <c r="R39" t="s">
        <v>8358</v>
      </c>
      <c r="S39" s="20">
        <v>41887.111354166671</v>
      </c>
      <c r="T39" s="20">
        <v>41909.166666666664</v>
      </c>
    </row>
    <row r="40" spans="1:20" x14ac:dyDescent="0.2">
      <c r="A40">
        <v>3778</v>
      </c>
      <c r="B40" t="s">
        <v>3775</v>
      </c>
      <c r="C40" t="s">
        <v>7888</v>
      </c>
      <c r="D40" s="6">
        <v>2400</v>
      </c>
      <c r="E40" s="6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t="s">
        <v>8316</v>
      </c>
      <c r="R40" t="s">
        <v>8358</v>
      </c>
      <c r="S40" s="20">
        <v>41989.819212962961</v>
      </c>
      <c r="T40" s="20">
        <v>42049.819212962961</v>
      </c>
    </row>
    <row r="41" spans="1:20" x14ac:dyDescent="0.2">
      <c r="A41">
        <v>3779</v>
      </c>
      <c r="B41" t="s">
        <v>3776</v>
      </c>
      <c r="C41" t="s">
        <v>7889</v>
      </c>
      <c r="D41" s="6">
        <v>15000</v>
      </c>
      <c r="E41" s="6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t="s">
        <v>8316</v>
      </c>
      <c r="R41" t="s">
        <v>8358</v>
      </c>
      <c r="S41" s="20">
        <v>42425.735416666663</v>
      </c>
      <c r="T41" s="20">
        <v>42455.693750000006</v>
      </c>
    </row>
    <row r="42" spans="1:20" x14ac:dyDescent="0.2">
      <c r="A42">
        <v>3780</v>
      </c>
      <c r="B42" t="s">
        <v>3777</v>
      </c>
      <c r="C42" t="s">
        <v>7890</v>
      </c>
      <c r="D42" s="6">
        <v>2500</v>
      </c>
      <c r="E42" s="6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t="s">
        <v>8316</v>
      </c>
      <c r="R42" t="s">
        <v>8358</v>
      </c>
      <c r="S42" s="20">
        <v>42166.219733796301</v>
      </c>
      <c r="T42" s="20">
        <v>42198.837499999994</v>
      </c>
    </row>
    <row r="43" spans="1:20" x14ac:dyDescent="0.2">
      <c r="A43">
        <v>3781</v>
      </c>
      <c r="B43" t="s">
        <v>3778</v>
      </c>
      <c r="C43" t="s">
        <v>7891</v>
      </c>
      <c r="D43" s="6">
        <v>4500</v>
      </c>
      <c r="E43" s="6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t="s">
        <v>8316</v>
      </c>
      <c r="R43" t="s">
        <v>8358</v>
      </c>
      <c r="S43" s="20">
        <v>41865.882928240739</v>
      </c>
      <c r="T43" s="20">
        <v>41890.882928240739</v>
      </c>
    </row>
    <row r="44" spans="1:20" x14ac:dyDescent="0.2">
      <c r="A44">
        <v>3783</v>
      </c>
      <c r="B44" t="s">
        <v>3780</v>
      </c>
      <c r="C44" t="s">
        <v>7893</v>
      </c>
      <c r="D44" s="6">
        <v>1200</v>
      </c>
      <c r="E44" s="6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t="s">
        <v>8316</v>
      </c>
      <c r="R44" t="s">
        <v>8358</v>
      </c>
      <c r="S44" s="20">
        <v>42420.140277777777</v>
      </c>
      <c r="T44" s="20">
        <v>42444.666666666672</v>
      </c>
    </row>
    <row r="45" spans="1:20" x14ac:dyDescent="0.2">
      <c r="A45">
        <v>3786</v>
      </c>
      <c r="B45" t="s">
        <v>3783</v>
      </c>
      <c r="C45" t="s">
        <v>7896</v>
      </c>
      <c r="D45" s="6">
        <v>6000</v>
      </c>
      <c r="E45" s="6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t="s">
        <v>8316</v>
      </c>
      <c r="R45" t="s">
        <v>8358</v>
      </c>
      <c r="S45" s="20">
        <v>42487.037905092591</v>
      </c>
      <c r="T45" s="20">
        <v>42517.037905092591</v>
      </c>
    </row>
    <row r="46" spans="1:20" x14ac:dyDescent="0.2">
      <c r="A46">
        <v>3787</v>
      </c>
      <c r="B46" t="s">
        <v>3784</v>
      </c>
      <c r="C46" t="s">
        <v>7897</v>
      </c>
      <c r="D46" s="6">
        <v>350</v>
      </c>
      <c r="E46" s="6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t="s">
        <v>8316</v>
      </c>
      <c r="R46" t="s">
        <v>8358</v>
      </c>
      <c r="S46" s="20">
        <v>42167.534791666665</v>
      </c>
      <c r="T46" s="20">
        <v>42196.165972222225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9DC8-39B0-6D4C-B50B-F8264C71F6D1}">
  <dimension ref="A1:T41"/>
  <sheetViews>
    <sheetView topLeftCell="A4" workbookViewId="0">
      <selection activeCell="S40" sqref="S40"/>
    </sheetView>
  </sheetViews>
  <sheetFormatPr baseColWidth="10" defaultRowHeight="15" x14ac:dyDescent="0.2"/>
  <cols>
    <col min="4" max="4" width="13.6640625" style="6" bestFit="1" customWidth="1"/>
    <col min="5" max="5" width="11" style="6" bestFit="1" customWidth="1"/>
    <col min="19" max="20" width="10.83203125" style="20"/>
  </cols>
  <sheetData>
    <row r="1" spans="1:20" x14ac:dyDescent="0.2">
      <c r="A1" t="s">
        <v>0</v>
      </c>
      <c r="B1" t="s">
        <v>1</v>
      </c>
      <c r="C1" t="s">
        <v>4110</v>
      </c>
      <c r="D1" s="6" t="s">
        <v>8216</v>
      </c>
      <c r="E1" s="6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8307</v>
      </c>
      <c r="P1" t="s">
        <v>8308</v>
      </c>
      <c r="Q1" t="s">
        <v>8360</v>
      </c>
      <c r="R1" t="s">
        <v>8359</v>
      </c>
      <c r="S1" s="20" t="s">
        <v>8366</v>
      </c>
      <c r="T1" s="20" t="s">
        <v>8367</v>
      </c>
    </row>
    <row r="2" spans="1:20" x14ac:dyDescent="0.2">
      <c r="A2">
        <v>3191</v>
      </c>
      <c r="B2" t="s">
        <v>3191</v>
      </c>
      <c r="C2" t="s">
        <v>7301</v>
      </c>
      <c r="D2" s="6">
        <v>3750</v>
      </c>
      <c r="E2" s="6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t="s">
        <v>8316</v>
      </c>
      <c r="R2" t="s">
        <v>8358</v>
      </c>
      <c r="S2" s="20">
        <v>42538.755428240736</v>
      </c>
      <c r="T2" s="20">
        <v>42598.755428240736</v>
      </c>
    </row>
    <row r="3" spans="1:20" x14ac:dyDescent="0.2">
      <c r="A3">
        <v>3194</v>
      </c>
      <c r="B3" t="s">
        <v>3194</v>
      </c>
      <c r="C3" t="s">
        <v>7304</v>
      </c>
      <c r="D3" s="6">
        <v>11000</v>
      </c>
      <c r="E3" s="6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t="s">
        <v>8316</v>
      </c>
      <c r="R3" t="s">
        <v>8358</v>
      </c>
      <c r="S3" s="20">
        <v>42182.062476851846</v>
      </c>
      <c r="T3" s="20">
        <v>42212.062476851846</v>
      </c>
    </row>
    <row r="4" spans="1:20" x14ac:dyDescent="0.2">
      <c r="A4">
        <v>3195</v>
      </c>
      <c r="B4" t="s">
        <v>3195</v>
      </c>
      <c r="C4" t="s">
        <v>7305</v>
      </c>
      <c r="D4" s="6">
        <v>3500</v>
      </c>
      <c r="E4" s="6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t="s">
        <v>8316</v>
      </c>
      <c r="R4" t="s">
        <v>8358</v>
      </c>
      <c r="S4" s="20">
        <v>42017.594236111108</v>
      </c>
      <c r="T4" s="20">
        <v>42047.594236111108</v>
      </c>
    </row>
    <row r="5" spans="1:20" x14ac:dyDescent="0.2">
      <c r="A5">
        <v>3196</v>
      </c>
      <c r="B5" t="s">
        <v>3196</v>
      </c>
      <c r="C5" t="s">
        <v>7306</v>
      </c>
      <c r="D5" s="6">
        <v>3000000</v>
      </c>
      <c r="E5" s="6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t="s">
        <v>8316</v>
      </c>
      <c r="R5" t="s">
        <v>8358</v>
      </c>
      <c r="S5" s="20">
        <v>42157.598090277781</v>
      </c>
      <c r="T5" s="20">
        <v>42217.583333333328</v>
      </c>
    </row>
    <row r="6" spans="1:20" x14ac:dyDescent="0.2">
      <c r="A6">
        <v>3199</v>
      </c>
      <c r="B6" t="s">
        <v>3199</v>
      </c>
      <c r="C6" t="s">
        <v>7309</v>
      </c>
      <c r="D6" s="6">
        <v>5000</v>
      </c>
      <c r="E6" s="6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t="s">
        <v>8316</v>
      </c>
      <c r="R6" t="s">
        <v>8358</v>
      </c>
      <c r="S6" s="20">
        <v>41858.761782407404</v>
      </c>
      <c r="T6" s="20">
        <v>41888.875</v>
      </c>
    </row>
    <row r="7" spans="1:20" x14ac:dyDescent="0.2">
      <c r="A7">
        <v>3200</v>
      </c>
      <c r="B7" t="s">
        <v>3200</v>
      </c>
      <c r="C7" t="s">
        <v>7310</v>
      </c>
      <c r="D7" s="6">
        <v>50000</v>
      </c>
      <c r="E7" s="6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t="s">
        <v>8316</v>
      </c>
      <c r="R7" t="s">
        <v>8358</v>
      </c>
      <c r="S7" s="20">
        <v>42460.320613425924</v>
      </c>
      <c r="T7" s="20">
        <v>42490.231944444444</v>
      </c>
    </row>
    <row r="8" spans="1:20" x14ac:dyDescent="0.2">
      <c r="A8">
        <v>3202</v>
      </c>
      <c r="B8" t="s">
        <v>3202</v>
      </c>
      <c r="C8" t="s">
        <v>7312</v>
      </c>
      <c r="D8" s="6">
        <v>5000</v>
      </c>
      <c r="E8" s="6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t="s">
        <v>8316</v>
      </c>
      <c r="R8" t="s">
        <v>8358</v>
      </c>
      <c r="S8" s="20">
        <v>42293.853541666671</v>
      </c>
      <c r="T8" s="20">
        <v>42352.249305555553</v>
      </c>
    </row>
    <row r="9" spans="1:20" x14ac:dyDescent="0.2">
      <c r="A9">
        <v>3203</v>
      </c>
      <c r="B9" t="s">
        <v>3203</v>
      </c>
      <c r="C9" t="s">
        <v>7313</v>
      </c>
      <c r="D9" s="6">
        <v>1000</v>
      </c>
      <c r="E9" s="6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t="s">
        <v>8316</v>
      </c>
      <c r="R9" t="s">
        <v>8358</v>
      </c>
      <c r="S9" s="20">
        <v>42242.988680555558</v>
      </c>
      <c r="T9" s="20">
        <v>42272.988680555558</v>
      </c>
    </row>
    <row r="10" spans="1:20" x14ac:dyDescent="0.2">
      <c r="A10">
        <v>3204</v>
      </c>
      <c r="B10" t="s">
        <v>3204</v>
      </c>
      <c r="C10" t="s">
        <v>7314</v>
      </c>
      <c r="D10" s="6">
        <v>500</v>
      </c>
      <c r="E10" s="6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t="s">
        <v>8316</v>
      </c>
      <c r="R10" t="s">
        <v>8358</v>
      </c>
      <c r="S10" s="20">
        <v>42172.686099537037</v>
      </c>
      <c r="T10" s="20">
        <v>42202.676388888889</v>
      </c>
    </row>
    <row r="11" spans="1:20" x14ac:dyDescent="0.2">
      <c r="A11">
        <v>3206</v>
      </c>
      <c r="B11" t="s">
        <v>3206</v>
      </c>
      <c r="C11" t="s">
        <v>7316</v>
      </c>
      <c r="D11" s="6">
        <v>5000</v>
      </c>
      <c r="E11" s="6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t="s">
        <v>8316</v>
      </c>
      <c r="R11" t="s">
        <v>8358</v>
      </c>
      <c r="S11" s="20">
        <v>42236.276053240741</v>
      </c>
      <c r="T11" s="20">
        <v>42266.276053240741</v>
      </c>
    </row>
    <row r="12" spans="1:20" x14ac:dyDescent="0.2">
      <c r="A12">
        <v>3207</v>
      </c>
      <c r="B12" t="s">
        <v>3207</v>
      </c>
      <c r="C12" t="s">
        <v>7317</v>
      </c>
      <c r="D12" s="6">
        <v>5500</v>
      </c>
      <c r="E12" s="6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t="s">
        <v>8316</v>
      </c>
      <c r="R12" t="s">
        <v>8358</v>
      </c>
      <c r="S12" s="20">
        <v>42057.277858796297</v>
      </c>
      <c r="T12" s="20">
        <v>42117.236192129625</v>
      </c>
    </row>
    <row r="13" spans="1:20" x14ac:dyDescent="0.2">
      <c r="A13">
        <v>3628</v>
      </c>
      <c r="B13" t="s">
        <v>3626</v>
      </c>
      <c r="C13" t="s">
        <v>7738</v>
      </c>
      <c r="D13" s="6">
        <v>100000</v>
      </c>
      <c r="E13" s="6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t="s">
        <v>8316</v>
      </c>
      <c r="R13" t="s">
        <v>8358</v>
      </c>
      <c r="S13" s="20">
        <v>42291.833287037036</v>
      </c>
      <c r="T13" s="20">
        <v>42351.874953703707</v>
      </c>
    </row>
    <row r="14" spans="1:20" x14ac:dyDescent="0.2">
      <c r="A14">
        <v>3629</v>
      </c>
      <c r="B14" t="s">
        <v>3627</v>
      </c>
      <c r="C14" t="s">
        <v>7739</v>
      </c>
      <c r="D14" s="6">
        <v>1000000</v>
      </c>
      <c r="E14" s="6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t="s">
        <v>8316</v>
      </c>
      <c r="R14" t="s">
        <v>8358</v>
      </c>
      <c r="S14" s="20">
        <v>42437.094490740739</v>
      </c>
      <c r="T14" s="20">
        <v>42495.708333333328</v>
      </c>
    </row>
    <row r="15" spans="1:20" x14ac:dyDescent="0.2">
      <c r="A15">
        <v>3631</v>
      </c>
      <c r="B15" t="s">
        <v>3629</v>
      </c>
      <c r="C15" t="s">
        <v>7741</v>
      </c>
      <c r="D15" s="6">
        <v>17100</v>
      </c>
      <c r="E15" s="6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t="s">
        <v>8316</v>
      </c>
      <c r="R15" t="s">
        <v>8358</v>
      </c>
      <c r="S15" s="20">
        <v>41880.753437499996</v>
      </c>
      <c r="T15" s="20">
        <v>41905.165972222225</v>
      </c>
    </row>
    <row r="16" spans="1:20" x14ac:dyDescent="0.2">
      <c r="A16">
        <v>3633</v>
      </c>
      <c r="B16" t="s">
        <v>3631</v>
      </c>
      <c r="C16" t="s">
        <v>7743</v>
      </c>
      <c r="D16" s="6">
        <v>5000</v>
      </c>
      <c r="E16" s="6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t="s">
        <v>8316</v>
      </c>
      <c r="R16" t="s">
        <v>8358</v>
      </c>
      <c r="S16" s="20">
        <v>42649.623460648145</v>
      </c>
      <c r="T16" s="20">
        <v>42693.041666666672</v>
      </c>
    </row>
    <row r="17" spans="1:20" x14ac:dyDescent="0.2">
      <c r="A17">
        <v>3635</v>
      </c>
      <c r="B17" t="s">
        <v>3633</v>
      </c>
      <c r="C17" t="s">
        <v>7745</v>
      </c>
      <c r="D17" s="6">
        <v>3500</v>
      </c>
      <c r="E17" s="6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t="s">
        <v>8316</v>
      </c>
      <c r="R17" t="s">
        <v>8358</v>
      </c>
      <c r="S17" s="20">
        <v>42450.88282407407</v>
      </c>
      <c r="T17" s="20">
        <v>42480.88282407407</v>
      </c>
    </row>
    <row r="18" spans="1:20" x14ac:dyDescent="0.2">
      <c r="A18">
        <v>3636</v>
      </c>
      <c r="B18" t="s">
        <v>3634</v>
      </c>
      <c r="C18" t="s">
        <v>7746</v>
      </c>
      <c r="D18" s="6">
        <v>150000</v>
      </c>
      <c r="E18" s="6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t="s">
        <v>8316</v>
      </c>
      <c r="R18" t="s">
        <v>8358</v>
      </c>
      <c r="S18" s="20">
        <v>42226.694780092599</v>
      </c>
      <c r="T18" s="20">
        <v>42261.694780092599</v>
      </c>
    </row>
    <row r="19" spans="1:20" x14ac:dyDescent="0.2">
      <c r="A19">
        <v>3637</v>
      </c>
      <c r="B19" t="s">
        <v>3635</v>
      </c>
      <c r="C19" t="s">
        <v>7747</v>
      </c>
      <c r="D19" s="6">
        <v>3000</v>
      </c>
      <c r="E19" s="6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t="s">
        <v>8316</v>
      </c>
      <c r="R19" t="s">
        <v>8358</v>
      </c>
      <c r="S19" s="20">
        <v>41975.700636574074</v>
      </c>
      <c r="T19" s="20">
        <v>42005.700636574074</v>
      </c>
    </row>
    <row r="20" spans="1:20" x14ac:dyDescent="0.2">
      <c r="A20">
        <v>3639</v>
      </c>
      <c r="B20" t="s">
        <v>3637</v>
      </c>
      <c r="C20" t="s">
        <v>7749</v>
      </c>
      <c r="D20" s="6">
        <v>25000</v>
      </c>
      <c r="E20" s="6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t="s">
        <v>8316</v>
      </c>
      <c r="R20" t="s">
        <v>8358</v>
      </c>
      <c r="S20" s="20">
        <v>42590.677152777775</v>
      </c>
      <c r="T20" s="20">
        <v>42650.632638888885</v>
      </c>
    </row>
    <row r="21" spans="1:20" x14ac:dyDescent="0.2">
      <c r="A21">
        <v>3640</v>
      </c>
      <c r="B21" t="s">
        <v>3638</v>
      </c>
      <c r="C21" t="s">
        <v>7750</v>
      </c>
      <c r="D21" s="6">
        <v>1000</v>
      </c>
      <c r="E21" s="6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t="s">
        <v>8316</v>
      </c>
      <c r="R21" t="s">
        <v>8358</v>
      </c>
      <c r="S21" s="20">
        <v>42104.781597222223</v>
      </c>
      <c r="T21" s="20">
        <v>42134.781597222223</v>
      </c>
    </row>
    <row r="22" spans="1:20" x14ac:dyDescent="0.2">
      <c r="A22">
        <v>3641</v>
      </c>
      <c r="B22" t="s">
        <v>3639</v>
      </c>
      <c r="C22" t="s">
        <v>7751</v>
      </c>
      <c r="D22" s="6">
        <v>3000</v>
      </c>
      <c r="E22" s="6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t="s">
        <v>8316</v>
      </c>
      <c r="R22" t="s">
        <v>8358</v>
      </c>
      <c r="S22" s="20">
        <v>41899.627071759263</v>
      </c>
      <c r="T22" s="20">
        <v>41917.208333333336</v>
      </c>
    </row>
    <row r="23" spans="1:20" x14ac:dyDescent="0.2">
      <c r="A23">
        <v>3643</v>
      </c>
      <c r="B23" t="s">
        <v>3641</v>
      </c>
      <c r="C23" t="s">
        <v>7753</v>
      </c>
      <c r="D23" s="6">
        <v>25000</v>
      </c>
      <c r="E23" s="6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t="s">
        <v>8316</v>
      </c>
      <c r="R23" t="s">
        <v>8358</v>
      </c>
      <c r="S23" s="20">
        <v>42285.143969907411</v>
      </c>
      <c r="T23" s="20">
        <v>42325.185636574075</v>
      </c>
    </row>
    <row r="24" spans="1:20" x14ac:dyDescent="0.2">
      <c r="A24">
        <v>3644</v>
      </c>
      <c r="B24" t="s">
        <v>3642</v>
      </c>
      <c r="C24" t="s">
        <v>7754</v>
      </c>
      <c r="D24" s="6">
        <v>5000</v>
      </c>
      <c r="E24" s="6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t="s">
        <v>8316</v>
      </c>
      <c r="R24" t="s">
        <v>8358</v>
      </c>
      <c r="S24" s="20">
        <v>42409.241747685184</v>
      </c>
      <c r="T24" s="20">
        <v>42437.207638888889</v>
      </c>
    </row>
    <row r="25" spans="1:20" x14ac:dyDescent="0.2">
      <c r="A25">
        <v>3646</v>
      </c>
      <c r="B25" t="s">
        <v>3644</v>
      </c>
      <c r="C25" t="s">
        <v>7756</v>
      </c>
      <c r="D25" s="6">
        <v>10000</v>
      </c>
      <c r="E25" s="6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t="s">
        <v>8316</v>
      </c>
      <c r="R25" t="s">
        <v>8358</v>
      </c>
      <c r="S25" s="20">
        <v>42140.421319444446</v>
      </c>
      <c r="T25" s="20">
        <v>42171.979166666672</v>
      </c>
    </row>
    <row r="26" spans="1:20" x14ac:dyDescent="0.2">
      <c r="A26">
        <v>3788</v>
      </c>
      <c r="B26" t="s">
        <v>3785</v>
      </c>
      <c r="C26" t="s">
        <v>7898</v>
      </c>
      <c r="D26" s="6">
        <v>75000</v>
      </c>
      <c r="E26" s="6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t="s">
        <v>8316</v>
      </c>
      <c r="R26" t="s">
        <v>8358</v>
      </c>
      <c r="S26" s="20">
        <v>42333.695821759262</v>
      </c>
      <c r="T26" s="20">
        <v>42361.679166666669</v>
      </c>
    </row>
    <row r="27" spans="1:20" x14ac:dyDescent="0.2">
      <c r="A27">
        <v>3790</v>
      </c>
      <c r="B27" t="s">
        <v>3787</v>
      </c>
      <c r="C27" t="s">
        <v>7900</v>
      </c>
      <c r="D27" s="6">
        <v>15000</v>
      </c>
      <c r="E27" s="6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t="s">
        <v>8316</v>
      </c>
      <c r="R27" t="s">
        <v>8358</v>
      </c>
      <c r="S27" s="20">
        <v>42666.666932870372</v>
      </c>
      <c r="T27" s="20">
        <v>42696.708599537036</v>
      </c>
    </row>
    <row r="28" spans="1:20" x14ac:dyDescent="0.2">
      <c r="A28">
        <v>3791</v>
      </c>
      <c r="B28" t="s">
        <v>3788</v>
      </c>
      <c r="C28" t="s">
        <v>7901</v>
      </c>
      <c r="D28" s="6">
        <v>1500</v>
      </c>
      <c r="E28" s="6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t="s">
        <v>8316</v>
      </c>
      <c r="R28" t="s">
        <v>8358</v>
      </c>
      <c r="S28" s="20">
        <v>41766.692037037035</v>
      </c>
      <c r="T28" s="20">
        <v>41826.692037037035</v>
      </c>
    </row>
    <row r="29" spans="1:20" x14ac:dyDescent="0.2">
      <c r="A29">
        <v>3792</v>
      </c>
      <c r="B29" t="s">
        <v>3789</v>
      </c>
      <c r="C29" t="s">
        <v>7902</v>
      </c>
      <c r="D29" s="6">
        <v>12500</v>
      </c>
      <c r="E29" s="6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t="s">
        <v>8316</v>
      </c>
      <c r="R29" t="s">
        <v>8358</v>
      </c>
      <c r="S29" s="20">
        <v>42170.447013888886</v>
      </c>
      <c r="T29" s="20">
        <v>42200.447013888886</v>
      </c>
    </row>
    <row r="30" spans="1:20" x14ac:dyDescent="0.2">
      <c r="A30">
        <v>3793</v>
      </c>
      <c r="B30" t="s">
        <v>3790</v>
      </c>
      <c r="C30" t="s">
        <v>7903</v>
      </c>
      <c r="D30" s="6">
        <v>7000</v>
      </c>
      <c r="E30" s="6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t="s">
        <v>8316</v>
      </c>
      <c r="R30" t="s">
        <v>8358</v>
      </c>
      <c r="S30" s="20">
        <v>41968.938993055555</v>
      </c>
      <c r="T30" s="20">
        <v>41989.938993055555</v>
      </c>
    </row>
    <row r="31" spans="1:20" x14ac:dyDescent="0.2">
      <c r="A31">
        <v>3796</v>
      </c>
      <c r="B31" t="s">
        <v>3793</v>
      </c>
      <c r="C31" t="s">
        <v>7906</v>
      </c>
      <c r="D31" s="6">
        <v>22500</v>
      </c>
      <c r="E31" s="6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t="s">
        <v>8316</v>
      </c>
      <c r="R31" t="s">
        <v>8358</v>
      </c>
      <c r="S31" s="20">
        <v>42689.029583333337</v>
      </c>
      <c r="T31" s="20">
        <v>42749.029583333337</v>
      </c>
    </row>
    <row r="32" spans="1:20" x14ac:dyDescent="0.2">
      <c r="A32">
        <v>3797</v>
      </c>
      <c r="B32" t="s">
        <v>3794</v>
      </c>
      <c r="C32" t="s">
        <v>7907</v>
      </c>
      <c r="D32" s="6">
        <v>6000</v>
      </c>
      <c r="E32" s="6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t="s">
        <v>8316</v>
      </c>
      <c r="R32" t="s">
        <v>8358</v>
      </c>
      <c r="S32" s="20">
        <v>42084.881539351853</v>
      </c>
      <c r="T32" s="20">
        <v>42114.881539351853</v>
      </c>
    </row>
    <row r="33" spans="1:20" x14ac:dyDescent="0.2">
      <c r="A33">
        <v>3798</v>
      </c>
      <c r="B33" t="s">
        <v>3795</v>
      </c>
      <c r="C33" t="s">
        <v>7908</v>
      </c>
      <c r="D33" s="6">
        <v>70000</v>
      </c>
      <c r="E33" s="6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t="s">
        <v>8316</v>
      </c>
      <c r="R33" t="s">
        <v>8358</v>
      </c>
      <c r="S33" s="20">
        <v>41831.722777777781</v>
      </c>
      <c r="T33" s="20">
        <v>41861.722777777781</v>
      </c>
    </row>
    <row r="34" spans="1:20" x14ac:dyDescent="0.2">
      <c r="A34">
        <v>3799</v>
      </c>
      <c r="B34" t="s">
        <v>3796</v>
      </c>
      <c r="C34" t="s">
        <v>7909</v>
      </c>
      <c r="D34" s="6">
        <v>10000</v>
      </c>
      <c r="E34" s="6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t="s">
        <v>8316</v>
      </c>
      <c r="R34" t="s">
        <v>8358</v>
      </c>
      <c r="S34" s="20">
        <v>42410.93105324074</v>
      </c>
      <c r="T34" s="20">
        <v>42440.93105324074</v>
      </c>
    </row>
    <row r="35" spans="1:20" x14ac:dyDescent="0.2">
      <c r="A35">
        <v>3800</v>
      </c>
      <c r="B35" t="s">
        <v>3797</v>
      </c>
      <c r="C35" t="s">
        <v>7910</v>
      </c>
      <c r="D35" s="6">
        <v>22000</v>
      </c>
      <c r="E35" s="6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t="s">
        <v>8316</v>
      </c>
      <c r="R35" t="s">
        <v>8358</v>
      </c>
      <c r="S35" s="20">
        <v>41982.737071759257</v>
      </c>
      <c r="T35" s="20">
        <v>42015.207638888889</v>
      </c>
    </row>
    <row r="36" spans="1:20" x14ac:dyDescent="0.2">
      <c r="A36">
        <v>3801</v>
      </c>
      <c r="B36" t="s">
        <v>3798</v>
      </c>
      <c r="C36" t="s">
        <v>7911</v>
      </c>
      <c r="D36" s="6">
        <v>5000</v>
      </c>
      <c r="E36" s="6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t="s">
        <v>8316</v>
      </c>
      <c r="R36" t="s">
        <v>8358</v>
      </c>
      <c r="S36" s="20">
        <v>41975.676111111112</v>
      </c>
      <c r="T36" s="20">
        <v>42006.676111111112</v>
      </c>
    </row>
    <row r="37" spans="1:20" x14ac:dyDescent="0.2">
      <c r="A37">
        <v>3802</v>
      </c>
      <c r="B37" t="s">
        <v>3799</v>
      </c>
      <c r="C37" t="s">
        <v>7912</v>
      </c>
      <c r="D37" s="6">
        <v>3000</v>
      </c>
      <c r="E37" s="6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t="s">
        <v>8316</v>
      </c>
      <c r="R37" t="s">
        <v>8358</v>
      </c>
      <c r="S37" s="20">
        <v>42269.126226851848</v>
      </c>
      <c r="T37" s="20">
        <v>42299.126226851848</v>
      </c>
    </row>
    <row r="38" spans="1:20" x14ac:dyDescent="0.2">
      <c r="A38">
        <v>3803</v>
      </c>
      <c r="B38" t="s">
        <v>3800</v>
      </c>
      <c r="C38" t="s">
        <v>7913</v>
      </c>
      <c r="D38" s="6">
        <v>12000</v>
      </c>
      <c r="E38" s="6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t="s">
        <v>8316</v>
      </c>
      <c r="R38" t="s">
        <v>8358</v>
      </c>
      <c r="S38" s="20">
        <v>42403.971851851849</v>
      </c>
      <c r="T38" s="20">
        <v>42433.971851851849</v>
      </c>
    </row>
    <row r="39" spans="1:20" x14ac:dyDescent="0.2">
      <c r="A39">
        <v>3804</v>
      </c>
      <c r="B39" t="s">
        <v>3801</v>
      </c>
      <c r="C39" t="s">
        <v>7914</v>
      </c>
      <c r="D39" s="6">
        <v>8000</v>
      </c>
      <c r="E39" s="6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t="s">
        <v>8316</v>
      </c>
      <c r="R39" t="s">
        <v>8358</v>
      </c>
      <c r="S39" s="20">
        <v>42527.00953703704</v>
      </c>
      <c r="T39" s="20">
        <v>42582.291666666672</v>
      </c>
    </row>
    <row r="40" spans="1:20" x14ac:dyDescent="0.2">
      <c r="A40">
        <v>3805</v>
      </c>
      <c r="B40" t="s">
        <v>3802</v>
      </c>
      <c r="C40" t="s">
        <v>7915</v>
      </c>
      <c r="D40" s="6">
        <v>150000</v>
      </c>
      <c r="E40" s="6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t="s">
        <v>8316</v>
      </c>
      <c r="R40" t="s">
        <v>8358</v>
      </c>
      <c r="S40" s="20">
        <v>41849.887037037035</v>
      </c>
      <c r="T40" s="20">
        <v>41909.887037037035</v>
      </c>
    </row>
    <row r="41" spans="1:20" x14ac:dyDescent="0.2">
      <c r="A41">
        <v>3807</v>
      </c>
      <c r="B41" t="s">
        <v>3804</v>
      </c>
      <c r="C41" t="s">
        <v>7917</v>
      </c>
      <c r="D41" s="6">
        <v>1500</v>
      </c>
      <c r="E41" s="6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t="s">
        <v>8316</v>
      </c>
      <c r="R41" t="s">
        <v>8358</v>
      </c>
      <c r="S41" s="20">
        <v>42090.909016203703</v>
      </c>
      <c r="T41" s="20">
        <v>42097.909016203703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B8C66-AF89-764A-81FB-3FDD257946EA}">
  <dimension ref="A1:T146"/>
  <sheetViews>
    <sheetView topLeftCell="A8" workbookViewId="0"/>
  </sheetViews>
  <sheetFormatPr baseColWidth="10" defaultRowHeight="15" x14ac:dyDescent="0.2"/>
  <cols>
    <col min="4" max="5" width="11.1640625" style="8" bestFit="1" customWidth="1"/>
    <col min="19" max="20" width="10.83203125" style="20"/>
  </cols>
  <sheetData>
    <row r="1" spans="1:20" x14ac:dyDescent="0.2">
      <c r="A1" t="s">
        <v>0</v>
      </c>
      <c r="B1" t="s">
        <v>1</v>
      </c>
      <c r="C1" t="s">
        <v>4110</v>
      </c>
      <c r="D1" s="8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8307</v>
      </c>
      <c r="P1" t="s">
        <v>8308</v>
      </c>
      <c r="Q1" t="s">
        <v>8360</v>
      </c>
      <c r="R1" t="s">
        <v>8359</v>
      </c>
      <c r="S1" s="20" t="s">
        <v>8366</v>
      </c>
      <c r="T1" s="20" t="s">
        <v>8367</v>
      </c>
    </row>
    <row r="2" spans="1:20" x14ac:dyDescent="0.2">
      <c r="A2">
        <v>641</v>
      </c>
      <c r="B2" t="s">
        <v>642</v>
      </c>
      <c r="C2" t="s">
        <v>4751</v>
      </c>
      <c r="D2" s="8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t="s">
        <v>8318</v>
      </c>
      <c r="R2" t="s">
        <v>8320</v>
      </c>
      <c r="S2" s="20">
        <v>42199.57</v>
      </c>
      <c r="T2" s="20">
        <v>42229.57</v>
      </c>
    </row>
    <row r="3" spans="1:20" x14ac:dyDescent="0.2">
      <c r="A3">
        <v>643</v>
      </c>
      <c r="B3" t="s">
        <v>644</v>
      </c>
      <c r="C3" t="s">
        <v>4753</v>
      </c>
      <c r="D3" s="8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t="s">
        <v>8318</v>
      </c>
      <c r="R3" t="s">
        <v>8320</v>
      </c>
      <c r="S3" s="20">
        <v>42100.642071759255</v>
      </c>
      <c r="T3" s="20">
        <v>42155.642071759255</v>
      </c>
    </row>
    <row r="4" spans="1:20" x14ac:dyDescent="0.2">
      <c r="A4">
        <v>644</v>
      </c>
      <c r="B4" t="s">
        <v>645</v>
      </c>
      <c r="C4" t="s">
        <v>4754</v>
      </c>
      <c r="D4" s="8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t="s">
        <v>8318</v>
      </c>
      <c r="R4" t="s">
        <v>8320</v>
      </c>
      <c r="S4" s="20">
        <v>41898.665960648148</v>
      </c>
      <c r="T4" s="20">
        <v>41941.041666666664</v>
      </c>
    </row>
    <row r="5" spans="1:20" x14ac:dyDescent="0.2">
      <c r="A5">
        <v>645</v>
      </c>
      <c r="B5" t="s">
        <v>646</v>
      </c>
      <c r="C5" t="s">
        <v>4755</v>
      </c>
      <c r="D5" s="8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t="s">
        <v>8318</v>
      </c>
      <c r="R5" t="s">
        <v>8320</v>
      </c>
      <c r="S5" s="20">
        <v>42564.026319444441</v>
      </c>
      <c r="T5" s="20">
        <v>42594.026319444441</v>
      </c>
    </row>
    <row r="6" spans="1:20" x14ac:dyDescent="0.2">
      <c r="A6">
        <v>646</v>
      </c>
      <c r="B6" t="s">
        <v>647</v>
      </c>
      <c r="C6" t="s">
        <v>4756</v>
      </c>
      <c r="D6" s="8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t="s">
        <v>8318</v>
      </c>
      <c r="R6" t="s">
        <v>8320</v>
      </c>
      <c r="S6" s="20">
        <v>41832.852627314816</v>
      </c>
      <c r="T6" s="20">
        <v>41862.852627314816</v>
      </c>
    </row>
    <row r="7" spans="1:20" x14ac:dyDescent="0.2">
      <c r="A7">
        <v>648</v>
      </c>
      <c r="B7" t="s">
        <v>649</v>
      </c>
      <c r="C7" t="s">
        <v>4758</v>
      </c>
      <c r="D7" s="8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t="s">
        <v>8318</v>
      </c>
      <c r="R7" t="s">
        <v>8320</v>
      </c>
      <c r="S7" s="20">
        <v>41891.693379629629</v>
      </c>
      <c r="T7" s="20">
        <v>41926.693379629629</v>
      </c>
    </row>
    <row r="8" spans="1:20" x14ac:dyDescent="0.2">
      <c r="A8">
        <v>649</v>
      </c>
      <c r="B8" t="s">
        <v>650</v>
      </c>
      <c r="C8" t="s">
        <v>4759</v>
      </c>
      <c r="D8" s="8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t="s">
        <v>8318</v>
      </c>
      <c r="R8" t="s">
        <v>8320</v>
      </c>
      <c r="S8" s="20">
        <v>41877.912187499998</v>
      </c>
      <c r="T8" s="20">
        <v>41898.912187499998</v>
      </c>
    </row>
    <row r="9" spans="1:20" x14ac:dyDescent="0.2">
      <c r="A9">
        <v>650</v>
      </c>
      <c r="B9" t="s">
        <v>651</v>
      </c>
      <c r="C9" t="s">
        <v>4760</v>
      </c>
      <c r="D9" s="8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t="s">
        <v>8318</v>
      </c>
      <c r="R9" t="s">
        <v>8320</v>
      </c>
      <c r="S9" s="20">
        <v>41932.036851851852</v>
      </c>
      <c r="T9" s="20">
        <v>41992.078518518523</v>
      </c>
    </row>
    <row r="10" spans="1:20" x14ac:dyDescent="0.2">
      <c r="A10">
        <v>651</v>
      </c>
      <c r="B10" t="s">
        <v>652</v>
      </c>
      <c r="C10" t="s">
        <v>4761</v>
      </c>
      <c r="D10" s="8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t="s">
        <v>8318</v>
      </c>
      <c r="R10" t="s">
        <v>8320</v>
      </c>
      <c r="S10" s="20">
        <v>41956.017488425925</v>
      </c>
      <c r="T10" s="20">
        <v>41986.017488425925</v>
      </c>
    </row>
    <row r="11" spans="1:20" x14ac:dyDescent="0.2">
      <c r="A11">
        <v>652</v>
      </c>
      <c r="B11" t="s">
        <v>653</v>
      </c>
      <c r="C11" t="s">
        <v>4762</v>
      </c>
      <c r="D11" s="8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t="s">
        <v>8318</v>
      </c>
      <c r="R11" t="s">
        <v>8320</v>
      </c>
      <c r="S11" s="20">
        <v>42675.690393518518</v>
      </c>
      <c r="T11" s="20">
        <v>42705.732060185182</v>
      </c>
    </row>
    <row r="12" spans="1:20" x14ac:dyDescent="0.2">
      <c r="A12">
        <v>653</v>
      </c>
      <c r="B12" t="s">
        <v>654</v>
      </c>
      <c r="C12" t="s">
        <v>4763</v>
      </c>
      <c r="D12" s="8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t="s">
        <v>8318</v>
      </c>
      <c r="R12" t="s">
        <v>8320</v>
      </c>
      <c r="S12" s="20">
        <v>42199.618518518517</v>
      </c>
      <c r="T12" s="20">
        <v>42236.618518518517</v>
      </c>
    </row>
    <row r="13" spans="1:20" x14ac:dyDescent="0.2">
      <c r="A13">
        <v>654</v>
      </c>
      <c r="B13" t="s">
        <v>655</v>
      </c>
      <c r="C13" t="s">
        <v>4764</v>
      </c>
      <c r="D13" s="8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t="s">
        <v>8318</v>
      </c>
      <c r="R13" t="s">
        <v>8320</v>
      </c>
      <c r="S13" s="20">
        <v>42163.957326388889</v>
      </c>
      <c r="T13" s="20">
        <v>42193.957326388889</v>
      </c>
    </row>
    <row r="14" spans="1:20" x14ac:dyDescent="0.2">
      <c r="A14">
        <v>655</v>
      </c>
      <c r="B14" t="s">
        <v>656</v>
      </c>
      <c r="C14" t="s">
        <v>4765</v>
      </c>
      <c r="D14" s="8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t="s">
        <v>8318</v>
      </c>
      <c r="R14" t="s">
        <v>8320</v>
      </c>
      <c r="S14" s="20">
        <v>42045.957314814819</v>
      </c>
      <c r="T14" s="20">
        <v>42075.915648148148</v>
      </c>
    </row>
    <row r="15" spans="1:20" x14ac:dyDescent="0.2">
      <c r="A15">
        <v>656</v>
      </c>
      <c r="B15" t="s">
        <v>657</v>
      </c>
      <c r="C15" t="s">
        <v>4766</v>
      </c>
      <c r="D15" s="8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t="s">
        <v>8318</v>
      </c>
      <c r="R15" t="s">
        <v>8320</v>
      </c>
      <c r="S15" s="20">
        <v>42417.804618055554</v>
      </c>
      <c r="T15" s="20">
        <v>42477.762951388882</v>
      </c>
    </row>
    <row r="16" spans="1:20" x14ac:dyDescent="0.2">
      <c r="A16">
        <v>657</v>
      </c>
      <c r="B16" t="s">
        <v>658</v>
      </c>
      <c r="C16" t="s">
        <v>4767</v>
      </c>
      <c r="D16" s="8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t="s">
        <v>8318</v>
      </c>
      <c r="R16" t="s">
        <v>8320</v>
      </c>
      <c r="S16" s="20">
        <v>42331.84574074074</v>
      </c>
      <c r="T16" s="20">
        <v>42361.84574074074</v>
      </c>
    </row>
    <row r="17" spans="1:20" x14ac:dyDescent="0.2">
      <c r="A17">
        <v>658</v>
      </c>
      <c r="B17" t="s">
        <v>659</v>
      </c>
      <c r="C17" t="s">
        <v>4768</v>
      </c>
      <c r="D17" s="8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t="s">
        <v>8318</v>
      </c>
      <c r="R17" t="s">
        <v>8320</v>
      </c>
      <c r="S17" s="20">
        <v>42179.160752314812</v>
      </c>
      <c r="T17" s="20">
        <v>42211.75</v>
      </c>
    </row>
    <row r="18" spans="1:20" x14ac:dyDescent="0.2">
      <c r="A18">
        <v>659</v>
      </c>
      <c r="B18" t="s">
        <v>660</v>
      </c>
      <c r="C18" t="s">
        <v>4769</v>
      </c>
      <c r="D18" s="8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t="s">
        <v>8318</v>
      </c>
      <c r="R18" t="s">
        <v>8320</v>
      </c>
      <c r="S18" s="20">
        <v>42209.593692129631</v>
      </c>
      <c r="T18" s="20">
        <v>42239.593692129631</v>
      </c>
    </row>
    <row r="19" spans="1:20" x14ac:dyDescent="0.2">
      <c r="A19">
        <v>660</v>
      </c>
      <c r="B19" t="s">
        <v>661</v>
      </c>
      <c r="C19" t="s">
        <v>4770</v>
      </c>
      <c r="D19" s="8">
        <v>50000</v>
      </c>
      <c r="E19" s="8">
        <v>1529</v>
      </c>
      <c r="F19" t="s">
        <v>8220</v>
      </c>
      <c r="G19" t="s">
        <v>8223</v>
      </c>
      <c r="H19" t="s">
        <v>8245</v>
      </c>
      <c r="I19">
        <v>1415558879</v>
      </c>
      <c r="J19">
        <v>1412963279</v>
      </c>
      <c r="K19" t="b">
        <v>0</v>
      </c>
      <c r="L19">
        <v>18</v>
      </c>
      <c r="M19" t="b">
        <v>0</v>
      </c>
      <c r="N19" t="s">
        <v>8271</v>
      </c>
      <c r="O19">
        <v>3</v>
      </c>
      <c r="P19">
        <v>84.94</v>
      </c>
      <c r="Q19" t="s">
        <v>8318</v>
      </c>
      <c r="R19" t="s">
        <v>8320</v>
      </c>
      <c r="S19" s="20">
        <v>41922.741655092592</v>
      </c>
      <c r="T19" s="20">
        <v>41952.783321759263</v>
      </c>
    </row>
    <row r="20" spans="1:20" x14ac:dyDescent="0.2">
      <c r="A20">
        <v>661</v>
      </c>
      <c r="B20" t="s">
        <v>662</v>
      </c>
      <c r="C20" t="s">
        <v>4771</v>
      </c>
      <c r="D20" s="8">
        <v>10000</v>
      </c>
      <c r="E20" s="8">
        <v>95</v>
      </c>
      <c r="F20" t="s">
        <v>8220</v>
      </c>
      <c r="G20" t="s">
        <v>8223</v>
      </c>
      <c r="H20" t="s">
        <v>8245</v>
      </c>
      <c r="I20">
        <v>1477236559</v>
      </c>
      <c r="J20">
        <v>1474644559</v>
      </c>
      <c r="K20" t="b">
        <v>0</v>
      </c>
      <c r="L20">
        <v>9</v>
      </c>
      <c r="M20" t="b">
        <v>0</v>
      </c>
      <c r="N20" t="s">
        <v>8271</v>
      </c>
      <c r="O20">
        <v>1</v>
      </c>
      <c r="P20">
        <v>10.56</v>
      </c>
      <c r="Q20" t="s">
        <v>8318</v>
      </c>
      <c r="R20" t="s">
        <v>8320</v>
      </c>
      <c r="S20" s="20">
        <v>42636.645358796297</v>
      </c>
      <c r="T20" s="20">
        <v>42666.645358796297</v>
      </c>
    </row>
    <row r="21" spans="1:20" x14ac:dyDescent="0.2">
      <c r="A21">
        <v>662</v>
      </c>
      <c r="B21" t="s">
        <v>663</v>
      </c>
      <c r="C21" t="s">
        <v>4772</v>
      </c>
      <c r="D21" s="8">
        <v>39000</v>
      </c>
      <c r="E21" s="8">
        <v>156</v>
      </c>
      <c r="F21" t="s">
        <v>8220</v>
      </c>
      <c r="G21" t="s">
        <v>8223</v>
      </c>
      <c r="H21" t="s">
        <v>8245</v>
      </c>
      <c r="I21">
        <v>1421404247</v>
      </c>
      <c r="J21">
        <v>1418812247</v>
      </c>
      <c r="K21" t="b">
        <v>0</v>
      </c>
      <c r="L21">
        <v>4</v>
      </c>
      <c r="M21" t="b">
        <v>0</v>
      </c>
      <c r="N21" t="s">
        <v>8271</v>
      </c>
      <c r="O21">
        <v>0</v>
      </c>
      <c r="P21">
        <v>39</v>
      </c>
      <c r="Q21" t="s">
        <v>8318</v>
      </c>
      <c r="R21" t="s">
        <v>8320</v>
      </c>
      <c r="S21" s="20">
        <v>41990.438043981485</v>
      </c>
      <c r="T21" s="20">
        <v>42020.438043981485</v>
      </c>
    </row>
    <row r="22" spans="1:20" x14ac:dyDescent="0.2">
      <c r="A22">
        <v>664</v>
      </c>
      <c r="B22" t="s">
        <v>665</v>
      </c>
      <c r="C22" t="s">
        <v>4774</v>
      </c>
      <c r="D22" s="8">
        <v>12000</v>
      </c>
      <c r="E22" s="8">
        <v>904</v>
      </c>
      <c r="F22" t="s">
        <v>8220</v>
      </c>
      <c r="G22" t="s">
        <v>8223</v>
      </c>
      <c r="H22" t="s">
        <v>8245</v>
      </c>
      <c r="I22">
        <v>1428940775</v>
      </c>
      <c r="J22">
        <v>1426348775</v>
      </c>
      <c r="K22" t="b">
        <v>0</v>
      </c>
      <c r="L22">
        <v>29</v>
      </c>
      <c r="M22" t="b">
        <v>0</v>
      </c>
      <c r="N22" t="s">
        <v>8271</v>
      </c>
      <c r="O22">
        <v>8</v>
      </c>
      <c r="P22">
        <v>31.17</v>
      </c>
      <c r="Q22" t="s">
        <v>8318</v>
      </c>
      <c r="R22" t="s">
        <v>8320</v>
      </c>
      <c r="S22" s="20">
        <v>42077.666377314818</v>
      </c>
      <c r="T22" s="20">
        <v>42107.666377314818</v>
      </c>
    </row>
    <row r="23" spans="1:20" x14ac:dyDescent="0.2">
      <c r="A23">
        <v>665</v>
      </c>
      <c r="B23" t="s">
        <v>666</v>
      </c>
      <c r="C23" t="s">
        <v>4775</v>
      </c>
      <c r="D23" s="8">
        <v>10000</v>
      </c>
      <c r="E23" s="8">
        <v>1864</v>
      </c>
      <c r="F23" t="s">
        <v>8220</v>
      </c>
      <c r="G23" t="s">
        <v>8223</v>
      </c>
      <c r="H23" t="s">
        <v>8245</v>
      </c>
      <c r="I23">
        <v>1484327061</v>
      </c>
      <c r="J23">
        <v>1479143061</v>
      </c>
      <c r="K23" t="b">
        <v>0</v>
      </c>
      <c r="L23">
        <v>12</v>
      </c>
      <c r="M23" t="b">
        <v>0</v>
      </c>
      <c r="N23" t="s">
        <v>8271</v>
      </c>
      <c r="O23">
        <v>19</v>
      </c>
      <c r="P23">
        <v>155.33000000000001</v>
      </c>
      <c r="Q23" t="s">
        <v>8318</v>
      </c>
      <c r="R23" t="s">
        <v>8320</v>
      </c>
      <c r="S23" s="20">
        <v>42688.711354166662</v>
      </c>
      <c r="T23" s="20">
        <v>42748.711354166662</v>
      </c>
    </row>
    <row r="24" spans="1:20" x14ac:dyDescent="0.2">
      <c r="A24">
        <v>666</v>
      </c>
      <c r="B24" t="s">
        <v>667</v>
      </c>
      <c r="C24" t="s">
        <v>4776</v>
      </c>
      <c r="D24" s="8">
        <v>200000</v>
      </c>
      <c r="E24" s="8">
        <v>8</v>
      </c>
      <c r="F24" t="s">
        <v>8220</v>
      </c>
      <c r="G24" t="s">
        <v>8223</v>
      </c>
      <c r="H24" t="s">
        <v>8245</v>
      </c>
      <c r="I24">
        <v>1408305498</v>
      </c>
      <c r="J24">
        <v>1405713498</v>
      </c>
      <c r="K24" t="b">
        <v>0</v>
      </c>
      <c r="L24">
        <v>4</v>
      </c>
      <c r="M24" t="b">
        <v>0</v>
      </c>
      <c r="N24" t="s">
        <v>8271</v>
      </c>
      <c r="O24">
        <v>0</v>
      </c>
      <c r="P24">
        <v>2</v>
      </c>
      <c r="Q24" t="s">
        <v>8318</v>
      </c>
      <c r="R24" t="s">
        <v>8320</v>
      </c>
      <c r="S24" s="20">
        <v>41838.832152777781</v>
      </c>
      <c r="T24" s="20">
        <v>41868.832152777781</v>
      </c>
    </row>
    <row r="25" spans="1:20" x14ac:dyDescent="0.2">
      <c r="A25">
        <v>668</v>
      </c>
      <c r="B25" t="s">
        <v>669</v>
      </c>
      <c r="C25" t="s">
        <v>4778</v>
      </c>
      <c r="D25" s="8">
        <v>15000</v>
      </c>
      <c r="E25" s="8">
        <v>684</v>
      </c>
      <c r="F25" t="s">
        <v>8220</v>
      </c>
      <c r="G25" t="s">
        <v>8223</v>
      </c>
      <c r="H25" t="s">
        <v>8245</v>
      </c>
      <c r="I25">
        <v>1431374222</v>
      </c>
      <c r="J25">
        <v>1427486222</v>
      </c>
      <c r="K25" t="b">
        <v>0</v>
      </c>
      <c r="L25">
        <v>25</v>
      </c>
      <c r="M25" t="b">
        <v>0</v>
      </c>
      <c r="N25" t="s">
        <v>8271</v>
      </c>
      <c r="O25">
        <v>5</v>
      </c>
      <c r="P25">
        <v>27.36</v>
      </c>
      <c r="Q25" t="s">
        <v>8318</v>
      </c>
      <c r="R25" t="s">
        <v>8320</v>
      </c>
      <c r="S25" s="20">
        <v>42090.831273148149</v>
      </c>
      <c r="T25" s="20">
        <v>42135.831273148149</v>
      </c>
    </row>
    <row r="26" spans="1:20" x14ac:dyDescent="0.2">
      <c r="A26">
        <v>671</v>
      </c>
      <c r="B26" t="s">
        <v>672</v>
      </c>
      <c r="C26" t="s">
        <v>4781</v>
      </c>
      <c r="D26" s="8">
        <v>30000</v>
      </c>
      <c r="E26" s="8">
        <v>11828</v>
      </c>
      <c r="F26" t="s">
        <v>8220</v>
      </c>
      <c r="G26" t="s">
        <v>8223</v>
      </c>
      <c r="H26" t="s">
        <v>8245</v>
      </c>
      <c r="I26">
        <v>1421208000</v>
      </c>
      <c r="J26">
        <v>1418315852</v>
      </c>
      <c r="K26" t="b">
        <v>0</v>
      </c>
      <c r="L26">
        <v>15</v>
      </c>
      <c r="M26" t="b">
        <v>0</v>
      </c>
      <c r="N26" t="s">
        <v>8271</v>
      </c>
      <c r="O26">
        <v>39</v>
      </c>
      <c r="P26">
        <v>788.53</v>
      </c>
      <c r="Q26" t="s">
        <v>8318</v>
      </c>
      <c r="R26" t="s">
        <v>8320</v>
      </c>
      <c r="S26" s="20">
        <v>41984.692731481482</v>
      </c>
      <c r="T26" s="20">
        <v>42018.166666666672</v>
      </c>
    </row>
    <row r="27" spans="1:20" x14ac:dyDescent="0.2">
      <c r="A27">
        <v>672</v>
      </c>
      <c r="B27" t="s">
        <v>673</v>
      </c>
      <c r="C27" t="s">
        <v>4782</v>
      </c>
      <c r="D27" s="8">
        <v>50000</v>
      </c>
      <c r="E27" s="8">
        <v>10814</v>
      </c>
      <c r="F27" t="s">
        <v>8220</v>
      </c>
      <c r="G27" t="s">
        <v>8223</v>
      </c>
      <c r="H27" t="s">
        <v>8245</v>
      </c>
      <c r="I27">
        <v>1420088340</v>
      </c>
      <c r="J27">
        <v>1417410964</v>
      </c>
      <c r="K27" t="b">
        <v>0</v>
      </c>
      <c r="L27">
        <v>215</v>
      </c>
      <c r="M27" t="b">
        <v>0</v>
      </c>
      <c r="N27" t="s">
        <v>8271</v>
      </c>
      <c r="O27">
        <v>22</v>
      </c>
      <c r="P27">
        <v>50.3</v>
      </c>
      <c r="Q27" t="s">
        <v>8318</v>
      </c>
      <c r="R27" t="s">
        <v>8320</v>
      </c>
      <c r="S27" s="20">
        <v>41974.219490740739</v>
      </c>
      <c r="T27" s="20">
        <v>42005.207638888889</v>
      </c>
    </row>
    <row r="28" spans="1:20" x14ac:dyDescent="0.2">
      <c r="A28">
        <v>673</v>
      </c>
      <c r="B28" t="s">
        <v>674</v>
      </c>
      <c r="C28" t="s">
        <v>4783</v>
      </c>
      <c r="D28" s="8">
        <v>100000</v>
      </c>
      <c r="E28" s="8">
        <v>205</v>
      </c>
      <c r="F28" t="s">
        <v>8220</v>
      </c>
      <c r="G28" t="s">
        <v>8223</v>
      </c>
      <c r="H28" t="s">
        <v>8245</v>
      </c>
      <c r="I28">
        <v>1409602217</v>
      </c>
      <c r="J28">
        <v>1405714217</v>
      </c>
      <c r="K28" t="b">
        <v>0</v>
      </c>
      <c r="L28">
        <v>3</v>
      </c>
      <c r="M28" t="b">
        <v>0</v>
      </c>
      <c r="N28" t="s">
        <v>8271</v>
      </c>
      <c r="O28">
        <v>0</v>
      </c>
      <c r="P28">
        <v>68.33</v>
      </c>
      <c r="Q28" t="s">
        <v>8318</v>
      </c>
      <c r="R28" t="s">
        <v>8320</v>
      </c>
      <c r="S28" s="20">
        <v>41838.840474537035</v>
      </c>
      <c r="T28" s="20">
        <v>41883.840474537035</v>
      </c>
    </row>
    <row r="29" spans="1:20" x14ac:dyDescent="0.2">
      <c r="A29">
        <v>674</v>
      </c>
      <c r="B29" t="s">
        <v>675</v>
      </c>
      <c r="C29" t="s">
        <v>4784</v>
      </c>
      <c r="D29" s="8">
        <v>50000</v>
      </c>
      <c r="E29" s="8">
        <v>15</v>
      </c>
      <c r="F29" t="s">
        <v>8220</v>
      </c>
      <c r="G29" t="s">
        <v>8223</v>
      </c>
      <c r="H29" t="s">
        <v>8245</v>
      </c>
      <c r="I29">
        <v>1407811627</v>
      </c>
      <c r="J29">
        <v>1402627627</v>
      </c>
      <c r="K29" t="b">
        <v>0</v>
      </c>
      <c r="L29">
        <v>2</v>
      </c>
      <c r="M29" t="b">
        <v>0</v>
      </c>
      <c r="N29" t="s">
        <v>8271</v>
      </c>
      <c r="O29">
        <v>0</v>
      </c>
      <c r="P29">
        <v>7.5</v>
      </c>
      <c r="Q29" t="s">
        <v>8318</v>
      </c>
      <c r="R29" t="s">
        <v>8320</v>
      </c>
      <c r="S29" s="20">
        <v>41803.116053240738</v>
      </c>
      <c r="T29" s="20">
        <v>41863.116053240738</v>
      </c>
    </row>
    <row r="30" spans="1:20" x14ac:dyDescent="0.2">
      <c r="A30">
        <v>675</v>
      </c>
      <c r="B30" t="s">
        <v>676</v>
      </c>
      <c r="C30" t="s">
        <v>4785</v>
      </c>
      <c r="D30" s="8">
        <v>6000</v>
      </c>
      <c r="E30" s="8">
        <v>891</v>
      </c>
      <c r="F30" t="s">
        <v>8220</v>
      </c>
      <c r="G30" t="s">
        <v>8223</v>
      </c>
      <c r="H30" t="s">
        <v>8245</v>
      </c>
      <c r="I30">
        <v>1420095540</v>
      </c>
      <c r="J30">
        <v>1417558804</v>
      </c>
      <c r="K30" t="b">
        <v>0</v>
      </c>
      <c r="L30">
        <v>26</v>
      </c>
      <c r="M30" t="b">
        <v>0</v>
      </c>
      <c r="N30" t="s">
        <v>8271</v>
      </c>
      <c r="O30">
        <v>15</v>
      </c>
      <c r="P30">
        <v>34.270000000000003</v>
      </c>
      <c r="Q30" t="s">
        <v>8318</v>
      </c>
      <c r="R30" t="s">
        <v>8320</v>
      </c>
      <c r="S30" s="20">
        <v>41975.930601851855</v>
      </c>
      <c r="T30" s="20">
        <v>42005.290972222225</v>
      </c>
    </row>
    <row r="31" spans="1:20" x14ac:dyDescent="0.2">
      <c r="A31">
        <v>678</v>
      </c>
      <c r="B31" t="s">
        <v>679</v>
      </c>
      <c r="C31" t="s">
        <v>4788</v>
      </c>
      <c r="D31" s="8">
        <v>29000</v>
      </c>
      <c r="E31" s="8">
        <v>1108</v>
      </c>
      <c r="F31" t="s">
        <v>8220</v>
      </c>
      <c r="G31" t="s">
        <v>8223</v>
      </c>
      <c r="H31" t="s">
        <v>8245</v>
      </c>
      <c r="I31">
        <v>1463821338</v>
      </c>
      <c r="J31">
        <v>1461229338</v>
      </c>
      <c r="K31" t="b">
        <v>0</v>
      </c>
      <c r="L31">
        <v>17</v>
      </c>
      <c r="M31" t="b">
        <v>0</v>
      </c>
      <c r="N31" t="s">
        <v>8271</v>
      </c>
      <c r="O31">
        <v>4</v>
      </c>
      <c r="P31">
        <v>65.180000000000007</v>
      </c>
      <c r="Q31" t="s">
        <v>8318</v>
      </c>
      <c r="R31" t="s">
        <v>8320</v>
      </c>
      <c r="S31" s="20">
        <v>42481.376597222217</v>
      </c>
      <c r="T31" s="20">
        <v>42511.376597222217</v>
      </c>
    </row>
    <row r="32" spans="1:20" x14ac:dyDescent="0.2">
      <c r="A32">
        <v>679</v>
      </c>
      <c r="B32" t="s">
        <v>680</v>
      </c>
      <c r="C32" t="s">
        <v>4789</v>
      </c>
      <c r="D32" s="8">
        <v>57000</v>
      </c>
      <c r="E32" s="8">
        <v>8827</v>
      </c>
      <c r="F32" t="s">
        <v>8220</v>
      </c>
      <c r="G32" t="s">
        <v>8223</v>
      </c>
      <c r="H32" t="s">
        <v>8245</v>
      </c>
      <c r="I32">
        <v>1472920909</v>
      </c>
      <c r="J32">
        <v>1467736909</v>
      </c>
      <c r="K32" t="b">
        <v>0</v>
      </c>
      <c r="L32">
        <v>94</v>
      </c>
      <c r="M32" t="b">
        <v>0</v>
      </c>
      <c r="N32" t="s">
        <v>8271</v>
      </c>
      <c r="O32">
        <v>15</v>
      </c>
      <c r="P32">
        <v>93.9</v>
      </c>
      <c r="Q32" t="s">
        <v>8318</v>
      </c>
      <c r="R32" t="s">
        <v>8320</v>
      </c>
      <c r="S32" s="20">
        <v>42556.695706018523</v>
      </c>
      <c r="T32" s="20">
        <v>42616.695706018523</v>
      </c>
    </row>
    <row r="33" spans="1:20" x14ac:dyDescent="0.2">
      <c r="A33">
        <v>680</v>
      </c>
      <c r="B33" t="s">
        <v>681</v>
      </c>
      <c r="C33" t="s">
        <v>4790</v>
      </c>
      <c r="D33" s="8">
        <v>75000</v>
      </c>
      <c r="E33" s="8">
        <v>19434</v>
      </c>
      <c r="F33" t="s">
        <v>8220</v>
      </c>
      <c r="G33" t="s">
        <v>8223</v>
      </c>
      <c r="H33" t="s">
        <v>8245</v>
      </c>
      <c r="I33">
        <v>1410955331</v>
      </c>
      <c r="J33">
        <v>1407931331</v>
      </c>
      <c r="K33" t="b">
        <v>0</v>
      </c>
      <c r="L33">
        <v>129</v>
      </c>
      <c r="M33" t="b">
        <v>0</v>
      </c>
      <c r="N33" t="s">
        <v>8271</v>
      </c>
      <c r="O33">
        <v>26</v>
      </c>
      <c r="P33">
        <v>150.65</v>
      </c>
      <c r="Q33" t="s">
        <v>8318</v>
      </c>
      <c r="R33" t="s">
        <v>8320</v>
      </c>
      <c r="S33" s="20">
        <v>41864.501516203702</v>
      </c>
      <c r="T33" s="20">
        <v>41899.501516203702</v>
      </c>
    </row>
    <row r="34" spans="1:20" x14ac:dyDescent="0.2">
      <c r="A34">
        <v>681</v>
      </c>
      <c r="B34" t="s">
        <v>682</v>
      </c>
      <c r="C34" t="s">
        <v>4791</v>
      </c>
      <c r="D34" s="8">
        <v>2500</v>
      </c>
      <c r="E34" s="8">
        <v>1</v>
      </c>
      <c r="F34" t="s">
        <v>8220</v>
      </c>
      <c r="G34" t="s">
        <v>8223</v>
      </c>
      <c r="H34" t="s">
        <v>8245</v>
      </c>
      <c r="I34">
        <v>1477509604</v>
      </c>
      <c r="J34">
        <v>1474917604</v>
      </c>
      <c r="K34" t="b">
        <v>0</v>
      </c>
      <c r="L34">
        <v>1</v>
      </c>
      <c r="M34" t="b">
        <v>0</v>
      </c>
      <c r="N34" t="s">
        <v>8271</v>
      </c>
      <c r="O34">
        <v>0</v>
      </c>
      <c r="P34">
        <v>1</v>
      </c>
      <c r="Q34" t="s">
        <v>8318</v>
      </c>
      <c r="R34" t="s">
        <v>8320</v>
      </c>
      <c r="S34" s="20">
        <v>42639.805601851855</v>
      </c>
      <c r="T34" s="20">
        <v>42669.805601851855</v>
      </c>
    </row>
    <row r="35" spans="1:20" x14ac:dyDescent="0.2">
      <c r="A35">
        <v>682</v>
      </c>
      <c r="B35" t="s">
        <v>683</v>
      </c>
      <c r="C35" t="s">
        <v>4792</v>
      </c>
      <c r="D35" s="8">
        <v>50000</v>
      </c>
      <c r="E35" s="8">
        <v>53</v>
      </c>
      <c r="F35" t="s">
        <v>8220</v>
      </c>
      <c r="G35" t="s">
        <v>8223</v>
      </c>
      <c r="H35" t="s">
        <v>8245</v>
      </c>
      <c r="I35">
        <v>1489512122</v>
      </c>
      <c r="J35">
        <v>1486923722</v>
      </c>
      <c r="K35" t="b">
        <v>0</v>
      </c>
      <c r="L35">
        <v>4</v>
      </c>
      <c r="M35" t="b">
        <v>0</v>
      </c>
      <c r="N35" t="s">
        <v>8271</v>
      </c>
      <c r="O35">
        <v>0</v>
      </c>
      <c r="P35">
        <v>13.25</v>
      </c>
      <c r="Q35" t="s">
        <v>8318</v>
      </c>
      <c r="R35" t="s">
        <v>8320</v>
      </c>
      <c r="S35" s="20">
        <v>42778.765300925923</v>
      </c>
      <c r="T35" s="20">
        <v>42808.723634259266</v>
      </c>
    </row>
    <row r="36" spans="1:20" x14ac:dyDescent="0.2">
      <c r="A36">
        <v>683</v>
      </c>
      <c r="B36" t="s">
        <v>684</v>
      </c>
      <c r="C36" t="s">
        <v>4793</v>
      </c>
      <c r="D36" s="8">
        <v>35000</v>
      </c>
      <c r="E36" s="8">
        <v>298</v>
      </c>
      <c r="F36" t="s">
        <v>8220</v>
      </c>
      <c r="G36" t="s">
        <v>8223</v>
      </c>
      <c r="H36" t="s">
        <v>8245</v>
      </c>
      <c r="I36">
        <v>1477949764</v>
      </c>
      <c r="J36">
        <v>1474493764</v>
      </c>
      <c r="K36" t="b">
        <v>0</v>
      </c>
      <c r="L36">
        <v>3</v>
      </c>
      <c r="M36" t="b">
        <v>0</v>
      </c>
      <c r="N36" t="s">
        <v>8271</v>
      </c>
      <c r="O36">
        <v>1</v>
      </c>
      <c r="P36">
        <v>99.33</v>
      </c>
      <c r="Q36" t="s">
        <v>8318</v>
      </c>
      <c r="R36" t="s">
        <v>8320</v>
      </c>
      <c r="S36" s="20">
        <v>42634.900046296301</v>
      </c>
      <c r="T36" s="20">
        <v>42674.900046296301</v>
      </c>
    </row>
    <row r="37" spans="1:20" x14ac:dyDescent="0.2">
      <c r="A37">
        <v>684</v>
      </c>
      <c r="B37" t="s">
        <v>685</v>
      </c>
      <c r="C37" t="s">
        <v>4794</v>
      </c>
      <c r="D37" s="8">
        <v>320000</v>
      </c>
      <c r="E37" s="8">
        <v>23948</v>
      </c>
      <c r="F37" t="s">
        <v>8220</v>
      </c>
      <c r="G37" t="s">
        <v>8223</v>
      </c>
      <c r="H37" t="s">
        <v>8245</v>
      </c>
      <c r="I37">
        <v>1406257200</v>
      </c>
      <c r="J37">
        <v>1403176891</v>
      </c>
      <c r="K37" t="b">
        <v>0</v>
      </c>
      <c r="L37">
        <v>135</v>
      </c>
      <c r="M37" t="b">
        <v>0</v>
      </c>
      <c r="N37" t="s">
        <v>8271</v>
      </c>
      <c r="O37">
        <v>7</v>
      </c>
      <c r="P37">
        <v>177.39</v>
      </c>
      <c r="Q37" t="s">
        <v>8318</v>
      </c>
      <c r="R37" t="s">
        <v>8320</v>
      </c>
      <c r="S37" s="20">
        <v>41809.473275462966</v>
      </c>
      <c r="T37" s="20">
        <v>41845.125</v>
      </c>
    </row>
    <row r="38" spans="1:20" x14ac:dyDescent="0.2">
      <c r="A38">
        <v>685</v>
      </c>
      <c r="B38" t="s">
        <v>686</v>
      </c>
      <c r="C38" t="s">
        <v>4795</v>
      </c>
      <c r="D38" s="8">
        <v>2000</v>
      </c>
      <c r="E38" s="8">
        <v>553</v>
      </c>
      <c r="F38" t="s">
        <v>8220</v>
      </c>
      <c r="G38" t="s">
        <v>8223</v>
      </c>
      <c r="H38" t="s">
        <v>8245</v>
      </c>
      <c r="I38">
        <v>1421095672</v>
      </c>
      <c r="J38">
        <v>1417207672</v>
      </c>
      <c r="K38" t="b">
        <v>0</v>
      </c>
      <c r="L38">
        <v>10</v>
      </c>
      <c r="M38" t="b">
        <v>0</v>
      </c>
      <c r="N38" t="s">
        <v>8271</v>
      </c>
      <c r="O38">
        <v>28</v>
      </c>
      <c r="P38">
        <v>55.3</v>
      </c>
      <c r="Q38" t="s">
        <v>8318</v>
      </c>
      <c r="R38" t="s">
        <v>8320</v>
      </c>
      <c r="S38" s="20">
        <v>41971.866574074069</v>
      </c>
      <c r="T38" s="20">
        <v>42016.866574074069</v>
      </c>
    </row>
    <row r="39" spans="1:20" x14ac:dyDescent="0.2">
      <c r="A39">
        <v>688</v>
      </c>
      <c r="B39" t="s">
        <v>689</v>
      </c>
      <c r="C39" t="s">
        <v>4798</v>
      </c>
      <c r="D39" s="8">
        <v>20000</v>
      </c>
      <c r="E39" s="8">
        <v>14598</v>
      </c>
      <c r="F39" t="s">
        <v>8220</v>
      </c>
      <c r="G39" t="s">
        <v>8223</v>
      </c>
      <c r="H39" t="s">
        <v>8245</v>
      </c>
      <c r="I39">
        <v>1444876253</v>
      </c>
      <c r="J39">
        <v>1442284253</v>
      </c>
      <c r="K39" t="b">
        <v>0</v>
      </c>
      <c r="L39">
        <v>36</v>
      </c>
      <c r="M39" t="b">
        <v>0</v>
      </c>
      <c r="N39" t="s">
        <v>8271</v>
      </c>
      <c r="O39">
        <v>73</v>
      </c>
      <c r="P39">
        <v>405.5</v>
      </c>
      <c r="Q39" t="s">
        <v>8318</v>
      </c>
      <c r="R39" t="s">
        <v>8320</v>
      </c>
      <c r="S39" s="20">
        <v>42262.104780092588</v>
      </c>
      <c r="T39" s="20">
        <v>42292.104780092588</v>
      </c>
    </row>
    <row r="40" spans="1:20" x14ac:dyDescent="0.2">
      <c r="A40">
        <v>689</v>
      </c>
      <c r="B40" t="s">
        <v>690</v>
      </c>
      <c r="C40" t="s">
        <v>4799</v>
      </c>
      <c r="D40" s="8">
        <v>200000</v>
      </c>
      <c r="E40" s="8">
        <v>115297.5</v>
      </c>
      <c r="F40" t="s">
        <v>8220</v>
      </c>
      <c r="G40" t="s">
        <v>8223</v>
      </c>
      <c r="H40" t="s">
        <v>8245</v>
      </c>
      <c r="I40">
        <v>1481173140</v>
      </c>
      <c r="J40">
        <v>1478016097</v>
      </c>
      <c r="K40" t="b">
        <v>0</v>
      </c>
      <c r="L40">
        <v>336</v>
      </c>
      <c r="M40" t="b">
        <v>0</v>
      </c>
      <c r="N40" t="s">
        <v>8271</v>
      </c>
      <c r="O40">
        <v>58</v>
      </c>
      <c r="P40">
        <v>343.15</v>
      </c>
      <c r="Q40" t="s">
        <v>8318</v>
      </c>
      <c r="R40" t="s">
        <v>8320</v>
      </c>
      <c r="S40" s="20">
        <v>42675.66778935185</v>
      </c>
      <c r="T40" s="20">
        <v>42712.207638888889</v>
      </c>
    </row>
    <row r="41" spans="1:20" x14ac:dyDescent="0.2">
      <c r="A41">
        <v>690</v>
      </c>
      <c r="B41" t="s">
        <v>691</v>
      </c>
      <c r="C41" t="s">
        <v>4800</v>
      </c>
      <c r="D41" s="8">
        <v>20000</v>
      </c>
      <c r="E41" s="8">
        <v>2468</v>
      </c>
      <c r="F41" t="s">
        <v>8220</v>
      </c>
      <c r="G41" t="s">
        <v>8223</v>
      </c>
      <c r="H41" t="s">
        <v>8245</v>
      </c>
      <c r="I41">
        <v>1473400800</v>
      </c>
      <c r="J41">
        <v>1469718841</v>
      </c>
      <c r="K41" t="b">
        <v>0</v>
      </c>
      <c r="L41">
        <v>34</v>
      </c>
      <c r="M41" t="b">
        <v>0</v>
      </c>
      <c r="N41" t="s">
        <v>8271</v>
      </c>
      <c r="O41">
        <v>12</v>
      </c>
      <c r="P41">
        <v>72.59</v>
      </c>
      <c r="Q41" t="s">
        <v>8318</v>
      </c>
      <c r="R41" t="s">
        <v>8320</v>
      </c>
      <c r="S41" s="20">
        <v>42579.634733796294</v>
      </c>
      <c r="T41" s="20">
        <v>42622.25</v>
      </c>
    </row>
    <row r="42" spans="1:20" x14ac:dyDescent="0.2">
      <c r="A42">
        <v>691</v>
      </c>
      <c r="B42" t="s">
        <v>692</v>
      </c>
      <c r="C42" t="s">
        <v>4801</v>
      </c>
      <c r="D42" s="8">
        <v>50000</v>
      </c>
      <c r="E42" s="8">
        <v>260</v>
      </c>
      <c r="F42" t="s">
        <v>8220</v>
      </c>
      <c r="G42" t="s">
        <v>8223</v>
      </c>
      <c r="H42" t="s">
        <v>8245</v>
      </c>
      <c r="I42">
        <v>1435711246</v>
      </c>
      <c r="J42">
        <v>1433292046</v>
      </c>
      <c r="K42" t="b">
        <v>0</v>
      </c>
      <c r="L42">
        <v>10</v>
      </c>
      <c r="M42" t="b">
        <v>0</v>
      </c>
      <c r="N42" t="s">
        <v>8271</v>
      </c>
      <c r="O42">
        <v>1</v>
      </c>
      <c r="P42">
        <v>26</v>
      </c>
      <c r="Q42" t="s">
        <v>8318</v>
      </c>
      <c r="R42" t="s">
        <v>8320</v>
      </c>
      <c r="S42" s="20">
        <v>42158.028310185182</v>
      </c>
      <c r="T42" s="20">
        <v>42186.028310185182</v>
      </c>
    </row>
    <row r="43" spans="1:20" x14ac:dyDescent="0.2">
      <c r="A43">
        <v>693</v>
      </c>
      <c r="B43" t="s">
        <v>694</v>
      </c>
      <c r="C43" t="s">
        <v>4803</v>
      </c>
      <c r="D43" s="8">
        <v>100000</v>
      </c>
      <c r="E43" s="8">
        <v>35338</v>
      </c>
      <c r="F43" t="s">
        <v>8220</v>
      </c>
      <c r="G43" t="s">
        <v>8223</v>
      </c>
      <c r="H43" t="s">
        <v>8245</v>
      </c>
      <c r="I43">
        <v>1430421827</v>
      </c>
      <c r="J43">
        <v>1427829827</v>
      </c>
      <c r="K43" t="b">
        <v>0</v>
      </c>
      <c r="L43">
        <v>296</v>
      </c>
      <c r="M43" t="b">
        <v>0</v>
      </c>
      <c r="N43" t="s">
        <v>8271</v>
      </c>
      <c r="O43">
        <v>35</v>
      </c>
      <c r="P43">
        <v>119.39</v>
      </c>
      <c r="Q43" t="s">
        <v>8318</v>
      </c>
      <c r="R43" t="s">
        <v>8320</v>
      </c>
      <c r="S43" s="20">
        <v>42094.808182870373</v>
      </c>
      <c r="T43" s="20">
        <v>42124.808182870373</v>
      </c>
    </row>
    <row r="44" spans="1:20" x14ac:dyDescent="0.2">
      <c r="A44">
        <v>694</v>
      </c>
      <c r="B44" t="s">
        <v>695</v>
      </c>
      <c r="C44" t="s">
        <v>4804</v>
      </c>
      <c r="D44" s="8">
        <v>150000</v>
      </c>
      <c r="E44" s="8">
        <v>590</v>
      </c>
      <c r="F44" t="s">
        <v>8220</v>
      </c>
      <c r="G44" t="s">
        <v>8223</v>
      </c>
      <c r="H44" t="s">
        <v>8245</v>
      </c>
      <c r="I44">
        <v>1485964559</v>
      </c>
      <c r="J44">
        <v>1483372559</v>
      </c>
      <c r="K44" t="b">
        <v>0</v>
      </c>
      <c r="L44">
        <v>7</v>
      </c>
      <c r="M44" t="b">
        <v>0</v>
      </c>
      <c r="N44" t="s">
        <v>8271</v>
      </c>
      <c r="O44">
        <v>0</v>
      </c>
      <c r="P44">
        <v>84.29</v>
      </c>
      <c r="Q44" t="s">
        <v>8318</v>
      </c>
      <c r="R44" t="s">
        <v>8320</v>
      </c>
      <c r="S44" s="20">
        <v>42737.663877314815</v>
      </c>
      <c r="T44" s="20">
        <v>42767.663877314815</v>
      </c>
    </row>
    <row r="45" spans="1:20" x14ac:dyDescent="0.2">
      <c r="A45">
        <v>695</v>
      </c>
      <c r="B45" t="s">
        <v>696</v>
      </c>
      <c r="C45" t="s">
        <v>4805</v>
      </c>
      <c r="D45" s="8">
        <v>60000</v>
      </c>
      <c r="E45" s="8">
        <v>636</v>
      </c>
      <c r="F45" t="s">
        <v>8220</v>
      </c>
      <c r="G45" t="s">
        <v>8223</v>
      </c>
      <c r="H45" t="s">
        <v>8245</v>
      </c>
      <c r="I45">
        <v>1414758620</v>
      </c>
      <c r="J45">
        <v>1412166620</v>
      </c>
      <c r="K45" t="b">
        <v>0</v>
      </c>
      <c r="L45">
        <v>7</v>
      </c>
      <c r="M45" t="b">
        <v>0</v>
      </c>
      <c r="N45" t="s">
        <v>8271</v>
      </c>
      <c r="O45">
        <v>1</v>
      </c>
      <c r="P45">
        <v>90.86</v>
      </c>
      <c r="Q45" t="s">
        <v>8318</v>
      </c>
      <c r="R45" t="s">
        <v>8320</v>
      </c>
      <c r="S45" s="20">
        <v>41913.521064814813</v>
      </c>
      <c r="T45" s="20">
        <v>41943.521064814813</v>
      </c>
    </row>
    <row r="46" spans="1:20" x14ac:dyDescent="0.2">
      <c r="A46">
        <v>698</v>
      </c>
      <c r="B46" t="s">
        <v>699</v>
      </c>
      <c r="C46" t="s">
        <v>4808</v>
      </c>
      <c r="D46" s="8">
        <v>100000</v>
      </c>
      <c r="E46" s="8">
        <v>15390</v>
      </c>
      <c r="F46" t="s">
        <v>8220</v>
      </c>
      <c r="G46" t="s">
        <v>8223</v>
      </c>
      <c r="H46" t="s">
        <v>8245</v>
      </c>
      <c r="I46">
        <v>1411005600</v>
      </c>
      <c r="J46">
        <v>1408141245</v>
      </c>
      <c r="K46" t="b">
        <v>0</v>
      </c>
      <c r="L46">
        <v>29</v>
      </c>
      <c r="M46" t="b">
        <v>0</v>
      </c>
      <c r="N46" t="s">
        <v>8271</v>
      </c>
      <c r="O46">
        <v>15</v>
      </c>
      <c r="P46">
        <v>530.69000000000005</v>
      </c>
      <c r="Q46" t="s">
        <v>8318</v>
      </c>
      <c r="R46" t="s">
        <v>8320</v>
      </c>
      <c r="S46" s="20">
        <v>41866.931076388886</v>
      </c>
      <c r="T46" s="20">
        <v>41900.083333333336</v>
      </c>
    </row>
    <row r="47" spans="1:20" x14ac:dyDescent="0.2">
      <c r="A47">
        <v>699</v>
      </c>
      <c r="B47" t="s">
        <v>700</v>
      </c>
      <c r="C47" t="s">
        <v>4809</v>
      </c>
      <c r="D47" s="8">
        <v>130000</v>
      </c>
      <c r="E47" s="8">
        <v>107148.74</v>
      </c>
      <c r="F47" t="s">
        <v>8220</v>
      </c>
      <c r="G47" t="s">
        <v>8223</v>
      </c>
      <c r="H47" t="s">
        <v>8245</v>
      </c>
      <c r="I47">
        <v>1385136000</v>
      </c>
      <c r="J47">
        <v>1381923548</v>
      </c>
      <c r="K47" t="b">
        <v>0</v>
      </c>
      <c r="L47">
        <v>890</v>
      </c>
      <c r="M47" t="b">
        <v>0</v>
      </c>
      <c r="N47" t="s">
        <v>8271</v>
      </c>
      <c r="O47">
        <v>82</v>
      </c>
      <c r="P47">
        <v>120.39</v>
      </c>
      <c r="Q47" t="s">
        <v>8318</v>
      </c>
      <c r="R47" t="s">
        <v>8320</v>
      </c>
      <c r="S47" s="20">
        <v>41563.485509259262</v>
      </c>
      <c r="T47" s="20">
        <v>41600.666666666664</v>
      </c>
    </row>
    <row r="48" spans="1:20" x14ac:dyDescent="0.2">
      <c r="A48">
        <v>702</v>
      </c>
      <c r="B48" t="s">
        <v>703</v>
      </c>
      <c r="C48" t="s">
        <v>4812</v>
      </c>
      <c r="D48" s="8">
        <v>15000</v>
      </c>
      <c r="E48" s="8">
        <v>4622.01</v>
      </c>
      <c r="F48" t="s">
        <v>8220</v>
      </c>
      <c r="G48" t="s">
        <v>8223</v>
      </c>
      <c r="H48" t="s">
        <v>8245</v>
      </c>
      <c r="I48">
        <v>1480011987</v>
      </c>
      <c r="J48">
        <v>1477416387</v>
      </c>
      <c r="K48" t="b">
        <v>0</v>
      </c>
      <c r="L48">
        <v>37</v>
      </c>
      <c r="M48" t="b">
        <v>0</v>
      </c>
      <c r="N48" t="s">
        <v>8271</v>
      </c>
      <c r="O48">
        <v>31</v>
      </c>
      <c r="P48">
        <v>124.92</v>
      </c>
      <c r="Q48" t="s">
        <v>8318</v>
      </c>
      <c r="R48" t="s">
        <v>8320</v>
      </c>
      <c r="S48" s="20">
        <v>42668.726701388892</v>
      </c>
      <c r="T48" s="20">
        <v>42698.768368055549</v>
      </c>
    </row>
    <row r="49" spans="1:20" x14ac:dyDescent="0.2">
      <c r="A49">
        <v>703</v>
      </c>
      <c r="B49" t="s">
        <v>704</v>
      </c>
      <c r="C49" t="s">
        <v>4813</v>
      </c>
      <c r="D49" s="8">
        <v>15000</v>
      </c>
      <c r="E49" s="8">
        <v>837</v>
      </c>
      <c r="F49" t="s">
        <v>8220</v>
      </c>
      <c r="G49" t="s">
        <v>8223</v>
      </c>
      <c r="H49" t="s">
        <v>8245</v>
      </c>
      <c r="I49">
        <v>1485905520</v>
      </c>
      <c r="J49">
        <v>1481150949</v>
      </c>
      <c r="K49" t="b">
        <v>0</v>
      </c>
      <c r="L49">
        <v>7</v>
      </c>
      <c r="M49" t="b">
        <v>0</v>
      </c>
      <c r="N49" t="s">
        <v>8271</v>
      </c>
      <c r="O49">
        <v>6</v>
      </c>
      <c r="P49">
        <v>119.57</v>
      </c>
      <c r="Q49" t="s">
        <v>8318</v>
      </c>
      <c r="R49" t="s">
        <v>8320</v>
      </c>
      <c r="S49" s="20">
        <v>42711.950798611113</v>
      </c>
      <c r="T49" s="20">
        <v>42766.98055555555</v>
      </c>
    </row>
    <row r="50" spans="1:20" x14ac:dyDescent="0.2">
      <c r="A50">
        <v>709</v>
      </c>
      <c r="B50" t="s">
        <v>710</v>
      </c>
      <c r="C50" t="s">
        <v>4819</v>
      </c>
      <c r="D50" s="8">
        <v>15000</v>
      </c>
      <c r="E50" s="8">
        <v>61</v>
      </c>
      <c r="F50" t="s">
        <v>8220</v>
      </c>
      <c r="G50" t="s">
        <v>8223</v>
      </c>
      <c r="H50" t="s">
        <v>8245</v>
      </c>
      <c r="I50">
        <v>1417741159</v>
      </c>
      <c r="J50">
        <v>1415149159</v>
      </c>
      <c r="K50" t="b">
        <v>0</v>
      </c>
      <c r="L50">
        <v>2</v>
      </c>
      <c r="M50" t="b">
        <v>0</v>
      </c>
      <c r="N50" t="s">
        <v>8271</v>
      </c>
      <c r="O50">
        <v>0</v>
      </c>
      <c r="P50">
        <v>30.5</v>
      </c>
      <c r="Q50" t="s">
        <v>8318</v>
      </c>
      <c r="R50" t="s">
        <v>8320</v>
      </c>
      <c r="S50" s="20">
        <v>41948.041192129633</v>
      </c>
      <c r="T50" s="20">
        <v>41978.041192129633</v>
      </c>
    </row>
    <row r="51" spans="1:20" x14ac:dyDescent="0.2">
      <c r="A51">
        <v>712</v>
      </c>
      <c r="B51" t="s">
        <v>713</v>
      </c>
      <c r="C51" t="s">
        <v>4822</v>
      </c>
      <c r="D51" s="8">
        <v>48500</v>
      </c>
      <c r="E51" s="8">
        <v>105</v>
      </c>
      <c r="F51" t="s">
        <v>8220</v>
      </c>
      <c r="G51" t="s">
        <v>8223</v>
      </c>
      <c r="H51" t="s">
        <v>8245</v>
      </c>
      <c r="I51">
        <v>1455466832</v>
      </c>
      <c r="J51">
        <v>1452874832</v>
      </c>
      <c r="K51" t="b">
        <v>0</v>
      </c>
      <c r="L51">
        <v>4</v>
      </c>
      <c r="M51" t="b">
        <v>0</v>
      </c>
      <c r="N51" t="s">
        <v>8271</v>
      </c>
      <c r="O51">
        <v>0</v>
      </c>
      <c r="P51">
        <v>26.25</v>
      </c>
      <c r="Q51" t="s">
        <v>8318</v>
      </c>
      <c r="R51" t="s">
        <v>8320</v>
      </c>
      <c r="S51" s="20">
        <v>42384.680925925932</v>
      </c>
      <c r="T51" s="20">
        <v>42414.680925925932</v>
      </c>
    </row>
    <row r="52" spans="1:20" x14ac:dyDescent="0.2">
      <c r="A52">
        <v>714</v>
      </c>
      <c r="B52" t="s">
        <v>715</v>
      </c>
      <c r="C52" t="s">
        <v>4824</v>
      </c>
      <c r="D52" s="8">
        <v>15000</v>
      </c>
      <c r="E52" s="8">
        <v>2249</v>
      </c>
      <c r="F52" t="s">
        <v>8220</v>
      </c>
      <c r="G52" t="s">
        <v>8223</v>
      </c>
      <c r="H52" t="s">
        <v>8245</v>
      </c>
      <c r="I52">
        <v>1488308082</v>
      </c>
      <c r="J52">
        <v>1483124082</v>
      </c>
      <c r="K52" t="b">
        <v>0</v>
      </c>
      <c r="L52">
        <v>28</v>
      </c>
      <c r="M52" t="b">
        <v>0</v>
      </c>
      <c r="N52" t="s">
        <v>8271</v>
      </c>
      <c r="O52">
        <v>15</v>
      </c>
      <c r="P52">
        <v>80.319999999999993</v>
      </c>
      <c r="Q52" t="s">
        <v>8318</v>
      </c>
      <c r="R52" t="s">
        <v>8320</v>
      </c>
      <c r="S52" s="20">
        <v>42734.787986111114</v>
      </c>
      <c r="T52" s="20">
        <v>42794.787986111114</v>
      </c>
    </row>
    <row r="53" spans="1:20" x14ac:dyDescent="0.2">
      <c r="A53">
        <v>715</v>
      </c>
      <c r="B53" t="s">
        <v>716</v>
      </c>
      <c r="C53" t="s">
        <v>4825</v>
      </c>
      <c r="D53" s="8">
        <v>27500</v>
      </c>
      <c r="E53" s="8">
        <v>1389</v>
      </c>
      <c r="F53" t="s">
        <v>8220</v>
      </c>
      <c r="G53" t="s">
        <v>8223</v>
      </c>
      <c r="H53" t="s">
        <v>8245</v>
      </c>
      <c r="I53">
        <v>1446693040</v>
      </c>
      <c r="J53">
        <v>1443233440</v>
      </c>
      <c r="K53" t="b">
        <v>0</v>
      </c>
      <c r="L53">
        <v>12</v>
      </c>
      <c r="M53" t="b">
        <v>0</v>
      </c>
      <c r="N53" t="s">
        <v>8271</v>
      </c>
      <c r="O53">
        <v>5</v>
      </c>
      <c r="P53">
        <v>115.75</v>
      </c>
      <c r="Q53" t="s">
        <v>8318</v>
      </c>
      <c r="R53" t="s">
        <v>8320</v>
      </c>
      <c r="S53" s="20">
        <v>42273.090740740736</v>
      </c>
      <c r="T53" s="20">
        <v>42313.132407407407</v>
      </c>
    </row>
    <row r="54" spans="1:20" x14ac:dyDescent="0.2">
      <c r="A54">
        <v>716</v>
      </c>
      <c r="B54" t="s">
        <v>717</v>
      </c>
      <c r="C54" t="s">
        <v>4826</v>
      </c>
      <c r="D54" s="8">
        <v>7000</v>
      </c>
      <c r="E54" s="8">
        <v>715</v>
      </c>
      <c r="F54" t="s">
        <v>8220</v>
      </c>
      <c r="G54" t="s">
        <v>8223</v>
      </c>
      <c r="H54" t="s">
        <v>8245</v>
      </c>
      <c r="I54">
        <v>1417392000</v>
      </c>
      <c r="J54">
        <v>1414511307</v>
      </c>
      <c r="K54" t="b">
        <v>0</v>
      </c>
      <c r="L54">
        <v>16</v>
      </c>
      <c r="M54" t="b">
        <v>0</v>
      </c>
      <c r="N54" t="s">
        <v>8271</v>
      </c>
      <c r="O54">
        <v>10</v>
      </c>
      <c r="P54">
        <v>44.69</v>
      </c>
      <c r="Q54" t="s">
        <v>8318</v>
      </c>
      <c r="R54" t="s">
        <v>8320</v>
      </c>
      <c r="S54" s="20">
        <v>41940.658645833333</v>
      </c>
      <c r="T54" s="20">
        <v>41974</v>
      </c>
    </row>
    <row r="55" spans="1:20" x14ac:dyDescent="0.2">
      <c r="A55">
        <v>717</v>
      </c>
      <c r="B55" t="s">
        <v>718</v>
      </c>
      <c r="C55" t="s">
        <v>4827</v>
      </c>
      <c r="D55" s="8">
        <v>100000</v>
      </c>
      <c r="E55" s="8">
        <v>305</v>
      </c>
      <c r="F55" t="s">
        <v>8220</v>
      </c>
      <c r="G55" t="s">
        <v>8223</v>
      </c>
      <c r="H55" t="s">
        <v>8245</v>
      </c>
      <c r="I55">
        <v>1409949002</v>
      </c>
      <c r="J55">
        <v>1407357002</v>
      </c>
      <c r="K55" t="b">
        <v>0</v>
      </c>
      <c r="L55">
        <v>4</v>
      </c>
      <c r="M55" t="b">
        <v>0</v>
      </c>
      <c r="N55" t="s">
        <v>8271</v>
      </c>
      <c r="O55">
        <v>0</v>
      </c>
      <c r="P55">
        <v>76.25</v>
      </c>
      <c r="Q55" t="s">
        <v>8318</v>
      </c>
      <c r="R55" t="s">
        <v>8320</v>
      </c>
      <c r="S55" s="20">
        <v>41857.854189814818</v>
      </c>
      <c r="T55" s="20">
        <v>41887.854189814818</v>
      </c>
    </row>
    <row r="56" spans="1:20" x14ac:dyDescent="0.2">
      <c r="A56">
        <v>718</v>
      </c>
      <c r="B56" t="s">
        <v>719</v>
      </c>
      <c r="C56" t="s">
        <v>4828</v>
      </c>
      <c r="D56" s="8">
        <v>12000</v>
      </c>
      <c r="E56" s="8">
        <v>90</v>
      </c>
      <c r="F56" t="s">
        <v>8220</v>
      </c>
      <c r="G56" t="s">
        <v>8223</v>
      </c>
      <c r="H56" t="s">
        <v>8245</v>
      </c>
      <c r="I56">
        <v>1487397540</v>
      </c>
      <c r="J56">
        <v>1484684247</v>
      </c>
      <c r="K56" t="b">
        <v>0</v>
      </c>
      <c r="L56">
        <v>4</v>
      </c>
      <c r="M56" t="b">
        <v>0</v>
      </c>
      <c r="N56" t="s">
        <v>8271</v>
      </c>
      <c r="O56">
        <v>1</v>
      </c>
      <c r="P56">
        <v>22.5</v>
      </c>
      <c r="Q56" t="s">
        <v>8318</v>
      </c>
      <c r="R56" t="s">
        <v>8320</v>
      </c>
      <c r="S56" s="20">
        <v>42752.845451388886</v>
      </c>
      <c r="T56" s="20">
        <v>42784.249305555553</v>
      </c>
    </row>
    <row r="57" spans="1:20" x14ac:dyDescent="0.2">
      <c r="A57">
        <v>719</v>
      </c>
      <c r="B57" t="s">
        <v>720</v>
      </c>
      <c r="C57" t="s">
        <v>4829</v>
      </c>
      <c r="D57" s="8">
        <v>15000</v>
      </c>
      <c r="E57" s="8">
        <v>194</v>
      </c>
      <c r="F57" t="s">
        <v>8220</v>
      </c>
      <c r="G57" t="s">
        <v>8223</v>
      </c>
      <c r="H57" t="s">
        <v>8245</v>
      </c>
      <c r="I57">
        <v>1456189076</v>
      </c>
      <c r="J57">
        <v>1454979476</v>
      </c>
      <c r="K57" t="b">
        <v>0</v>
      </c>
      <c r="L57">
        <v>10</v>
      </c>
      <c r="M57" t="b">
        <v>0</v>
      </c>
      <c r="N57" t="s">
        <v>8271</v>
      </c>
      <c r="O57">
        <v>1</v>
      </c>
      <c r="P57">
        <v>19.399999999999999</v>
      </c>
      <c r="Q57" t="s">
        <v>8318</v>
      </c>
      <c r="R57" t="s">
        <v>8320</v>
      </c>
      <c r="S57" s="20">
        <v>42409.040231481486</v>
      </c>
      <c r="T57" s="20">
        <v>42423.040231481486</v>
      </c>
    </row>
    <row r="58" spans="1:20" x14ac:dyDescent="0.2">
      <c r="A58">
        <v>940</v>
      </c>
      <c r="B58" t="s">
        <v>941</v>
      </c>
      <c r="C58" t="s">
        <v>5050</v>
      </c>
      <c r="D58" s="8">
        <v>9000</v>
      </c>
      <c r="E58" s="8">
        <v>1544</v>
      </c>
      <c r="F58" t="s">
        <v>8220</v>
      </c>
      <c r="G58" t="s">
        <v>8223</v>
      </c>
      <c r="H58" t="s">
        <v>8245</v>
      </c>
      <c r="I58">
        <v>1439251926</v>
      </c>
      <c r="J58">
        <v>1435363926</v>
      </c>
      <c r="K58" t="b">
        <v>0</v>
      </c>
      <c r="L58">
        <v>14</v>
      </c>
      <c r="M58" t="b">
        <v>0</v>
      </c>
      <c r="N58" t="s">
        <v>8271</v>
      </c>
      <c r="O58">
        <v>17</v>
      </c>
      <c r="P58">
        <v>110.29</v>
      </c>
      <c r="Q58" t="s">
        <v>8318</v>
      </c>
      <c r="R58" t="s">
        <v>8320</v>
      </c>
      <c r="S58" s="20">
        <v>42182.008402777778</v>
      </c>
      <c r="T58" s="20">
        <v>42227.008402777778</v>
      </c>
    </row>
    <row r="59" spans="1:20" x14ac:dyDescent="0.2">
      <c r="A59">
        <v>941</v>
      </c>
      <c r="B59" t="s">
        <v>942</v>
      </c>
      <c r="C59" t="s">
        <v>5051</v>
      </c>
      <c r="D59" s="8">
        <v>50000</v>
      </c>
      <c r="E59" s="8">
        <v>1161</v>
      </c>
      <c r="F59" t="s">
        <v>8220</v>
      </c>
      <c r="G59" t="s">
        <v>8223</v>
      </c>
      <c r="H59" t="s">
        <v>8245</v>
      </c>
      <c r="I59">
        <v>1486693145</v>
      </c>
      <c r="J59">
        <v>1484101145</v>
      </c>
      <c r="K59" t="b">
        <v>0</v>
      </c>
      <c r="L59">
        <v>31</v>
      </c>
      <c r="M59" t="b">
        <v>0</v>
      </c>
      <c r="N59" t="s">
        <v>8271</v>
      </c>
      <c r="O59">
        <v>2</v>
      </c>
      <c r="P59">
        <v>37.450000000000003</v>
      </c>
      <c r="Q59" t="s">
        <v>8318</v>
      </c>
      <c r="R59" t="s">
        <v>8320</v>
      </c>
      <c r="S59" s="20">
        <v>42746.096585648149</v>
      </c>
      <c r="T59" s="20">
        <v>42776.096585648149</v>
      </c>
    </row>
    <row r="60" spans="1:20" x14ac:dyDescent="0.2">
      <c r="A60">
        <v>942</v>
      </c>
      <c r="B60" t="s">
        <v>943</v>
      </c>
      <c r="C60" t="s">
        <v>5052</v>
      </c>
      <c r="D60" s="8">
        <v>7500</v>
      </c>
      <c r="E60" s="8">
        <v>668</v>
      </c>
      <c r="F60" t="s">
        <v>8220</v>
      </c>
      <c r="G60" t="s">
        <v>8223</v>
      </c>
      <c r="H60" t="s">
        <v>8245</v>
      </c>
      <c r="I60">
        <v>1455826460</v>
      </c>
      <c r="J60">
        <v>1452716060</v>
      </c>
      <c r="K60" t="b">
        <v>0</v>
      </c>
      <c r="L60">
        <v>16</v>
      </c>
      <c r="M60" t="b">
        <v>0</v>
      </c>
      <c r="N60" t="s">
        <v>8271</v>
      </c>
      <c r="O60">
        <v>9</v>
      </c>
      <c r="P60">
        <v>41.75</v>
      </c>
      <c r="Q60" t="s">
        <v>8318</v>
      </c>
      <c r="R60" t="s">
        <v>8320</v>
      </c>
      <c r="S60" s="20">
        <v>42382.843287037031</v>
      </c>
      <c r="T60" s="20">
        <v>42418.843287037031</v>
      </c>
    </row>
    <row r="61" spans="1:20" x14ac:dyDescent="0.2">
      <c r="A61">
        <v>943</v>
      </c>
      <c r="B61" t="s">
        <v>944</v>
      </c>
      <c r="C61" t="s">
        <v>5053</v>
      </c>
      <c r="D61" s="8">
        <v>3000</v>
      </c>
      <c r="E61" s="8">
        <v>289</v>
      </c>
      <c r="F61" t="s">
        <v>8220</v>
      </c>
      <c r="G61" t="s">
        <v>8223</v>
      </c>
      <c r="H61" t="s">
        <v>8245</v>
      </c>
      <c r="I61">
        <v>1480438905</v>
      </c>
      <c r="J61">
        <v>1477843305</v>
      </c>
      <c r="K61" t="b">
        <v>0</v>
      </c>
      <c r="L61">
        <v>12</v>
      </c>
      <c r="M61" t="b">
        <v>0</v>
      </c>
      <c r="N61" t="s">
        <v>8271</v>
      </c>
      <c r="O61">
        <v>10</v>
      </c>
      <c r="P61">
        <v>24.08</v>
      </c>
      <c r="Q61" t="s">
        <v>8318</v>
      </c>
      <c r="R61" t="s">
        <v>8320</v>
      </c>
      <c r="S61" s="20">
        <v>42673.66788194445</v>
      </c>
      <c r="T61" s="20">
        <v>42703.709548611107</v>
      </c>
    </row>
    <row r="62" spans="1:20" x14ac:dyDescent="0.2">
      <c r="A62">
        <v>944</v>
      </c>
      <c r="B62" t="s">
        <v>945</v>
      </c>
      <c r="C62" t="s">
        <v>5054</v>
      </c>
      <c r="D62" s="8">
        <v>50000</v>
      </c>
      <c r="E62" s="8">
        <v>6663</v>
      </c>
      <c r="F62" t="s">
        <v>8220</v>
      </c>
      <c r="G62" t="s">
        <v>8223</v>
      </c>
      <c r="H62" t="s">
        <v>8245</v>
      </c>
      <c r="I62">
        <v>1460988000</v>
      </c>
      <c r="J62">
        <v>1458050450</v>
      </c>
      <c r="K62" t="b">
        <v>0</v>
      </c>
      <c r="L62">
        <v>96</v>
      </c>
      <c r="M62" t="b">
        <v>0</v>
      </c>
      <c r="N62" t="s">
        <v>8271</v>
      </c>
      <c r="O62">
        <v>13</v>
      </c>
      <c r="P62">
        <v>69.41</v>
      </c>
      <c r="Q62" t="s">
        <v>8318</v>
      </c>
      <c r="R62" t="s">
        <v>8320</v>
      </c>
      <c r="S62" s="20">
        <v>42444.583912037036</v>
      </c>
      <c r="T62" s="20">
        <v>42478.583333333328</v>
      </c>
    </row>
    <row r="63" spans="1:20" x14ac:dyDescent="0.2">
      <c r="A63">
        <v>946</v>
      </c>
      <c r="B63" t="s">
        <v>947</v>
      </c>
      <c r="C63" t="s">
        <v>5056</v>
      </c>
      <c r="D63" s="8">
        <v>15000</v>
      </c>
      <c r="E63" s="8">
        <v>286</v>
      </c>
      <c r="F63" t="s">
        <v>8220</v>
      </c>
      <c r="G63" t="s">
        <v>8223</v>
      </c>
      <c r="H63" t="s">
        <v>8245</v>
      </c>
      <c r="I63">
        <v>1473444048</v>
      </c>
      <c r="J63">
        <v>1470852048</v>
      </c>
      <c r="K63" t="b">
        <v>0</v>
      </c>
      <c r="L63">
        <v>5</v>
      </c>
      <c r="M63" t="b">
        <v>0</v>
      </c>
      <c r="N63" t="s">
        <v>8271</v>
      </c>
      <c r="O63">
        <v>2</v>
      </c>
      <c r="P63">
        <v>57.2</v>
      </c>
      <c r="Q63" t="s">
        <v>8318</v>
      </c>
      <c r="R63" t="s">
        <v>8320</v>
      </c>
      <c r="S63" s="20">
        <v>42592.750555555554</v>
      </c>
      <c r="T63" s="20">
        <v>42622.750555555554</v>
      </c>
    </row>
    <row r="64" spans="1:20" x14ac:dyDescent="0.2">
      <c r="A64">
        <v>947</v>
      </c>
      <c r="B64" t="s">
        <v>948</v>
      </c>
      <c r="C64" t="s">
        <v>5057</v>
      </c>
      <c r="D64" s="8">
        <v>850</v>
      </c>
      <c r="E64" s="8">
        <v>0</v>
      </c>
      <c r="F64" t="s">
        <v>8220</v>
      </c>
      <c r="G64" t="s">
        <v>8223</v>
      </c>
      <c r="H64" t="s">
        <v>8245</v>
      </c>
      <c r="I64">
        <v>1467312306</v>
      </c>
      <c r="J64">
        <v>1462128306</v>
      </c>
      <c r="K64" t="b">
        <v>0</v>
      </c>
      <c r="L64">
        <v>0</v>
      </c>
      <c r="M64" t="b">
        <v>0</v>
      </c>
      <c r="N64" t="s">
        <v>8271</v>
      </c>
      <c r="O64">
        <v>0</v>
      </c>
      <c r="P64">
        <v>0</v>
      </c>
      <c r="Q64" t="s">
        <v>8318</v>
      </c>
      <c r="R64" t="s">
        <v>8320</v>
      </c>
      <c r="S64" s="20">
        <v>42491.781319444446</v>
      </c>
      <c r="T64" s="20">
        <v>42551.781319444446</v>
      </c>
    </row>
    <row r="65" spans="1:20" x14ac:dyDescent="0.2">
      <c r="A65">
        <v>951</v>
      </c>
      <c r="B65" t="s">
        <v>952</v>
      </c>
      <c r="C65" t="s">
        <v>5061</v>
      </c>
      <c r="D65" s="8">
        <v>50000</v>
      </c>
      <c r="E65" s="8">
        <v>19195</v>
      </c>
      <c r="F65" t="s">
        <v>8220</v>
      </c>
      <c r="G65" t="s">
        <v>8223</v>
      </c>
      <c r="H65" t="s">
        <v>8245</v>
      </c>
      <c r="I65">
        <v>1465054872</v>
      </c>
      <c r="J65">
        <v>1461166872</v>
      </c>
      <c r="K65" t="b">
        <v>0</v>
      </c>
      <c r="L65">
        <v>121</v>
      </c>
      <c r="M65" t="b">
        <v>0</v>
      </c>
      <c r="N65" t="s">
        <v>8271</v>
      </c>
      <c r="O65">
        <v>38</v>
      </c>
      <c r="P65">
        <v>158.63999999999999</v>
      </c>
      <c r="Q65" t="s">
        <v>8318</v>
      </c>
      <c r="R65" t="s">
        <v>8320</v>
      </c>
      <c r="S65" s="20">
        <v>42480.653611111105</v>
      </c>
      <c r="T65" s="20">
        <v>42525.653611111105</v>
      </c>
    </row>
    <row r="66" spans="1:20" x14ac:dyDescent="0.2">
      <c r="A66">
        <v>952</v>
      </c>
      <c r="B66" t="s">
        <v>953</v>
      </c>
      <c r="C66" t="s">
        <v>5062</v>
      </c>
      <c r="D66" s="8">
        <v>49000</v>
      </c>
      <c r="E66" s="8">
        <v>19572</v>
      </c>
      <c r="F66" t="s">
        <v>8220</v>
      </c>
      <c r="G66" t="s">
        <v>8223</v>
      </c>
      <c r="H66" t="s">
        <v>8245</v>
      </c>
      <c r="I66">
        <v>1479483812</v>
      </c>
      <c r="J66">
        <v>1476888212</v>
      </c>
      <c r="K66" t="b">
        <v>0</v>
      </c>
      <c r="L66">
        <v>196</v>
      </c>
      <c r="M66" t="b">
        <v>0</v>
      </c>
      <c r="N66" t="s">
        <v>8271</v>
      </c>
      <c r="O66">
        <v>40</v>
      </c>
      <c r="P66">
        <v>99.86</v>
      </c>
      <c r="Q66" t="s">
        <v>8318</v>
      </c>
      <c r="R66" t="s">
        <v>8320</v>
      </c>
      <c r="S66" s="20">
        <v>42662.613564814819</v>
      </c>
      <c r="T66" s="20">
        <v>42692.655231481483</v>
      </c>
    </row>
    <row r="67" spans="1:20" x14ac:dyDescent="0.2">
      <c r="A67">
        <v>953</v>
      </c>
      <c r="B67" t="s">
        <v>954</v>
      </c>
      <c r="C67" t="s">
        <v>5063</v>
      </c>
      <c r="D67" s="8">
        <v>15000</v>
      </c>
      <c r="E67" s="8">
        <v>126</v>
      </c>
      <c r="F67" t="s">
        <v>8220</v>
      </c>
      <c r="G67" t="s">
        <v>8223</v>
      </c>
      <c r="H67" t="s">
        <v>8245</v>
      </c>
      <c r="I67">
        <v>1422158199</v>
      </c>
      <c r="J67">
        <v>1419566199</v>
      </c>
      <c r="K67" t="b">
        <v>0</v>
      </c>
      <c r="L67">
        <v>5</v>
      </c>
      <c r="M67" t="b">
        <v>0</v>
      </c>
      <c r="N67" t="s">
        <v>8271</v>
      </c>
      <c r="O67">
        <v>1</v>
      </c>
      <c r="P67">
        <v>25.2</v>
      </c>
      <c r="Q67" t="s">
        <v>8318</v>
      </c>
      <c r="R67" t="s">
        <v>8320</v>
      </c>
      <c r="S67" s="20">
        <v>41999.164340277777</v>
      </c>
      <c r="T67" s="20">
        <v>42029.164340277777</v>
      </c>
    </row>
    <row r="68" spans="1:20" x14ac:dyDescent="0.2">
      <c r="A68">
        <v>954</v>
      </c>
      <c r="B68" t="s">
        <v>955</v>
      </c>
      <c r="C68" t="s">
        <v>5064</v>
      </c>
      <c r="D68" s="8">
        <v>15000</v>
      </c>
      <c r="E68" s="8">
        <v>6511</v>
      </c>
      <c r="F68" t="s">
        <v>8220</v>
      </c>
      <c r="G68" t="s">
        <v>8223</v>
      </c>
      <c r="H68" t="s">
        <v>8245</v>
      </c>
      <c r="I68">
        <v>1440100839</v>
      </c>
      <c r="J68">
        <v>1436472039</v>
      </c>
      <c r="K68" t="b">
        <v>0</v>
      </c>
      <c r="L68">
        <v>73</v>
      </c>
      <c r="M68" t="b">
        <v>0</v>
      </c>
      <c r="N68" t="s">
        <v>8271</v>
      </c>
      <c r="O68">
        <v>43</v>
      </c>
      <c r="P68">
        <v>89.19</v>
      </c>
      <c r="Q68" t="s">
        <v>8318</v>
      </c>
      <c r="R68" t="s">
        <v>8320</v>
      </c>
      <c r="S68" s="20">
        <v>42194.833784722221</v>
      </c>
      <c r="T68" s="20">
        <v>42236.833784722221</v>
      </c>
    </row>
    <row r="69" spans="1:20" x14ac:dyDescent="0.2">
      <c r="A69">
        <v>955</v>
      </c>
      <c r="B69" t="s">
        <v>956</v>
      </c>
      <c r="C69" t="s">
        <v>5065</v>
      </c>
      <c r="D69" s="8">
        <v>300000</v>
      </c>
      <c r="E69" s="8">
        <v>16984</v>
      </c>
      <c r="F69" t="s">
        <v>8220</v>
      </c>
      <c r="G69" t="s">
        <v>8223</v>
      </c>
      <c r="H69" t="s">
        <v>8245</v>
      </c>
      <c r="I69">
        <v>1473750300</v>
      </c>
      <c r="J69">
        <v>1470294300</v>
      </c>
      <c r="K69" t="b">
        <v>0</v>
      </c>
      <c r="L69">
        <v>93</v>
      </c>
      <c r="M69" t="b">
        <v>0</v>
      </c>
      <c r="N69" t="s">
        <v>8271</v>
      </c>
      <c r="O69">
        <v>6</v>
      </c>
      <c r="P69">
        <v>182.62</v>
      </c>
      <c r="Q69" t="s">
        <v>8318</v>
      </c>
      <c r="R69" t="s">
        <v>8320</v>
      </c>
      <c r="S69" s="20">
        <v>42586.295138888891</v>
      </c>
      <c r="T69" s="20">
        <v>42626.295138888891</v>
      </c>
    </row>
    <row r="70" spans="1:20" x14ac:dyDescent="0.2">
      <c r="A70">
        <v>956</v>
      </c>
      <c r="B70" t="s">
        <v>957</v>
      </c>
      <c r="C70" t="s">
        <v>5066</v>
      </c>
      <c r="D70" s="8">
        <v>50000</v>
      </c>
      <c r="E70" s="8">
        <v>861</v>
      </c>
      <c r="F70" t="s">
        <v>8220</v>
      </c>
      <c r="G70" t="s">
        <v>8223</v>
      </c>
      <c r="H70" t="s">
        <v>8245</v>
      </c>
      <c r="I70">
        <v>1430081759</v>
      </c>
      <c r="J70">
        <v>1424901359</v>
      </c>
      <c r="K70" t="b">
        <v>0</v>
      </c>
      <c r="L70">
        <v>17</v>
      </c>
      <c r="M70" t="b">
        <v>0</v>
      </c>
      <c r="N70" t="s">
        <v>8271</v>
      </c>
      <c r="O70">
        <v>2</v>
      </c>
      <c r="P70">
        <v>50.65</v>
      </c>
      <c r="Q70" t="s">
        <v>8318</v>
      </c>
      <c r="R70" t="s">
        <v>8320</v>
      </c>
      <c r="S70" s="20">
        <v>42060.913877314815</v>
      </c>
      <c r="T70" s="20">
        <v>42120.872210648144</v>
      </c>
    </row>
    <row r="71" spans="1:20" x14ac:dyDescent="0.2">
      <c r="A71">
        <v>957</v>
      </c>
      <c r="B71" t="s">
        <v>958</v>
      </c>
      <c r="C71" t="s">
        <v>5067</v>
      </c>
      <c r="D71" s="8">
        <v>12000</v>
      </c>
      <c r="E71" s="8">
        <v>233</v>
      </c>
      <c r="F71" t="s">
        <v>8220</v>
      </c>
      <c r="G71" t="s">
        <v>8223</v>
      </c>
      <c r="H71" t="s">
        <v>8245</v>
      </c>
      <c r="I71">
        <v>1479392133</v>
      </c>
      <c r="J71">
        <v>1476710133</v>
      </c>
      <c r="K71" t="b">
        <v>0</v>
      </c>
      <c r="L71">
        <v>7</v>
      </c>
      <c r="M71" t="b">
        <v>0</v>
      </c>
      <c r="N71" t="s">
        <v>8271</v>
      </c>
      <c r="O71">
        <v>2</v>
      </c>
      <c r="P71">
        <v>33.29</v>
      </c>
      <c r="Q71" t="s">
        <v>8318</v>
      </c>
      <c r="R71" t="s">
        <v>8320</v>
      </c>
      <c r="S71" s="20">
        <v>42660.552465277782</v>
      </c>
      <c r="T71" s="20">
        <v>42691.594131944439</v>
      </c>
    </row>
    <row r="72" spans="1:20" x14ac:dyDescent="0.2">
      <c r="A72">
        <v>958</v>
      </c>
      <c r="B72" t="s">
        <v>959</v>
      </c>
      <c r="C72" t="s">
        <v>5068</v>
      </c>
      <c r="D72" s="8">
        <v>7777</v>
      </c>
      <c r="E72" s="8">
        <v>881</v>
      </c>
      <c r="F72" t="s">
        <v>8220</v>
      </c>
      <c r="G72" t="s">
        <v>8223</v>
      </c>
      <c r="H72" t="s">
        <v>8245</v>
      </c>
      <c r="I72">
        <v>1428641940</v>
      </c>
      <c r="J72">
        <v>1426792563</v>
      </c>
      <c r="K72" t="b">
        <v>0</v>
      </c>
      <c r="L72">
        <v>17</v>
      </c>
      <c r="M72" t="b">
        <v>0</v>
      </c>
      <c r="N72" t="s">
        <v>8271</v>
      </c>
      <c r="O72">
        <v>11</v>
      </c>
      <c r="P72">
        <v>51.82</v>
      </c>
      <c r="Q72" t="s">
        <v>8318</v>
      </c>
      <c r="R72" t="s">
        <v>8320</v>
      </c>
      <c r="S72" s="20">
        <v>42082.802812499998</v>
      </c>
      <c r="T72" s="20">
        <v>42104.207638888889</v>
      </c>
    </row>
    <row r="73" spans="1:20" x14ac:dyDescent="0.2">
      <c r="A73">
        <v>959</v>
      </c>
      <c r="B73" t="s">
        <v>960</v>
      </c>
      <c r="C73" t="s">
        <v>5069</v>
      </c>
      <c r="D73" s="8">
        <v>50000</v>
      </c>
      <c r="E73" s="8">
        <v>19430</v>
      </c>
      <c r="F73" t="s">
        <v>8220</v>
      </c>
      <c r="G73" t="s">
        <v>8223</v>
      </c>
      <c r="H73" t="s">
        <v>8245</v>
      </c>
      <c r="I73">
        <v>1421640665</v>
      </c>
      <c r="J73">
        <v>1419048665</v>
      </c>
      <c r="K73" t="b">
        <v>0</v>
      </c>
      <c r="L73">
        <v>171</v>
      </c>
      <c r="M73" t="b">
        <v>0</v>
      </c>
      <c r="N73" t="s">
        <v>8271</v>
      </c>
      <c r="O73">
        <v>39</v>
      </c>
      <c r="P73">
        <v>113.63</v>
      </c>
      <c r="Q73" t="s">
        <v>8318</v>
      </c>
      <c r="R73" t="s">
        <v>8320</v>
      </c>
      <c r="S73" s="20">
        <v>41993.174363425926</v>
      </c>
      <c r="T73" s="20">
        <v>42023.174363425926</v>
      </c>
    </row>
    <row r="74" spans="1:20" x14ac:dyDescent="0.2">
      <c r="A74">
        <v>960</v>
      </c>
      <c r="B74" t="s">
        <v>961</v>
      </c>
      <c r="C74" t="s">
        <v>5070</v>
      </c>
      <c r="D74" s="8">
        <v>55650</v>
      </c>
      <c r="E74" s="8">
        <v>25655</v>
      </c>
      <c r="F74" t="s">
        <v>8220</v>
      </c>
      <c r="G74" t="s">
        <v>8223</v>
      </c>
      <c r="H74" t="s">
        <v>8245</v>
      </c>
      <c r="I74">
        <v>1489500155</v>
      </c>
      <c r="J74">
        <v>1485874955</v>
      </c>
      <c r="K74" t="b">
        <v>0</v>
      </c>
      <c r="L74">
        <v>188</v>
      </c>
      <c r="M74" t="b">
        <v>0</v>
      </c>
      <c r="N74" t="s">
        <v>8271</v>
      </c>
      <c r="O74">
        <v>46</v>
      </c>
      <c r="P74">
        <v>136.46</v>
      </c>
      <c r="Q74" t="s">
        <v>8318</v>
      </c>
      <c r="R74" t="s">
        <v>8320</v>
      </c>
      <c r="S74" s="20">
        <v>42766.626793981486</v>
      </c>
      <c r="T74" s="20">
        <v>42808.585127314815</v>
      </c>
    </row>
    <row r="75" spans="1:20" x14ac:dyDescent="0.2">
      <c r="A75">
        <v>961</v>
      </c>
      <c r="B75" t="s">
        <v>962</v>
      </c>
      <c r="C75" t="s">
        <v>5071</v>
      </c>
      <c r="D75" s="8">
        <v>95000</v>
      </c>
      <c r="E75" s="8">
        <v>40079</v>
      </c>
      <c r="F75" t="s">
        <v>8220</v>
      </c>
      <c r="G75" t="s">
        <v>8223</v>
      </c>
      <c r="H75" t="s">
        <v>8245</v>
      </c>
      <c r="I75">
        <v>1487617200</v>
      </c>
      <c r="J75">
        <v>1483634335</v>
      </c>
      <c r="K75" t="b">
        <v>0</v>
      </c>
      <c r="L75">
        <v>110</v>
      </c>
      <c r="M75" t="b">
        <v>0</v>
      </c>
      <c r="N75" t="s">
        <v>8271</v>
      </c>
      <c r="O75">
        <v>42</v>
      </c>
      <c r="P75">
        <v>364.35</v>
      </c>
      <c r="Q75" t="s">
        <v>8318</v>
      </c>
      <c r="R75" t="s">
        <v>8320</v>
      </c>
      <c r="S75" s="20">
        <v>42740.693692129629</v>
      </c>
      <c r="T75" s="20">
        <v>42786.791666666672</v>
      </c>
    </row>
    <row r="76" spans="1:20" x14ac:dyDescent="0.2">
      <c r="A76">
        <v>962</v>
      </c>
      <c r="B76" t="s">
        <v>963</v>
      </c>
      <c r="C76" t="s">
        <v>5072</v>
      </c>
      <c r="D76" s="8">
        <v>2500</v>
      </c>
      <c r="E76" s="8">
        <v>712</v>
      </c>
      <c r="F76" t="s">
        <v>8220</v>
      </c>
      <c r="G76" t="s">
        <v>8223</v>
      </c>
      <c r="H76" t="s">
        <v>8245</v>
      </c>
      <c r="I76">
        <v>1455210353</v>
      </c>
      <c r="J76">
        <v>1451927153</v>
      </c>
      <c r="K76" t="b">
        <v>0</v>
      </c>
      <c r="L76">
        <v>37</v>
      </c>
      <c r="M76" t="b">
        <v>0</v>
      </c>
      <c r="N76" t="s">
        <v>8271</v>
      </c>
      <c r="O76">
        <v>28</v>
      </c>
      <c r="P76">
        <v>19.239999999999998</v>
      </c>
      <c r="Q76" t="s">
        <v>8318</v>
      </c>
      <c r="R76" t="s">
        <v>8320</v>
      </c>
      <c r="S76" s="20">
        <v>42373.712418981479</v>
      </c>
      <c r="T76" s="20">
        <v>42411.712418981479</v>
      </c>
    </row>
    <row r="77" spans="1:20" x14ac:dyDescent="0.2">
      <c r="A77">
        <v>963</v>
      </c>
      <c r="B77" t="s">
        <v>964</v>
      </c>
      <c r="C77" t="s">
        <v>5073</v>
      </c>
      <c r="D77" s="8">
        <v>35000</v>
      </c>
      <c r="E77" s="8">
        <v>377</v>
      </c>
      <c r="F77" t="s">
        <v>8220</v>
      </c>
      <c r="G77" t="s">
        <v>8223</v>
      </c>
      <c r="H77" t="s">
        <v>8245</v>
      </c>
      <c r="I77">
        <v>1476717319</v>
      </c>
      <c r="J77">
        <v>1473693319</v>
      </c>
      <c r="K77" t="b">
        <v>0</v>
      </c>
      <c r="L77">
        <v>9</v>
      </c>
      <c r="M77" t="b">
        <v>0</v>
      </c>
      <c r="N77" t="s">
        <v>8271</v>
      </c>
      <c r="O77">
        <v>1</v>
      </c>
      <c r="P77">
        <v>41.89</v>
      </c>
      <c r="Q77" t="s">
        <v>8318</v>
      </c>
      <c r="R77" t="s">
        <v>8320</v>
      </c>
      <c r="S77" s="20">
        <v>42625.635636574079</v>
      </c>
      <c r="T77" s="20">
        <v>42660.635636574079</v>
      </c>
    </row>
    <row r="78" spans="1:20" x14ac:dyDescent="0.2">
      <c r="A78">
        <v>965</v>
      </c>
      <c r="B78" t="s">
        <v>966</v>
      </c>
      <c r="C78" t="s">
        <v>5075</v>
      </c>
      <c r="D78" s="8">
        <v>25000</v>
      </c>
      <c r="E78" s="8">
        <v>298</v>
      </c>
      <c r="F78" t="s">
        <v>8220</v>
      </c>
      <c r="G78" t="s">
        <v>8223</v>
      </c>
      <c r="H78" t="s">
        <v>8245</v>
      </c>
      <c r="I78">
        <v>1477454340</v>
      </c>
      <c r="J78">
        <v>1474676646</v>
      </c>
      <c r="K78" t="b">
        <v>0</v>
      </c>
      <c r="L78">
        <v>6</v>
      </c>
      <c r="M78" t="b">
        <v>0</v>
      </c>
      <c r="N78" t="s">
        <v>8271</v>
      </c>
      <c r="O78">
        <v>1</v>
      </c>
      <c r="P78">
        <v>49.67</v>
      </c>
      <c r="Q78" t="s">
        <v>8318</v>
      </c>
      <c r="R78" t="s">
        <v>8320</v>
      </c>
      <c r="S78" s="20">
        <v>42637.016736111109</v>
      </c>
      <c r="T78" s="20">
        <v>42669.165972222225</v>
      </c>
    </row>
    <row r="79" spans="1:20" x14ac:dyDescent="0.2">
      <c r="A79">
        <v>966</v>
      </c>
      <c r="B79" t="s">
        <v>967</v>
      </c>
      <c r="C79" t="s">
        <v>5076</v>
      </c>
      <c r="D79" s="8">
        <v>12000</v>
      </c>
      <c r="E79" s="8">
        <v>1776</v>
      </c>
      <c r="F79" t="s">
        <v>8220</v>
      </c>
      <c r="G79" t="s">
        <v>8223</v>
      </c>
      <c r="H79" t="s">
        <v>8245</v>
      </c>
      <c r="I79">
        <v>1475766932</v>
      </c>
      <c r="J79">
        <v>1473174932</v>
      </c>
      <c r="K79" t="b">
        <v>0</v>
      </c>
      <c r="L79">
        <v>30</v>
      </c>
      <c r="M79" t="b">
        <v>0</v>
      </c>
      <c r="N79" t="s">
        <v>8271</v>
      </c>
      <c r="O79">
        <v>15</v>
      </c>
      <c r="P79">
        <v>59.2</v>
      </c>
      <c r="Q79" t="s">
        <v>8318</v>
      </c>
      <c r="R79" t="s">
        <v>8320</v>
      </c>
      <c r="S79" s="20">
        <v>42619.635787037041</v>
      </c>
      <c r="T79" s="20">
        <v>42649.635787037041</v>
      </c>
    </row>
    <row r="80" spans="1:20" x14ac:dyDescent="0.2">
      <c r="A80">
        <v>967</v>
      </c>
      <c r="B80" t="s">
        <v>968</v>
      </c>
      <c r="C80" t="s">
        <v>5077</v>
      </c>
      <c r="D80" s="8">
        <v>20000</v>
      </c>
      <c r="E80" s="8">
        <v>3562</v>
      </c>
      <c r="F80" t="s">
        <v>8220</v>
      </c>
      <c r="G80" t="s">
        <v>8223</v>
      </c>
      <c r="H80" t="s">
        <v>8245</v>
      </c>
      <c r="I80">
        <v>1461301574</v>
      </c>
      <c r="J80">
        <v>1456121174</v>
      </c>
      <c r="K80" t="b">
        <v>0</v>
      </c>
      <c r="L80">
        <v>81</v>
      </c>
      <c r="M80" t="b">
        <v>0</v>
      </c>
      <c r="N80" t="s">
        <v>8271</v>
      </c>
      <c r="O80">
        <v>18</v>
      </c>
      <c r="P80">
        <v>43.98</v>
      </c>
      <c r="Q80" t="s">
        <v>8318</v>
      </c>
      <c r="R80" t="s">
        <v>8320</v>
      </c>
      <c r="S80" s="20">
        <v>42422.254328703704</v>
      </c>
      <c r="T80" s="20">
        <v>42482.21266203704</v>
      </c>
    </row>
    <row r="81" spans="1:20" x14ac:dyDescent="0.2">
      <c r="A81">
        <v>968</v>
      </c>
      <c r="B81" t="s">
        <v>969</v>
      </c>
      <c r="C81" t="s">
        <v>5078</v>
      </c>
      <c r="D81" s="8">
        <v>8000</v>
      </c>
      <c r="E81" s="8">
        <v>106</v>
      </c>
      <c r="F81" t="s">
        <v>8220</v>
      </c>
      <c r="G81" t="s">
        <v>8223</v>
      </c>
      <c r="H81" t="s">
        <v>8245</v>
      </c>
      <c r="I81">
        <v>1408134034</v>
      </c>
      <c r="J81">
        <v>1405542034</v>
      </c>
      <c r="K81" t="b">
        <v>0</v>
      </c>
      <c r="L81">
        <v>4</v>
      </c>
      <c r="M81" t="b">
        <v>0</v>
      </c>
      <c r="N81" t="s">
        <v>8271</v>
      </c>
      <c r="O81">
        <v>1</v>
      </c>
      <c r="P81">
        <v>26.5</v>
      </c>
      <c r="Q81" t="s">
        <v>8318</v>
      </c>
      <c r="R81" t="s">
        <v>8320</v>
      </c>
      <c r="S81" s="20">
        <v>41836.847615740742</v>
      </c>
      <c r="T81" s="20">
        <v>41866.847615740742</v>
      </c>
    </row>
    <row r="82" spans="1:20" x14ac:dyDescent="0.2">
      <c r="A82">
        <v>971</v>
      </c>
      <c r="B82" t="s">
        <v>972</v>
      </c>
      <c r="C82" t="s">
        <v>5081</v>
      </c>
      <c r="D82" s="8">
        <v>100000</v>
      </c>
      <c r="E82" s="8">
        <v>226</v>
      </c>
      <c r="F82" t="s">
        <v>8220</v>
      </c>
      <c r="G82" t="s">
        <v>8223</v>
      </c>
      <c r="H82" t="s">
        <v>8245</v>
      </c>
      <c r="I82">
        <v>1433178060</v>
      </c>
      <c r="J82">
        <v>1429290060</v>
      </c>
      <c r="K82" t="b">
        <v>0</v>
      </c>
      <c r="L82">
        <v>5</v>
      </c>
      <c r="M82" t="b">
        <v>0</v>
      </c>
      <c r="N82" t="s">
        <v>8271</v>
      </c>
      <c r="O82">
        <v>0</v>
      </c>
      <c r="P82">
        <v>45.2</v>
      </c>
      <c r="Q82" t="s">
        <v>8318</v>
      </c>
      <c r="R82" t="s">
        <v>8320</v>
      </c>
      <c r="S82" s="20">
        <v>42111.709027777775</v>
      </c>
      <c r="T82" s="20">
        <v>42156.709027777775</v>
      </c>
    </row>
    <row r="83" spans="1:20" x14ac:dyDescent="0.2">
      <c r="A83">
        <v>972</v>
      </c>
      <c r="B83" t="s">
        <v>973</v>
      </c>
      <c r="C83" t="s">
        <v>5082</v>
      </c>
      <c r="D83" s="8">
        <v>20000</v>
      </c>
      <c r="E83" s="8">
        <v>6925</v>
      </c>
      <c r="F83" t="s">
        <v>8220</v>
      </c>
      <c r="G83" t="s">
        <v>8223</v>
      </c>
      <c r="H83" t="s">
        <v>8245</v>
      </c>
      <c r="I83">
        <v>1409813940</v>
      </c>
      <c r="J83">
        <v>1407271598</v>
      </c>
      <c r="K83" t="b">
        <v>0</v>
      </c>
      <c r="L83">
        <v>45</v>
      </c>
      <c r="M83" t="b">
        <v>0</v>
      </c>
      <c r="N83" t="s">
        <v>8271</v>
      </c>
      <c r="O83">
        <v>35</v>
      </c>
      <c r="P83">
        <v>153.88999999999999</v>
      </c>
      <c r="Q83" t="s">
        <v>8318</v>
      </c>
      <c r="R83" t="s">
        <v>8320</v>
      </c>
      <c r="S83" s="20">
        <v>41856.865717592591</v>
      </c>
      <c r="T83" s="20">
        <v>41886.290972222225</v>
      </c>
    </row>
    <row r="84" spans="1:20" x14ac:dyDescent="0.2">
      <c r="A84">
        <v>973</v>
      </c>
      <c r="B84" t="s">
        <v>974</v>
      </c>
      <c r="C84" t="s">
        <v>5083</v>
      </c>
      <c r="D84" s="8">
        <v>20000</v>
      </c>
      <c r="E84" s="8">
        <v>411</v>
      </c>
      <c r="F84" t="s">
        <v>8220</v>
      </c>
      <c r="G84" t="s">
        <v>8223</v>
      </c>
      <c r="H84" t="s">
        <v>8245</v>
      </c>
      <c r="I84">
        <v>1447032093</v>
      </c>
      <c r="J84">
        <v>1441844493</v>
      </c>
      <c r="K84" t="b">
        <v>0</v>
      </c>
      <c r="L84">
        <v>8</v>
      </c>
      <c r="M84" t="b">
        <v>0</v>
      </c>
      <c r="N84" t="s">
        <v>8271</v>
      </c>
      <c r="O84">
        <v>2</v>
      </c>
      <c r="P84">
        <v>51.38</v>
      </c>
      <c r="Q84" t="s">
        <v>8318</v>
      </c>
      <c r="R84" t="s">
        <v>8320</v>
      </c>
      <c r="S84" s="20">
        <v>42257.014965277776</v>
      </c>
      <c r="T84" s="20">
        <v>42317.056631944448</v>
      </c>
    </row>
    <row r="85" spans="1:20" x14ac:dyDescent="0.2">
      <c r="A85">
        <v>974</v>
      </c>
      <c r="B85" t="s">
        <v>975</v>
      </c>
      <c r="C85" t="s">
        <v>5084</v>
      </c>
      <c r="D85" s="8">
        <v>50000</v>
      </c>
      <c r="E85" s="8">
        <v>280</v>
      </c>
      <c r="F85" t="s">
        <v>8220</v>
      </c>
      <c r="G85" t="s">
        <v>8223</v>
      </c>
      <c r="H85" t="s">
        <v>8245</v>
      </c>
      <c r="I85">
        <v>1458925156</v>
      </c>
      <c r="J85">
        <v>1456336756</v>
      </c>
      <c r="K85" t="b">
        <v>0</v>
      </c>
      <c r="L85">
        <v>3</v>
      </c>
      <c r="M85" t="b">
        <v>0</v>
      </c>
      <c r="N85" t="s">
        <v>8271</v>
      </c>
      <c r="O85">
        <v>1</v>
      </c>
      <c r="P85">
        <v>93.33</v>
      </c>
      <c r="Q85" t="s">
        <v>8318</v>
      </c>
      <c r="R85" t="s">
        <v>8320</v>
      </c>
      <c r="S85" s="20">
        <v>42424.749490740738</v>
      </c>
      <c r="T85" s="20">
        <v>42454.707824074074</v>
      </c>
    </row>
    <row r="86" spans="1:20" x14ac:dyDescent="0.2">
      <c r="A86">
        <v>975</v>
      </c>
      <c r="B86" t="s">
        <v>976</v>
      </c>
      <c r="C86" t="s">
        <v>5085</v>
      </c>
      <c r="D86" s="8">
        <v>100000</v>
      </c>
      <c r="E86" s="8">
        <v>2607</v>
      </c>
      <c r="F86" t="s">
        <v>8220</v>
      </c>
      <c r="G86" t="s">
        <v>8223</v>
      </c>
      <c r="H86" t="s">
        <v>8245</v>
      </c>
      <c r="I86">
        <v>1467132185</v>
      </c>
      <c r="J86">
        <v>1461948185</v>
      </c>
      <c r="K86" t="b">
        <v>0</v>
      </c>
      <c r="L86">
        <v>24</v>
      </c>
      <c r="M86" t="b">
        <v>0</v>
      </c>
      <c r="N86" t="s">
        <v>8271</v>
      </c>
      <c r="O86">
        <v>3</v>
      </c>
      <c r="P86">
        <v>108.63</v>
      </c>
      <c r="Q86" t="s">
        <v>8318</v>
      </c>
      <c r="R86" t="s">
        <v>8320</v>
      </c>
      <c r="S86" s="20">
        <v>42489.696585648147</v>
      </c>
      <c r="T86" s="20">
        <v>42549.696585648147</v>
      </c>
    </row>
    <row r="87" spans="1:20" x14ac:dyDescent="0.2">
      <c r="A87">
        <v>979</v>
      </c>
      <c r="B87" t="s">
        <v>980</v>
      </c>
      <c r="C87" t="s">
        <v>5089</v>
      </c>
      <c r="D87" s="8">
        <v>35000</v>
      </c>
      <c r="E87" s="8">
        <v>28986.16</v>
      </c>
      <c r="F87" t="s">
        <v>8220</v>
      </c>
      <c r="G87" t="s">
        <v>8223</v>
      </c>
      <c r="H87" t="s">
        <v>8245</v>
      </c>
      <c r="I87">
        <v>1466449140</v>
      </c>
      <c r="J87">
        <v>1463392828</v>
      </c>
      <c r="K87" t="b">
        <v>0</v>
      </c>
      <c r="L87">
        <v>96</v>
      </c>
      <c r="M87" t="b">
        <v>0</v>
      </c>
      <c r="N87" t="s">
        <v>8271</v>
      </c>
      <c r="O87">
        <v>83</v>
      </c>
      <c r="P87">
        <v>301.94</v>
      </c>
      <c r="Q87" t="s">
        <v>8318</v>
      </c>
      <c r="R87" t="s">
        <v>8320</v>
      </c>
      <c r="S87" s="20">
        <v>42506.416990740734</v>
      </c>
      <c r="T87" s="20">
        <v>42541.790972222225</v>
      </c>
    </row>
    <row r="88" spans="1:20" x14ac:dyDescent="0.2">
      <c r="A88">
        <v>980</v>
      </c>
      <c r="B88" t="s">
        <v>981</v>
      </c>
      <c r="C88" t="s">
        <v>5090</v>
      </c>
      <c r="D88" s="8">
        <v>10000</v>
      </c>
      <c r="E88" s="8">
        <v>1486</v>
      </c>
      <c r="F88" t="s">
        <v>8220</v>
      </c>
      <c r="G88" t="s">
        <v>8223</v>
      </c>
      <c r="H88" t="s">
        <v>8245</v>
      </c>
      <c r="I88">
        <v>1417387322</v>
      </c>
      <c r="J88">
        <v>1413495722</v>
      </c>
      <c r="K88" t="b">
        <v>0</v>
      </c>
      <c r="L88">
        <v>31</v>
      </c>
      <c r="M88" t="b">
        <v>0</v>
      </c>
      <c r="N88" t="s">
        <v>8271</v>
      </c>
      <c r="O88">
        <v>15</v>
      </c>
      <c r="P88">
        <v>47.94</v>
      </c>
      <c r="Q88" t="s">
        <v>8318</v>
      </c>
      <c r="R88" t="s">
        <v>8320</v>
      </c>
      <c r="S88" s="20">
        <v>41928.904189814813</v>
      </c>
      <c r="T88" s="20">
        <v>41973.945856481485</v>
      </c>
    </row>
    <row r="89" spans="1:20" x14ac:dyDescent="0.2">
      <c r="A89">
        <v>981</v>
      </c>
      <c r="B89" t="s">
        <v>982</v>
      </c>
      <c r="C89" t="s">
        <v>5091</v>
      </c>
      <c r="D89" s="8">
        <v>88888</v>
      </c>
      <c r="E89" s="8">
        <v>11</v>
      </c>
      <c r="F89" t="s">
        <v>8220</v>
      </c>
      <c r="G89" t="s">
        <v>8223</v>
      </c>
      <c r="H89" t="s">
        <v>8245</v>
      </c>
      <c r="I89">
        <v>1407624222</v>
      </c>
      <c r="J89">
        <v>1405032222</v>
      </c>
      <c r="K89" t="b">
        <v>0</v>
      </c>
      <c r="L89">
        <v>4</v>
      </c>
      <c r="M89" t="b">
        <v>0</v>
      </c>
      <c r="N89" t="s">
        <v>8271</v>
      </c>
      <c r="O89">
        <v>0</v>
      </c>
      <c r="P89">
        <v>2.75</v>
      </c>
      <c r="Q89" t="s">
        <v>8318</v>
      </c>
      <c r="R89" t="s">
        <v>8320</v>
      </c>
      <c r="S89" s="20">
        <v>41830.947013888886</v>
      </c>
      <c r="T89" s="20">
        <v>41860.947013888886</v>
      </c>
    </row>
    <row r="90" spans="1:20" x14ac:dyDescent="0.2">
      <c r="A90">
        <v>982</v>
      </c>
      <c r="B90" t="s">
        <v>983</v>
      </c>
      <c r="C90" t="s">
        <v>5092</v>
      </c>
      <c r="D90" s="8">
        <v>17500</v>
      </c>
      <c r="E90" s="8">
        <v>3</v>
      </c>
      <c r="F90" t="s">
        <v>8220</v>
      </c>
      <c r="G90" t="s">
        <v>8223</v>
      </c>
      <c r="H90" t="s">
        <v>8245</v>
      </c>
      <c r="I90">
        <v>1475431486</v>
      </c>
      <c r="J90">
        <v>1472839486</v>
      </c>
      <c r="K90" t="b">
        <v>0</v>
      </c>
      <c r="L90">
        <v>3</v>
      </c>
      <c r="M90" t="b">
        <v>0</v>
      </c>
      <c r="N90" t="s">
        <v>8271</v>
      </c>
      <c r="O90">
        <v>0</v>
      </c>
      <c r="P90">
        <v>1</v>
      </c>
      <c r="Q90" t="s">
        <v>8318</v>
      </c>
      <c r="R90" t="s">
        <v>8320</v>
      </c>
      <c r="S90" s="20">
        <v>42615.753310185188</v>
      </c>
      <c r="T90" s="20">
        <v>42645.753310185188</v>
      </c>
    </row>
    <row r="91" spans="1:20" x14ac:dyDescent="0.2">
      <c r="A91">
        <v>984</v>
      </c>
      <c r="B91" t="s">
        <v>985</v>
      </c>
      <c r="C91" t="s">
        <v>5094</v>
      </c>
      <c r="D91" s="8">
        <v>10000</v>
      </c>
      <c r="E91" s="8">
        <v>106</v>
      </c>
      <c r="F91" t="s">
        <v>8220</v>
      </c>
      <c r="G91" t="s">
        <v>8223</v>
      </c>
      <c r="H91" t="s">
        <v>8245</v>
      </c>
      <c r="I91">
        <v>1427507208</v>
      </c>
      <c r="J91">
        <v>1424918808</v>
      </c>
      <c r="K91" t="b">
        <v>0</v>
      </c>
      <c r="L91">
        <v>3</v>
      </c>
      <c r="M91" t="b">
        <v>0</v>
      </c>
      <c r="N91" t="s">
        <v>8271</v>
      </c>
      <c r="O91">
        <v>1</v>
      </c>
      <c r="P91">
        <v>35.33</v>
      </c>
      <c r="Q91" t="s">
        <v>8318</v>
      </c>
      <c r="R91" t="s">
        <v>8320</v>
      </c>
      <c r="S91" s="20">
        <v>42061.11583333333</v>
      </c>
      <c r="T91" s="20">
        <v>42091.074166666673</v>
      </c>
    </row>
    <row r="92" spans="1:20" x14ac:dyDescent="0.2">
      <c r="A92">
        <v>989</v>
      </c>
      <c r="B92" t="s">
        <v>990</v>
      </c>
      <c r="C92" t="s">
        <v>5099</v>
      </c>
      <c r="D92" s="8">
        <v>10000</v>
      </c>
      <c r="E92" s="8">
        <v>1677</v>
      </c>
      <c r="F92" t="s">
        <v>8220</v>
      </c>
      <c r="G92" t="s">
        <v>8223</v>
      </c>
      <c r="H92" t="s">
        <v>8245</v>
      </c>
      <c r="I92">
        <v>1475101495</v>
      </c>
      <c r="J92">
        <v>1472509495</v>
      </c>
      <c r="K92" t="b">
        <v>0</v>
      </c>
      <c r="L92">
        <v>32</v>
      </c>
      <c r="M92" t="b">
        <v>0</v>
      </c>
      <c r="N92" t="s">
        <v>8271</v>
      </c>
      <c r="O92">
        <v>17</v>
      </c>
      <c r="P92">
        <v>52.41</v>
      </c>
      <c r="Q92" t="s">
        <v>8318</v>
      </c>
      <c r="R92" t="s">
        <v>8320</v>
      </c>
      <c r="S92" s="20">
        <v>42611.933969907404</v>
      </c>
      <c r="T92" s="20">
        <v>42641.933969907404</v>
      </c>
    </row>
    <row r="93" spans="1:20" x14ac:dyDescent="0.2">
      <c r="A93">
        <v>990</v>
      </c>
      <c r="B93" t="s">
        <v>991</v>
      </c>
      <c r="C93" t="s">
        <v>5100</v>
      </c>
      <c r="D93" s="8">
        <v>25000</v>
      </c>
      <c r="E93" s="8">
        <v>26</v>
      </c>
      <c r="F93" t="s">
        <v>8220</v>
      </c>
      <c r="G93" t="s">
        <v>8223</v>
      </c>
      <c r="H93" t="s">
        <v>8245</v>
      </c>
      <c r="I93">
        <v>1409770164</v>
      </c>
      <c r="J93">
        <v>1407178164</v>
      </c>
      <c r="K93" t="b">
        <v>0</v>
      </c>
      <c r="L93">
        <v>2</v>
      </c>
      <c r="M93" t="b">
        <v>0</v>
      </c>
      <c r="N93" t="s">
        <v>8271</v>
      </c>
      <c r="O93">
        <v>0</v>
      </c>
      <c r="P93">
        <v>13</v>
      </c>
      <c r="Q93" t="s">
        <v>8318</v>
      </c>
      <c r="R93" t="s">
        <v>8320</v>
      </c>
      <c r="S93" s="20">
        <v>41855.784305555557</v>
      </c>
      <c r="T93" s="20">
        <v>41885.784305555557</v>
      </c>
    </row>
    <row r="94" spans="1:20" x14ac:dyDescent="0.2">
      <c r="A94">
        <v>992</v>
      </c>
      <c r="B94" t="s">
        <v>993</v>
      </c>
      <c r="C94" t="s">
        <v>5102</v>
      </c>
      <c r="D94" s="8">
        <v>100000</v>
      </c>
      <c r="E94" s="8">
        <v>467</v>
      </c>
      <c r="F94" t="s">
        <v>8220</v>
      </c>
      <c r="G94" t="s">
        <v>8223</v>
      </c>
      <c r="H94" t="s">
        <v>8245</v>
      </c>
      <c r="I94">
        <v>1462655519</v>
      </c>
      <c r="J94">
        <v>1457475119</v>
      </c>
      <c r="K94" t="b">
        <v>0</v>
      </c>
      <c r="L94">
        <v>4</v>
      </c>
      <c r="M94" t="b">
        <v>0</v>
      </c>
      <c r="N94" t="s">
        <v>8271</v>
      </c>
      <c r="O94">
        <v>0</v>
      </c>
      <c r="P94">
        <v>116.75</v>
      </c>
      <c r="Q94" t="s">
        <v>8318</v>
      </c>
      <c r="R94" t="s">
        <v>8320</v>
      </c>
      <c r="S94" s="20">
        <v>42437.924988425926</v>
      </c>
      <c r="T94" s="20">
        <v>42497.883321759262</v>
      </c>
    </row>
    <row r="95" spans="1:20" x14ac:dyDescent="0.2">
      <c r="A95">
        <v>993</v>
      </c>
      <c r="B95" t="s">
        <v>994</v>
      </c>
      <c r="C95" t="s">
        <v>5103</v>
      </c>
      <c r="D95" s="8">
        <v>70000</v>
      </c>
      <c r="E95" s="8">
        <v>17561</v>
      </c>
      <c r="F95" t="s">
        <v>8220</v>
      </c>
      <c r="G95" t="s">
        <v>8223</v>
      </c>
      <c r="H95" t="s">
        <v>8245</v>
      </c>
      <c r="I95">
        <v>1478926800</v>
      </c>
      <c r="J95">
        <v>1476054568</v>
      </c>
      <c r="K95" t="b">
        <v>0</v>
      </c>
      <c r="L95">
        <v>196</v>
      </c>
      <c r="M95" t="b">
        <v>0</v>
      </c>
      <c r="N95" t="s">
        <v>8271</v>
      </c>
      <c r="O95">
        <v>25</v>
      </c>
      <c r="P95">
        <v>89.6</v>
      </c>
      <c r="Q95" t="s">
        <v>8318</v>
      </c>
      <c r="R95" t="s">
        <v>8320</v>
      </c>
      <c r="S95" s="20">
        <v>42652.964907407411</v>
      </c>
      <c r="T95" s="20">
        <v>42686.208333333328</v>
      </c>
    </row>
    <row r="96" spans="1:20" x14ac:dyDescent="0.2">
      <c r="A96">
        <v>994</v>
      </c>
      <c r="B96" t="s">
        <v>995</v>
      </c>
      <c r="C96" t="s">
        <v>5104</v>
      </c>
      <c r="D96" s="8">
        <v>200000</v>
      </c>
      <c r="E96" s="8">
        <v>4669</v>
      </c>
      <c r="F96" t="s">
        <v>8220</v>
      </c>
      <c r="G96" t="s">
        <v>8223</v>
      </c>
      <c r="H96" t="s">
        <v>8245</v>
      </c>
      <c r="I96">
        <v>1417388340</v>
      </c>
      <c r="J96">
        <v>1412835530</v>
      </c>
      <c r="K96" t="b">
        <v>0</v>
      </c>
      <c r="L96">
        <v>11</v>
      </c>
      <c r="M96" t="b">
        <v>0</v>
      </c>
      <c r="N96" t="s">
        <v>8271</v>
      </c>
      <c r="O96">
        <v>2</v>
      </c>
      <c r="P96">
        <v>424.45</v>
      </c>
      <c r="Q96" t="s">
        <v>8318</v>
      </c>
      <c r="R96" t="s">
        <v>8320</v>
      </c>
      <c r="S96" s="20">
        <v>41921.263078703705</v>
      </c>
      <c r="T96" s="20">
        <v>41973.957638888889</v>
      </c>
    </row>
    <row r="97" spans="1:20" x14ac:dyDescent="0.2">
      <c r="A97">
        <v>995</v>
      </c>
      <c r="B97" t="s">
        <v>996</v>
      </c>
      <c r="C97" t="s">
        <v>5105</v>
      </c>
      <c r="D97" s="8">
        <v>10000</v>
      </c>
      <c r="E97" s="8">
        <v>726</v>
      </c>
      <c r="F97" t="s">
        <v>8220</v>
      </c>
      <c r="G97" t="s">
        <v>8223</v>
      </c>
      <c r="H97" t="s">
        <v>8245</v>
      </c>
      <c r="I97">
        <v>1417276800</v>
      </c>
      <c r="J97">
        <v>1415140480</v>
      </c>
      <c r="K97" t="b">
        <v>0</v>
      </c>
      <c r="L97">
        <v>9</v>
      </c>
      <c r="M97" t="b">
        <v>0</v>
      </c>
      <c r="N97" t="s">
        <v>8271</v>
      </c>
      <c r="O97">
        <v>7</v>
      </c>
      <c r="P97">
        <v>80.67</v>
      </c>
      <c r="Q97" t="s">
        <v>8318</v>
      </c>
      <c r="R97" t="s">
        <v>8320</v>
      </c>
      <c r="S97" s="20">
        <v>41947.940740740742</v>
      </c>
      <c r="T97" s="20">
        <v>41972.666666666672</v>
      </c>
    </row>
    <row r="98" spans="1:20" x14ac:dyDescent="0.2">
      <c r="A98">
        <v>996</v>
      </c>
      <c r="B98" t="s">
        <v>997</v>
      </c>
      <c r="C98" t="s">
        <v>5106</v>
      </c>
      <c r="D98" s="8">
        <v>4000</v>
      </c>
      <c r="E98" s="8">
        <v>65</v>
      </c>
      <c r="F98" t="s">
        <v>8220</v>
      </c>
      <c r="G98" t="s">
        <v>8223</v>
      </c>
      <c r="H98" t="s">
        <v>8245</v>
      </c>
      <c r="I98">
        <v>1406474820</v>
      </c>
      <c r="J98">
        <v>1403902060</v>
      </c>
      <c r="K98" t="b">
        <v>0</v>
      </c>
      <c r="L98">
        <v>5</v>
      </c>
      <c r="M98" t="b">
        <v>0</v>
      </c>
      <c r="N98" t="s">
        <v>8271</v>
      </c>
      <c r="O98">
        <v>2</v>
      </c>
      <c r="P98">
        <v>13</v>
      </c>
      <c r="Q98" t="s">
        <v>8318</v>
      </c>
      <c r="R98" t="s">
        <v>8320</v>
      </c>
      <c r="S98" s="20">
        <v>41817.866435185184</v>
      </c>
      <c r="T98" s="20">
        <v>41847.643750000003</v>
      </c>
    </row>
    <row r="99" spans="1:20" x14ac:dyDescent="0.2">
      <c r="A99">
        <v>997</v>
      </c>
      <c r="B99" t="s">
        <v>998</v>
      </c>
      <c r="C99" t="s">
        <v>5107</v>
      </c>
      <c r="D99" s="8">
        <v>5000</v>
      </c>
      <c r="E99" s="8">
        <v>65</v>
      </c>
      <c r="F99" t="s">
        <v>8220</v>
      </c>
      <c r="G99" t="s">
        <v>8223</v>
      </c>
      <c r="H99" t="s">
        <v>8245</v>
      </c>
      <c r="I99">
        <v>1417145297</v>
      </c>
      <c r="J99">
        <v>1414549697</v>
      </c>
      <c r="K99" t="b">
        <v>0</v>
      </c>
      <c r="L99">
        <v>8</v>
      </c>
      <c r="M99" t="b">
        <v>0</v>
      </c>
      <c r="N99" t="s">
        <v>8271</v>
      </c>
      <c r="O99">
        <v>1</v>
      </c>
      <c r="P99">
        <v>8.1300000000000008</v>
      </c>
      <c r="Q99" t="s">
        <v>8318</v>
      </c>
      <c r="R99" t="s">
        <v>8320</v>
      </c>
      <c r="S99" s="20">
        <v>41941.10297453704</v>
      </c>
      <c r="T99" s="20">
        <v>41971.144641203704</v>
      </c>
    </row>
    <row r="100" spans="1:20" x14ac:dyDescent="0.2">
      <c r="A100">
        <v>1000</v>
      </c>
      <c r="B100" t="s">
        <v>1001</v>
      </c>
      <c r="C100" t="s">
        <v>5110</v>
      </c>
      <c r="D100" s="8">
        <v>894700</v>
      </c>
      <c r="E100" s="8">
        <v>19824</v>
      </c>
      <c r="F100" t="s">
        <v>8219</v>
      </c>
      <c r="G100" t="s">
        <v>8223</v>
      </c>
      <c r="H100" t="s">
        <v>8245</v>
      </c>
      <c r="I100">
        <v>1489537560</v>
      </c>
      <c r="J100">
        <v>1484357160</v>
      </c>
      <c r="K100" t="b">
        <v>0</v>
      </c>
      <c r="L100">
        <v>6</v>
      </c>
      <c r="M100" t="b">
        <v>0</v>
      </c>
      <c r="N100" t="s">
        <v>8271</v>
      </c>
      <c r="O100">
        <v>2</v>
      </c>
      <c r="P100">
        <v>3304</v>
      </c>
      <c r="Q100" t="s">
        <v>8318</v>
      </c>
      <c r="R100" t="s">
        <v>8320</v>
      </c>
      <c r="S100" s="20">
        <v>42749.059722222228</v>
      </c>
      <c r="T100" s="20">
        <v>42809.018055555556</v>
      </c>
    </row>
    <row r="101" spans="1:20" x14ac:dyDescent="0.2">
      <c r="A101">
        <v>1002</v>
      </c>
      <c r="B101" t="s">
        <v>1003</v>
      </c>
      <c r="C101" t="s">
        <v>5112</v>
      </c>
      <c r="D101" s="8">
        <v>9999</v>
      </c>
      <c r="E101" s="8">
        <v>2960</v>
      </c>
      <c r="F101" t="s">
        <v>8219</v>
      </c>
      <c r="G101" t="s">
        <v>8223</v>
      </c>
      <c r="H101" t="s">
        <v>8245</v>
      </c>
      <c r="I101">
        <v>1450331940</v>
      </c>
      <c r="J101">
        <v>1447777514</v>
      </c>
      <c r="K101" t="b">
        <v>0</v>
      </c>
      <c r="L101">
        <v>22</v>
      </c>
      <c r="M101" t="b">
        <v>0</v>
      </c>
      <c r="N101" t="s">
        <v>8271</v>
      </c>
      <c r="O101">
        <v>30</v>
      </c>
      <c r="P101">
        <v>134.55000000000001</v>
      </c>
      <c r="Q101" t="s">
        <v>8318</v>
      </c>
      <c r="R101" t="s">
        <v>8320</v>
      </c>
      <c r="S101" s="20">
        <v>42325.684189814812</v>
      </c>
      <c r="T101" s="20">
        <v>42355.249305555553</v>
      </c>
    </row>
    <row r="102" spans="1:20" x14ac:dyDescent="0.2">
      <c r="A102">
        <v>1004</v>
      </c>
      <c r="B102" t="s">
        <v>1005</v>
      </c>
      <c r="C102" t="s">
        <v>5114</v>
      </c>
      <c r="D102" s="8">
        <v>25000</v>
      </c>
      <c r="E102" s="8">
        <v>20552</v>
      </c>
      <c r="F102" t="s">
        <v>8219</v>
      </c>
      <c r="G102" t="s">
        <v>8223</v>
      </c>
      <c r="H102" t="s">
        <v>8245</v>
      </c>
      <c r="I102">
        <v>1455814827</v>
      </c>
      <c r="J102">
        <v>1453222827</v>
      </c>
      <c r="K102" t="b">
        <v>0</v>
      </c>
      <c r="L102">
        <v>95</v>
      </c>
      <c r="M102" t="b">
        <v>0</v>
      </c>
      <c r="N102" t="s">
        <v>8271</v>
      </c>
      <c r="O102">
        <v>82</v>
      </c>
      <c r="P102">
        <v>216.34</v>
      </c>
      <c r="Q102" t="s">
        <v>8318</v>
      </c>
      <c r="R102" t="s">
        <v>8320</v>
      </c>
      <c r="S102" s="20">
        <v>42388.708645833336</v>
      </c>
      <c r="T102" s="20">
        <v>42418.708645833336</v>
      </c>
    </row>
    <row r="103" spans="1:20" x14ac:dyDescent="0.2">
      <c r="A103">
        <v>1005</v>
      </c>
      <c r="B103" t="s">
        <v>1006</v>
      </c>
      <c r="C103" t="s">
        <v>5115</v>
      </c>
      <c r="D103" s="8">
        <v>200000</v>
      </c>
      <c r="E103" s="8">
        <v>150102</v>
      </c>
      <c r="F103" t="s">
        <v>8219</v>
      </c>
      <c r="G103" t="s">
        <v>8223</v>
      </c>
      <c r="H103" t="s">
        <v>8245</v>
      </c>
      <c r="I103">
        <v>1446217183</v>
      </c>
      <c r="J103">
        <v>1443538783</v>
      </c>
      <c r="K103" t="b">
        <v>0</v>
      </c>
      <c r="L103">
        <v>161</v>
      </c>
      <c r="M103" t="b">
        <v>0</v>
      </c>
      <c r="N103" t="s">
        <v>8271</v>
      </c>
      <c r="O103">
        <v>75</v>
      </c>
      <c r="P103">
        <v>932.31</v>
      </c>
      <c r="Q103" t="s">
        <v>8318</v>
      </c>
      <c r="R103" t="s">
        <v>8320</v>
      </c>
      <c r="S103" s="20">
        <v>42276.624803240738</v>
      </c>
      <c r="T103" s="20">
        <v>42307.624803240738</v>
      </c>
    </row>
    <row r="104" spans="1:20" x14ac:dyDescent="0.2">
      <c r="A104">
        <v>1006</v>
      </c>
      <c r="B104" t="s">
        <v>1007</v>
      </c>
      <c r="C104" t="s">
        <v>5116</v>
      </c>
      <c r="D104" s="8">
        <v>4000</v>
      </c>
      <c r="E104" s="8">
        <v>234</v>
      </c>
      <c r="F104" t="s">
        <v>8219</v>
      </c>
      <c r="G104" t="s">
        <v>8223</v>
      </c>
      <c r="H104" t="s">
        <v>8245</v>
      </c>
      <c r="I104">
        <v>1418368260</v>
      </c>
      <c r="J104">
        <v>1417654672</v>
      </c>
      <c r="K104" t="b">
        <v>0</v>
      </c>
      <c r="L104">
        <v>8</v>
      </c>
      <c r="M104" t="b">
        <v>0</v>
      </c>
      <c r="N104" t="s">
        <v>8271</v>
      </c>
      <c r="O104">
        <v>6</v>
      </c>
      <c r="P104">
        <v>29.25</v>
      </c>
      <c r="Q104" t="s">
        <v>8318</v>
      </c>
      <c r="R104" t="s">
        <v>8320</v>
      </c>
      <c r="S104" s="20">
        <v>41977.040185185186</v>
      </c>
      <c r="T104" s="20">
        <v>41985.299305555556</v>
      </c>
    </row>
    <row r="105" spans="1:20" x14ac:dyDescent="0.2">
      <c r="A105">
        <v>1007</v>
      </c>
      <c r="B105" t="s">
        <v>1008</v>
      </c>
      <c r="C105" t="s">
        <v>5117</v>
      </c>
      <c r="D105" s="8">
        <v>30000</v>
      </c>
      <c r="E105" s="8">
        <v>13296</v>
      </c>
      <c r="F105" t="s">
        <v>8219</v>
      </c>
      <c r="G105" t="s">
        <v>8223</v>
      </c>
      <c r="H105" t="s">
        <v>8245</v>
      </c>
      <c r="I105">
        <v>1481727623</v>
      </c>
      <c r="J105">
        <v>1478095223</v>
      </c>
      <c r="K105" t="b">
        <v>0</v>
      </c>
      <c r="L105">
        <v>76</v>
      </c>
      <c r="M105" t="b">
        <v>0</v>
      </c>
      <c r="N105" t="s">
        <v>8271</v>
      </c>
      <c r="O105">
        <v>44</v>
      </c>
      <c r="P105">
        <v>174.95</v>
      </c>
      <c r="Q105" t="s">
        <v>8318</v>
      </c>
      <c r="R105" t="s">
        <v>8320</v>
      </c>
      <c r="S105" s="20">
        <v>42676.583599537036</v>
      </c>
      <c r="T105" s="20">
        <v>42718.6252662037</v>
      </c>
    </row>
    <row r="106" spans="1:20" x14ac:dyDescent="0.2">
      <c r="A106">
        <v>1009</v>
      </c>
      <c r="B106" t="s">
        <v>1010</v>
      </c>
      <c r="C106" t="s">
        <v>5119</v>
      </c>
      <c r="D106" s="8">
        <v>50000</v>
      </c>
      <c r="E106" s="8">
        <v>6565</v>
      </c>
      <c r="F106" t="s">
        <v>8219</v>
      </c>
      <c r="G106" t="s">
        <v>8223</v>
      </c>
      <c r="H106" t="s">
        <v>8245</v>
      </c>
      <c r="I106">
        <v>1466346646</v>
      </c>
      <c r="J106">
        <v>1463754646</v>
      </c>
      <c r="K106" t="b">
        <v>0</v>
      </c>
      <c r="L106">
        <v>101</v>
      </c>
      <c r="M106" t="b">
        <v>0</v>
      </c>
      <c r="N106" t="s">
        <v>8271</v>
      </c>
      <c r="O106">
        <v>13</v>
      </c>
      <c r="P106">
        <v>65</v>
      </c>
      <c r="Q106" t="s">
        <v>8318</v>
      </c>
      <c r="R106" t="s">
        <v>8320</v>
      </c>
      <c r="S106" s="20">
        <v>42510.604699074072</v>
      </c>
      <c r="T106" s="20">
        <v>42540.604699074072</v>
      </c>
    </row>
    <row r="107" spans="1:20" x14ac:dyDescent="0.2">
      <c r="A107">
        <v>1010</v>
      </c>
      <c r="B107" t="s">
        <v>1011</v>
      </c>
      <c r="C107" t="s">
        <v>5120</v>
      </c>
      <c r="D107" s="8">
        <v>115250</v>
      </c>
      <c r="E107" s="8">
        <v>220</v>
      </c>
      <c r="F107" t="s">
        <v>8219</v>
      </c>
      <c r="G107" t="s">
        <v>8223</v>
      </c>
      <c r="H107" t="s">
        <v>8245</v>
      </c>
      <c r="I107">
        <v>1473044340</v>
      </c>
      <c r="J107">
        <v>1468180462</v>
      </c>
      <c r="K107" t="b">
        <v>0</v>
      </c>
      <c r="L107">
        <v>4</v>
      </c>
      <c r="M107" t="b">
        <v>0</v>
      </c>
      <c r="N107" t="s">
        <v>8271</v>
      </c>
      <c r="O107">
        <v>0</v>
      </c>
      <c r="P107">
        <v>55</v>
      </c>
      <c r="Q107" t="s">
        <v>8318</v>
      </c>
      <c r="R107" t="s">
        <v>8320</v>
      </c>
      <c r="S107" s="20">
        <v>42561.829421296294</v>
      </c>
      <c r="T107" s="20">
        <v>42618.124305555553</v>
      </c>
    </row>
    <row r="108" spans="1:20" x14ac:dyDescent="0.2">
      <c r="A108">
        <v>1011</v>
      </c>
      <c r="B108" t="s">
        <v>1012</v>
      </c>
      <c r="C108" t="s">
        <v>5121</v>
      </c>
      <c r="D108" s="8">
        <v>20000</v>
      </c>
      <c r="E108" s="8">
        <v>75</v>
      </c>
      <c r="F108" t="s">
        <v>8219</v>
      </c>
      <c r="G108" t="s">
        <v>8223</v>
      </c>
      <c r="H108" t="s">
        <v>8245</v>
      </c>
      <c r="I108">
        <v>1418938395</v>
      </c>
      <c r="J108">
        <v>1415050395</v>
      </c>
      <c r="K108" t="b">
        <v>0</v>
      </c>
      <c r="L108">
        <v>1</v>
      </c>
      <c r="M108" t="b">
        <v>0</v>
      </c>
      <c r="N108" t="s">
        <v>8271</v>
      </c>
      <c r="O108">
        <v>0</v>
      </c>
      <c r="P108">
        <v>75</v>
      </c>
      <c r="Q108" t="s">
        <v>8318</v>
      </c>
      <c r="R108" t="s">
        <v>8320</v>
      </c>
      <c r="S108" s="20">
        <v>41946.898090277777</v>
      </c>
      <c r="T108" s="20">
        <v>41991.898090277777</v>
      </c>
    </row>
    <row r="109" spans="1:20" x14ac:dyDescent="0.2">
      <c r="A109">
        <v>1012</v>
      </c>
      <c r="B109" t="s">
        <v>1013</v>
      </c>
      <c r="C109" t="s">
        <v>5122</v>
      </c>
      <c r="D109" s="8">
        <v>5000</v>
      </c>
      <c r="E109" s="8">
        <v>1076751.05</v>
      </c>
      <c r="F109" t="s">
        <v>8219</v>
      </c>
      <c r="G109" t="s">
        <v>8223</v>
      </c>
      <c r="H109" t="s">
        <v>8245</v>
      </c>
      <c r="I109">
        <v>1485254052</v>
      </c>
      <c r="J109">
        <v>1481366052</v>
      </c>
      <c r="K109" t="b">
        <v>0</v>
      </c>
      <c r="L109">
        <v>775</v>
      </c>
      <c r="M109" t="b">
        <v>0</v>
      </c>
      <c r="N109" t="s">
        <v>8271</v>
      </c>
      <c r="O109">
        <v>21535</v>
      </c>
      <c r="P109">
        <v>1389.36</v>
      </c>
      <c r="Q109" t="s">
        <v>8318</v>
      </c>
      <c r="R109" t="s">
        <v>8320</v>
      </c>
      <c r="S109" s="20">
        <v>42714.440416666665</v>
      </c>
      <c r="T109" s="20">
        <v>42759.440416666665</v>
      </c>
    </row>
    <row r="110" spans="1:20" x14ac:dyDescent="0.2">
      <c r="A110">
        <v>1013</v>
      </c>
      <c r="B110" t="s">
        <v>1014</v>
      </c>
      <c r="C110" t="s">
        <v>5123</v>
      </c>
      <c r="D110" s="8">
        <v>25000</v>
      </c>
      <c r="E110" s="8">
        <v>8632</v>
      </c>
      <c r="F110" t="s">
        <v>8219</v>
      </c>
      <c r="G110" t="s">
        <v>8223</v>
      </c>
      <c r="H110" t="s">
        <v>8245</v>
      </c>
      <c r="I110">
        <v>1451419200</v>
      </c>
      <c r="J110">
        <v>1449000056</v>
      </c>
      <c r="K110" t="b">
        <v>0</v>
      </c>
      <c r="L110">
        <v>90</v>
      </c>
      <c r="M110" t="b">
        <v>0</v>
      </c>
      <c r="N110" t="s">
        <v>8271</v>
      </c>
      <c r="O110">
        <v>35</v>
      </c>
      <c r="P110">
        <v>95.91</v>
      </c>
      <c r="Q110" t="s">
        <v>8318</v>
      </c>
      <c r="R110" t="s">
        <v>8320</v>
      </c>
      <c r="S110" s="20">
        <v>42339.833981481483</v>
      </c>
      <c r="T110" s="20">
        <v>42367.833333333328</v>
      </c>
    </row>
    <row r="111" spans="1:20" x14ac:dyDescent="0.2">
      <c r="A111">
        <v>1014</v>
      </c>
      <c r="B111" t="s">
        <v>1015</v>
      </c>
      <c r="C111" t="s">
        <v>5124</v>
      </c>
      <c r="D111" s="8">
        <v>10000</v>
      </c>
      <c r="E111" s="8">
        <v>3060</v>
      </c>
      <c r="F111" t="s">
        <v>8219</v>
      </c>
      <c r="G111" t="s">
        <v>8223</v>
      </c>
      <c r="H111" t="s">
        <v>8245</v>
      </c>
      <c r="I111">
        <v>1420070615</v>
      </c>
      <c r="J111">
        <v>1415750615</v>
      </c>
      <c r="K111" t="b">
        <v>0</v>
      </c>
      <c r="L111">
        <v>16</v>
      </c>
      <c r="M111" t="b">
        <v>0</v>
      </c>
      <c r="N111" t="s">
        <v>8271</v>
      </c>
      <c r="O111">
        <v>31</v>
      </c>
      <c r="P111">
        <v>191.25</v>
      </c>
      <c r="Q111" t="s">
        <v>8318</v>
      </c>
      <c r="R111" t="s">
        <v>8320</v>
      </c>
      <c r="S111" s="20">
        <v>41955.002488425926</v>
      </c>
      <c r="T111" s="20">
        <v>42005.002488425926</v>
      </c>
    </row>
    <row r="112" spans="1:20" x14ac:dyDescent="0.2">
      <c r="A112">
        <v>1016</v>
      </c>
      <c r="B112" t="s">
        <v>1017</v>
      </c>
      <c r="C112" t="s">
        <v>5126</v>
      </c>
      <c r="D112" s="8">
        <v>100000</v>
      </c>
      <c r="E112" s="8">
        <v>2842</v>
      </c>
      <c r="F112" t="s">
        <v>8219</v>
      </c>
      <c r="G112" t="s">
        <v>8223</v>
      </c>
      <c r="H112" t="s">
        <v>8245</v>
      </c>
      <c r="I112">
        <v>1459992856</v>
      </c>
      <c r="J112">
        <v>1456108456</v>
      </c>
      <c r="K112" t="b">
        <v>0</v>
      </c>
      <c r="L112">
        <v>38</v>
      </c>
      <c r="M112" t="b">
        <v>0</v>
      </c>
      <c r="N112" t="s">
        <v>8271</v>
      </c>
      <c r="O112">
        <v>3</v>
      </c>
      <c r="P112">
        <v>74.790000000000006</v>
      </c>
      <c r="Q112" t="s">
        <v>8318</v>
      </c>
      <c r="R112" t="s">
        <v>8320</v>
      </c>
      <c r="S112" s="20">
        <v>42422.107129629629</v>
      </c>
      <c r="T112" s="20">
        <v>42467.065462962957</v>
      </c>
    </row>
    <row r="113" spans="1:20" x14ac:dyDescent="0.2">
      <c r="A113">
        <v>1017</v>
      </c>
      <c r="B113" t="s">
        <v>1018</v>
      </c>
      <c r="C113" t="s">
        <v>5127</v>
      </c>
      <c r="D113" s="8">
        <v>250000</v>
      </c>
      <c r="E113" s="8">
        <v>57197</v>
      </c>
      <c r="F113" t="s">
        <v>8219</v>
      </c>
      <c r="G113" t="s">
        <v>8223</v>
      </c>
      <c r="H113" t="s">
        <v>8245</v>
      </c>
      <c r="I113">
        <v>1448125935</v>
      </c>
      <c r="J113">
        <v>1444666335</v>
      </c>
      <c r="K113" t="b">
        <v>0</v>
      </c>
      <c r="L113">
        <v>355</v>
      </c>
      <c r="M113" t="b">
        <v>0</v>
      </c>
      <c r="N113" t="s">
        <v>8271</v>
      </c>
      <c r="O113">
        <v>23</v>
      </c>
      <c r="P113">
        <v>161.12</v>
      </c>
      <c r="Q113" t="s">
        <v>8318</v>
      </c>
      <c r="R113" t="s">
        <v>8320</v>
      </c>
      <c r="S113" s="20">
        <v>42289.675173611111</v>
      </c>
      <c r="T113" s="20">
        <v>42329.716840277775</v>
      </c>
    </row>
    <row r="114" spans="1:20" x14ac:dyDescent="0.2">
      <c r="A114">
        <v>1018</v>
      </c>
      <c r="B114" t="s">
        <v>1019</v>
      </c>
      <c r="C114" t="s">
        <v>5128</v>
      </c>
      <c r="D114" s="8">
        <v>20000</v>
      </c>
      <c r="E114" s="8">
        <v>621</v>
      </c>
      <c r="F114" t="s">
        <v>8219</v>
      </c>
      <c r="G114" t="s">
        <v>8223</v>
      </c>
      <c r="H114" t="s">
        <v>8245</v>
      </c>
      <c r="I114">
        <v>1468496933</v>
      </c>
      <c r="J114">
        <v>1465904933</v>
      </c>
      <c r="K114" t="b">
        <v>0</v>
      </c>
      <c r="L114">
        <v>7</v>
      </c>
      <c r="M114" t="b">
        <v>0</v>
      </c>
      <c r="N114" t="s">
        <v>8271</v>
      </c>
      <c r="O114">
        <v>3</v>
      </c>
      <c r="P114">
        <v>88.71</v>
      </c>
      <c r="Q114" t="s">
        <v>8318</v>
      </c>
      <c r="R114" t="s">
        <v>8320</v>
      </c>
      <c r="S114" s="20">
        <v>42535.492280092592</v>
      </c>
      <c r="T114" s="20">
        <v>42565.492280092592</v>
      </c>
    </row>
    <row r="115" spans="1:20" x14ac:dyDescent="0.2">
      <c r="A115">
        <v>1019</v>
      </c>
      <c r="B115" t="s">
        <v>1020</v>
      </c>
      <c r="C115" t="s">
        <v>5129</v>
      </c>
      <c r="D115" s="8">
        <v>45000</v>
      </c>
      <c r="E115" s="8">
        <v>21300</v>
      </c>
      <c r="F115" t="s">
        <v>8219</v>
      </c>
      <c r="G115" t="s">
        <v>8223</v>
      </c>
      <c r="H115" t="s">
        <v>8245</v>
      </c>
      <c r="I115">
        <v>1423092149</v>
      </c>
      <c r="J115">
        <v>1420500149</v>
      </c>
      <c r="K115" t="b">
        <v>0</v>
      </c>
      <c r="L115">
        <v>400</v>
      </c>
      <c r="M115" t="b">
        <v>0</v>
      </c>
      <c r="N115" t="s">
        <v>8271</v>
      </c>
      <c r="O115">
        <v>47</v>
      </c>
      <c r="P115">
        <v>53.25</v>
      </c>
      <c r="Q115" t="s">
        <v>8318</v>
      </c>
      <c r="R115" t="s">
        <v>8320</v>
      </c>
      <c r="S115" s="20">
        <v>42009.973946759259</v>
      </c>
      <c r="T115" s="20">
        <v>42039.973946759259</v>
      </c>
    </row>
    <row r="116" spans="1:20" x14ac:dyDescent="0.2">
      <c r="A116">
        <v>1305</v>
      </c>
      <c r="B116" t="s">
        <v>1306</v>
      </c>
      <c r="C116" t="s">
        <v>5415</v>
      </c>
      <c r="D116" s="8">
        <v>30000</v>
      </c>
      <c r="E116" s="8">
        <v>7793</v>
      </c>
      <c r="F116" t="s">
        <v>8219</v>
      </c>
      <c r="G116" t="s">
        <v>8223</v>
      </c>
      <c r="H116" t="s">
        <v>8245</v>
      </c>
      <c r="I116">
        <v>1469122200</v>
      </c>
      <c r="J116">
        <v>1466611108</v>
      </c>
      <c r="K116" t="b">
        <v>0</v>
      </c>
      <c r="L116">
        <v>86</v>
      </c>
      <c r="M116" t="b">
        <v>0</v>
      </c>
      <c r="N116" t="s">
        <v>8271</v>
      </c>
      <c r="O116">
        <v>26</v>
      </c>
      <c r="P116">
        <v>90.62</v>
      </c>
      <c r="Q116" t="s">
        <v>8318</v>
      </c>
      <c r="R116" t="s">
        <v>8320</v>
      </c>
      <c r="S116" s="20">
        <v>42543.665601851855</v>
      </c>
      <c r="T116" s="20">
        <v>42572.729166666672</v>
      </c>
    </row>
    <row r="117" spans="1:20" x14ac:dyDescent="0.2">
      <c r="A117">
        <v>1306</v>
      </c>
      <c r="B117" t="s">
        <v>1307</v>
      </c>
      <c r="C117" t="s">
        <v>5416</v>
      </c>
      <c r="D117" s="8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v>65</v>
      </c>
      <c r="P117">
        <v>201.6</v>
      </c>
      <c r="Q117" t="s">
        <v>8318</v>
      </c>
      <c r="R117" t="s">
        <v>8320</v>
      </c>
      <c r="S117" s="20">
        <v>41947.457569444443</v>
      </c>
      <c r="T117" s="20">
        <v>41977.457569444443</v>
      </c>
    </row>
    <row r="118" spans="1:20" x14ac:dyDescent="0.2">
      <c r="A118">
        <v>1307</v>
      </c>
      <c r="B118" t="s">
        <v>1308</v>
      </c>
      <c r="C118" t="s">
        <v>5417</v>
      </c>
      <c r="D118" s="8">
        <v>50000</v>
      </c>
      <c r="E118" s="8">
        <v>5757</v>
      </c>
      <c r="F118" t="s">
        <v>8219</v>
      </c>
      <c r="G118" t="s">
        <v>8223</v>
      </c>
      <c r="H118" t="s">
        <v>8245</v>
      </c>
      <c r="I118">
        <v>1455710679</v>
      </c>
      <c r="J118">
        <v>1453118679</v>
      </c>
      <c r="K118" t="b">
        <v>0</v>
      </c>
      <c r="L118">
        <v>45</v>
      </c>
      <c r="M118" t="b">
        <v>0</v>
      </c>
      <c r="N118" t="s">
        <v>8271</v>
      </c>
      <c r="O118">
        <v>12</v>
      </c>
      <c r="P118">
        <v>127.93</v>
      </c>
      <c r="Q118" t="s">
        <v>8318</v>
      </c>
      <c r="R118" t="s">
        <v>8320</v>
      </c>
      <c r="S118" s="20">
        <v>42387.503229166665</v>
      </c>
      <c r="T118" s="20">
        <v>42417.503229166665</v>
      </c>
    </row>
    <row r="119" spans="1:20" x14ac:dyDescent="0.2">
      <c r="A119">
        <v>1308</v>
      </c>
      <c r="B119" t="s">
        <v>1309</v>
      </c>
      <c r="C119" t="s">
        <v>5418</v>
      </c>
      <c r="D119" s="8">
        <v>10000</v>
      </c>
      <c r="E119" s="8">
        <v>1136</v>
      </c>
      <c r="F119" t="s">
        <v>8219</v>
      </c>
      <c r="G119" t="s">
        <v>8223</v>
      </c>
      <c r="H119" t="s">
        <v>8245</v>
      </c>
      <c r="I119">
        <v>1475937812</v>
      </c>
      <c r="J119">
        <v>1472481812</v>
      </c>
      <c r="K119" t="b">
        <v>0</v>
      </c>
      <c r="L119">
        <v>38</v>
      </c>
      <c r="M119" t="b">
        <v>0</v>
      </c>
      <c r="N119" t="s">
        <v>8271</v>
      </c>
      <c r="O119">
        <v>11</v>
      </c>
      <c r="P119">
        <v>29.89</v>
      </c>
      <c r="Q119" t="s">
        <v>8318</v>
      </c>
      <c r="R119" t="s">
        <v>8320</v>
      </c>
      <c r="S119" s="20">
        <v>42611.613564814819</v>
      </c>
      <c r="T119" s="20">
        <v>42651.613564814819</v>
      </c>
    </row>
    <row r="120" spans="1:20" x14ac:dyDescent="0.2">
      <c r="A120">
        <v>1309</v>
      </c>
      <c r="B120" t="s">
        <v>1310</v>
      </c>
      <c r="C120" t="s">
        <v>5419</v>
      </c>
      <c r="D120" s="8">
        <v>11500</v>
      </c>
      <c r="E120" s="8">
        <v>12879</v>
      </c>
      <c r="F120" t="s">
        <v>8219</v>
      </c>
      <c r="G120" t="s">
        <v>8223</v>
      </c>
      <c r="H120" t="s">
        <v>8245</v>
      </c>
      <c r="I120">
        <v>1444943468</v>
      </c>
      <c r="J120">
        <v>1441919468</v>
      </c>
      <c r="K120" t="b">
        <v>0</v>
      </c>
      <c r="L120">
        <v>35</v>
      </c>
      <c r="M120" t="b">
        <v>0</v>
      </c>
      <c r="N120" t="s">
        <v>8271</v>
      </c>
      <c r="O120">
        <v>112</v>
      </c>
      <c r="P120">
        <v>367.97</v>
      </c>
      <c r="Q120" t="s">
        <v>8318</v>
      </c>
      <c r="R120" t="s">
        <v>8320</v>
      </c>
      <c r="S120" s="20">
        <v>42257.882731481484</v>
      </c>
      <c r="T120" s="20">
        <v>42292.882731481484</v>
      </c>
    </row>
    <row r="121" spans="1:20" x14ac:dyDescent="0.2">
      <c r="A121">
        <v>1310</v>
      </c>
      <c r="B121" t="s">
        <v>1311</v>
      </c>
      <c r="C121" t="s">
        <v>5420</v>
      </c>
      <c r="D121" s="8">
        <v>20000</v>
      </c>
      <c r="E121" s="8">
        <v>3100</v>
      </c>
      <c r="F121" t="s">
        <v>8219</v>
      </c>
      <c r="G121" t="s">
        <v>8223</v>
      </c>
      <c r="H121" t="s">
        <v>8245</v>
      </c>
      <c r="I121">
        <v>1471622450</v>
      </c>
      <c r="J121">
        <v>1467734450</v>
      </c>
      <c r="K121" t="b">
        <v>0</v>
      </c>
      <c r="L121">
        <v>24</v>
      </c>
      <c r="M121" t="b">
        <v>0</v>
      </c>
      <c r="N121" t="s">
        <v>8271</v>
      </c>
      <c r="O121">
        <v>16</v>
      </c>
      <c r="P121">
        <v>129.16999999999999</v>
      </c>
      <c r="Q121" t="s">
        <v>8318</v>
      </c>
      <c r="R121" t="s">
        <v>8320</v>
      </c>
      <c r="S121" s="20">
        <v>42556.667245370365</v>
      </c>
      <c r="T121" s="20">
        <v>42601.667245370365</v>
      </c>
    </row>
    <row r="122" spans="1:20" x14ac:dyDescent="0.2">
      <c r="A122">
        <v>1311</v>
      </c>
      <c r="B122" t="s">
        <v>1312</v>
      </c>
      <c r="C122" t="s">
        <v>5421</v>
      </c>
      <c r="D122" s="8">
        <v>250000</v>
      </c>
      <c r="E122" s="8">
        <v>80070</v>
      </c>
      <c r="F122" t="s">
        <v>8219</v>
      </c>
      <c r="G122" t="s">
        <v>8223</v>
      </c>
      <c r="H122" t="s">
        <v>8245</v>
      </c>
      <c r="I122">
        <v>1480536919</v>
      </c>
      <c r="J122">
        <v>1477509319</v>
      </c>
      <c r="K122" t="b">
        <v>0</v>
      </c>
      <c r="L122">
        <v>100</v>
      </c>
      <c r="M122" t="b">
        <v>0</v>
      </c>
      <c r="N122" t="s">
        <v>8271</v>
      </c>
      <c r="O122">
        <v>32</v>
      </c>
      <c r="P122">
        <v>800.7</v>
      </c>
      <c r="Q122" t="s">
        <v>8318</v>
      </c>
      <c r="R122" t="s">
        <v>8320</v>
      </c>
      <c r="S122" s="20">
        <v>42669.802303240736</v>
      </c>
      <c r="T122" s="20">
        <v>42704.843969907408</v>
      </c>
    </row>
    <row r="123" spans="1:20" x14ac:dyDescent="0.2">
      <c r="A123">
        <v>1312</v>
      </c>
      <c r="B123" t="s">
        <v>1313</v>
      </c>
      <c r="C123" t="s">
        <v>5422</v>
      </c>
      <c r="D123" s="8">
        <v>4600</v>
      </c>
      <c r="E123" s="8">
        <v>28</v>
      </c>
      <c r="F123" t="s">
        <v>8219</v>
      </c>
      <c r="G123" t="s">
        <v>8223</v>
      </c>
      <c r="H123" t="s">
        <v>8245</v>
      </c>
      <c r="I123">
        <v>1429375922</v>
      </c>
      <c r="J123">
        <v>1426783922</v>
      </c>
      <c r="K123" t="b">
        <v>0</v>
      </c>
      <c r="L123">
        <v>1</v>
      </c>
      <c r="M123" t="b">
        <v>0</v>
      </c>
      <c r="N123" t="s">
        <v>8271</v>
      </c>
      <c r="O123">
        <v>1</v>
      </c>
      <c r="P123">
        <v>28</v>
      </c>
      <c r="Q123" t="s">
        <v>8318</v>
      </c>
      <c r="R123" t="s">
        <v>8320</v>
      </c>
      <c r="S123" s="20">
        <v>42082.702800925923</v>
      </c>
      <c r="T123" s="20">
        <v>42112.702800925923</v>
      </c>
    </row>
    <row r="124" spans="1:20" x14ac:dyDescent="0.2">
      <c r="A124">
        <v>1313</v>
      </c>
      <c r="B124" t="s">
        <v>1314</v>
      </c>
      <c r="C124" t="s">
        <v>5423</v>
      </c>
      <c r="D124" s="8">
        <v>40000</v>
      </c>
      <c r="E124" s="8">
        <v>12446</v>
      </c>
      <c r="F124" t="s">
        <v>8219</v>
      </c>
      <c r="G124" t="s">
        <v>8223</v>
      </c>
      <c r="H124" t="s">
        <v>8245</v>
      </c>
      <c r="I124">
        <v>1457024514</v>
      </c>
      <c r="J124">
        <v>1454432514</v>
      </c>
      <c r="K124" t="b">
        <v>0</v>
      </c>
      <c r="L124">
        <v>122</v>
      </c>
      <c r="M124" t="b">
        <v>0</v>
      </c>
      <c r="N124" t="s">
        <v>8271</v>
      </c>
      <c r="O124">
        <v>31</v>
      </c>
      <c r="P124">
        <v>102.02</v>
      </c>
      <c r="Q124" t="s">
        <v>8318</v>
      </c>
      <c r="R124" t="s">
        <v>8320</v>
      </c>
      <c r="S124" s="20">
        <v>42402.709652777776</v>
      </c>
      <c r="T124" s="20">
        <v>42432.709652777776</v>
      </c>
    </row>
    <row r="125" spans="1:20" x14ac:dyDescent="0.2">
      <c r="A125">
        <v>1314</v>
      </c>
      <c r="B125" t="s">
        <v>1315</v>
      </c>
      <c r="C125" t="s">
        <v>5424</v>
      </c>
      <c r="D125" s="8">
        <v>180000</v>
      </c>
      <c r="E125" s="8">
        <v>2028</v>
      </c>
      <c r="F125" t="s">
        <v>8219</v>
      </c>
      <c r="G125" t="s">
        <v>8223</v>
      </c>
      <c r="H125" t="s">
        <v>8245</v>
      </c>
      <c r="I125">
        <v>1477065860</v>
      </c>
      <c r="J125">
        <v>1471881860</v>
      </c>
      <c r="K125" t="b">
        <v>0</v>
      </c>
      <c r="L125">
        <v>11</v>
      </c>
      <c r="M125" t="b">
        <v>0</v>
      </c>
      <c r="N125" t="s">
        <v>8271</v>
      </c>
      <c r="O125">
        <v>1</v>
      </c>
      <c r="P125">
        <v>184.36</v>
      </c>
      <c r="Q125" t="s">
        <v>8318</v>
      </c>
      <c r="R125" t="s">
        <v>8320</v>
      </c>
      <c r="S125" s="20">
        <v>42604.669675925921</v>
      </c>
      <c r="T125" s="20">
        <v>42664.669675925921</v>
      </c>
    </row>
    <row r="126" spans="1:20" x14ac:dyDescent="0.2">
      <c r="A126">
        <v>1315</v>
      </c>
      <c r="B126" t="s">
        <v>1316</v>
      </c>
      <c r="C126" t="s">
        <v>5425</v>
      </c>
      <c r="D126" s="8">
        <v>100000</v>
      </c>
      <c r="E126" s="8">
        <v>40404</v>
      </c>
      <c r="F126" t="s">
        <v>8219</v>
      </c>
      <c r="G126" t="s">
        <v>8223</v>
      </c>
      <c r="H126" t="s">
        <v>8245</v>
      </c>
      <c r="I126">
        <v>1446771600</v>
      </c>
      <c r="J126">
        <v>1443700648</v>
      </c>
      <c r="K126" t="b">
        <v>0</v>
      </c>
      <c r="L126">
        <v>248</v>
      </c>
      <c r="M126" t="b">
        <v>0</v>
      </c>
      <c r="N126" t="s">
        <v>8271</v>
      </c>
      <c r="O126">
        <v>40</v>
      </c>
      <c r="P126">
        <v>162.91999999999999</v>
      </c>
      <c r="Q126" t="s">
        <v>8318</v>
      </c>
      <c r="R126" t="s">
        <v>8320</v>
      </c>
      <c r="S126" s="20">
        <v>42278.498240740737</v>
      </c>
      <c r="T126" s="20">
        <v>42314.041666666672</v>
      </c>
    </row>
    <row r="127" spans="1:20" x14ac:dyDescent="0.2">
      <c r="A127">
        <v>1316</v>
      </c>
      <c r="B127" t="s">
        <v>1317</v>
      </c>
      <c r="C127" t="s">
        <v>5426</v>
      </c>
      <c r="D127" s="8">
        <v>75000</v>
      </c>
      <c r="E127" s="8">
        <v>1</v>
      </c>
      <c r="F127" t="s">
        <v>8219</v>
      </c>
      <c r="G127" t="s">
        <v>8223</v>
      </c>
      <c r="H127" t="s">
        <v>8245</v>
      </c>
      <c r="I127">
        <v>1456700709</v>
      </c>
      <c r="J127">
        <v>1453676709</v>
      </c>
      <c r="K127" t="b">
        <v>0</v>
      </c>
      <c r="L127">
        <v>1</v>
      </c>
      <c r="M127" t="b">
        <v>0</v>
      </c>
      <c r="N127" t="s">
        <v>8271</v>
      </c>
      <c r="O127">
        <v>0</v>
      </c>
      <c r="P127">
        <v>1</v>
      </c>
      <c r="Q127" t="s">
        <v>8318</v>
      </c>
      <c r="R127" t="s">
        <v>8320</v>
      </c>
      <c r="S127" s="20">
        <v>42393.961909722217</v>
      </c>
      <c r="T127" s="20">
        <v>42428.961909722217</v>
      </c>
    </row>
    <row r="128" spans="1:20" x14ac:dyDescent="0.2">
      <c r="A128">
        <v>1318</v>
      </c>
      <c r="B128" t="s">
        <v>1319</v>
      </c>
      <c r="C128" t="s">
        <v>5428</v>
      </c>
      <c r="D128" s="8">
        <v>40000</v>
      </c>
      <c r="E128" s="8">
        <v>6130</v>
      </c>
      <c r="F128" t="s">
        <v>8219</v>
      </c>
      <c r="G128" t="s">
        <v>8223</v>
      </c>
      <c r="H128" t="s">
        <v>8245</v>
      </c>
      <c r="I128">
        <v>1420938172</v>
      </c>
      <c r="J128">
        <v>1418346172</v>
      </c>
      <c r="K128" t="b">
        <v>0</v>
      </c>
      <c r="L128">
        <v>135</v>
      </c>
      <c r="M128" t="b">
        <v>0</v>
      </c>
      <c r="N128" t="s">
        <v>8271</v>
      </c>
      <c r="O128">
        <v>15</v>
      </c>
      <c r="P128">
        <v>45.41</v>
      </c>
      <c r="Q128" t="s">
        <v>8318</v>
      </c>
      <c r="R128" t="s">
        <v>8320</v>
      </c>
      <c r="S128" s="20">
        <v>41985.043657407412</v>
      </c>
      <c r="T128" s="20">
        <v>42015.043657407412</v>
      </c>
    </row>
    <row r="129" spans="1:20" x14ac:dyDescent="0.2">
      <c r="A129">
        <v>1323</v>
      </c>
      <c r="B129" t="s">
        <v>1324</v>
      </c>
      <c r="C129" t="s">
        <v>5433</v>
      </c>
      <c r="D129" s="8">
        <v>15000</v>
      </c>
      <c r="E129" s="8">
        <v>1332</v>
      </c>
      <c r="F129" t="s">
        <v>8219</v>
      </c>
      <c r="G129" t="s">
        <v>8223</v>
      </c>
      <c r="H129" t="s">
        <v>8245</v>
      </c>
      <c r="I129">
        <v>1461653700</v>
      </c>
      <c r="J129">
        <v>1458665146</v>
      </c>
      <c r="K129" t="b">
        <v>0</v>
      </c>
      <c r="L129">
        <v>44</v>
      </c>
      <c r="M129" t="b">
        <v>0</v>
      </c>
      <c r="N129" t="s">
        <v>8271</v>
      </c>
      <c r="O129">
        <v>9</v>
      </c>
      <c r="P129">
        <v>30.27</v>
      </c>
      <c r="Q129" t="s">
        <v>8318</v>
      </c>
      <c r="R129" t="s">
        <v>8320</v>
      </c>
      <c r="S129" s="20">
        <v>42451.698449074072</v>
      </c>
      <c r="T129" s="20">
        <v>42486.288194444445</v>
      </c>
    </row>
    <row r="130" spans="1:20" x14ac:dyDescent="0.2">
      <c r="A130">
        <v>1324</v>
      </c>
      <c r="B130" t="s">
        <v>1325</v>
      </c>
      <c r="C130" t="s">
        <v>5434</v>
      </c>
      <c r="D130" s="8">
        <v>50000</v>
      </c>
      <c r="E130" s="8">
        <v>4920</v>
      </c>
      <c r="F130" t="s">
        <v>8219</v>
      </c>
      <c r="G130" t="s">
        <v>8223</v>
      </c>
      <c r="H130" t="s">
        <v>8245</v>
      </c>
      <c r="I130">
        <v>1476371552</v>
      </c>
      <c r="J130">
        <v>1473779552</v>
      </c>
      <c r="K130" t="b">
        <v>0</v>
      </c>
      <c r="L130">
        <v>90</v>
      </c>
      <c r="M130" t="b">
        <v>0</v>
      </c>
      <c r="N130" t="s">
        <v>8271</v>
      </c>
      <c r="O130">
        <v>10</v>
      </c>
      <c r="P130">
        <v>54.67</v>
      </c>
      <c r="Q130" t="s">
        <v>8318</v>
      </c>
      <c r="R130" t="s">
        <v>8320</v>
      </c>
      <c r="S130" s="20">
        <v>42626.633703703701</v>
      </c>
      <c r="T130" s="20">
        <v>42656.633703703701</v>
      </c>
    </row>
    <row r="131" spans="1:20" x14ac:dyDescent="0.2">
      <c r="A131">
        <v>1325</v>
      </c>
      <c r="B131" t="s">
        <v>1326</v>
      </c>
      <c r="C131" t="s">
        <v>5435</v>
      </c>
      <c r="D131" s="8">
        <v>20000</v>
      </c>
      <c r="E131" s="8">
        <v>486</v>
      </c>
      <c r="F131" t="s">
        <v>8219</v>
      </c>
      <c r="G131" t="s">
        <v>8223</v>
      </c>
      <c r="H131" t="s">
        <v>8245</v>
      </c>
      <c r="I131">
        <v>1483063435</v>
      </c>
      <c r="J131">
        <v>1480471435</v>
      </c>
      <c r="K131" t="b">
        <v>0</v>
      </c>
      <c r="L131">
        <v>8</v>
      </c>
      <c r="M131" t="b">
        <v>0</v>
      </c>
      <c r="N131" t="s">
        <v>8271</v>
      </c>
      <c r="O131">
        <v>2</v>
      </c>
      <c r="P131">
        <v>60.75</v>
      </c>
      <c r="Q131" t="s">
        <v>8318</v>
      </c>
      <c r="R131" t="s">
        <v>8320</v>
      </c>
      <c r="S131" s="20">
        <v>42704.086053240739</v>
      </c>
      <c r="T131" s="20">
        <v>42734.086053240739</v>
      </c>
    </row>
    <row r="132" spans="1:20" x14ac:dyDescent="0.2">
      <c r="A132">
        <v>1326</v>
      </c>
      <c r="B132" t="s">
        <v>1327</v>
      </c>
      <c r="C132" t="s">
        <v>5436</v>
      </c>
      <c r="D132" s="8">
        <v>100000</v>
      </c>
      <c r="E132" s="8">
        <v>1130</v>
      </c>
      <c r="F132" t="s">
        <v>8219</v>
      </c>
      <c r="G132" t="s">
        <v>8223</v>
      </c>
      <c r="H132" t="s">
        <v>8245</v>
      </c>
      <c r="I132">
        <v>1421348428</v>
      </c>
      <c r="J132">
        <v>1417460428</v>
      </c>
      <c r="K132" t="b">
        <v>0</v>
      </c>
      <c r="L132">
        <v>11</v>
      </c>
      <c r="M132" t="b">
        <v>0</v>
      </c>
      <c r="N132" t="s">
        <v>8271</v>
      </c>
      <c r="O132">
        <v>1</v>
      </c>
      <c r="P132">
        <v>102.73</v>
      </c>
      <c r="Q132" t="s">
        <v>8318</v>
      </c>
      <c r="R132" t="s">
        <v>8320</v>
      </c>
      <c r="S132" s="20">
        <v>41974.791990740734</v>
      </c>
      <c r="T132" s="20">
        <v>42019.791990740734</v>
      </c>
    </row>
    <row r="133" spans="1:20" x14ac:dyDescent="0.2">
      <c r="A133">
        <v>1327</v>
      </c>
      <c r="B133" t="s">
        <v>1328</v>
      </c>
      <c r="C133" t="s">
        <v>5437</v>
      </c>
      <c r="D133" s="8">
        <v>48000</v>
      </c>
      <c r="E133" s="8">
        <v>1705</v>
      </c>
      <c r="F133" t="s">
        <v>8219</v>
      </c>
      <c r="G133" t="s">
        <v>8223</v>
      </c>
      <c r="H133" t="s">
        <v>8245</v>
      </c>
      <c r="I133">
        <v>1432916235</v>
      </c>
      <c r="J133">
        <v>1430324235</v>
      </c>
      <c r="K133" t="b">
        <v>0</v>
      </c>
      <c r="L133">
        <v>41</v>
      </c>
      <c r="M133" t="b">
        <v>0</v>
      </c>
      <c r="N133" t="s">
        <v>8271</v>
      </c>
      <c r="O133">
        <v>4</v>
      </c>
      <c r="P133">
        <v>41.59</v>
      </c>
      <c r="Q133" t="s">
        <v>8318</v>
      </c>
      <c r="R133" t="s">
        <v>8320</v>
      </c>
      <c r="S133" s="20">
        <v>42123.678645833337</v>
      </c>
      <c r="T133" s="20">
        <v>42153.678645833337</v>
      </c>
    </row>
    <row r="134" spans="1:20" x14ac:dyDescent="0.2">
      <c r="A134">
        <v>1328</v>
      </c>
      <c r="B134" t="s">
        <v>1329</v>
      </c>
      <c r="C134" t="s">
        <v>5438</v>
      </c>
      <c r="D134" s="8">
        <v>75000</v>
      </c>
      <c r="E134" s="8">
        <v>1748</v>
      </c>
      <c r="F134" t="s">
        <v>8219</v>
      </c>
      <c r="G134" t="s">
        <v>8223</v>
      </c>
      <c r="H134" t="s">
        <v>8245</v>
      </c>
      <c r="I134">
        <v>1476458734</v>
      </c>
      <c r="J134">
        <v>1472570734</v>
      </c>
      <c r="K134" t="b">
        <v>0</v>
      </c>
      <c r="L134">
        <v>15</v>
      </c>
      <c r="M134" t="b">
        <v>0</v>
      </c>
      <c r="N134" t="s">
        <v>8271</v>
      </c>
      <c r="O134">
        <v>2</v>
      </c>
      <c r="P134">
        <v>116.53</v>
      </c>
      <c r="Q134" t="s">
        <v>8318</v>
      </c>
      <c r="R134" t="s">
        <v>8320</v>
      </c>
      <c r="S134" s="20">
        <v>42612.642754629633</v>
      </c>
      <c r="T134" s="20">
        <v>42657.642754629633</v>
      </c>
    </row>
    <row r="135" spans="1:20" x14ac:dyDescent="0.2">
      <c r="A135">
        <v>1329</v>
      </c>
      <c r="B135" t="s">
        <v>1330</v>
      </c>
      <c r="C135" t="s">
        <v>5439</v>
      </c>
      <c r="D135" s="8">
        <v>50000</v>
      </c>
      <c r="E135" s="8">
        <v>408</v>
      </c>
      <c r="F135" t="s">
        <v>8219</v>
      </c>
      <c r="G135" t="s">
        <v>8223</v>
      </c>
      <c r="H135" t="s">
        <v>8245</v>
      </c>
      <c r="I135">
        <v>1417501145</v>
      </c>
      <c r="J135">
        <v>1414041545</v>
      </c>
      <c r="K135" t="b">
        <v>0</v>
      </c>
      <c r="L135">
        <v>9</v>
      </c>
      <c r="M135" t="b">
        <v>0</v>
      </c>
      <c r="N135" t="s">
        <v>8271</v>
      </c>
      <c r="O135">
        <v>1</v>
      </c>
      <c r="P135">
        <v>45.33</v>
      </c>
      <c r="Q135" t="s">
        <v>8318</v>
      </c>
      <c r="R135" t="s">
        <v>8320</v>
      </c>
      <c r="S135" s="20">
        <v>41935.221585648149</v>
      </c>
      <c r="T135" s="20">
        <v>41975.263252314813</v>
      </c>
    </row>
    <row r="136" spans="1:20" x14ac:dyDescent="0.2">
      <c r="A136">
        <v>1330</v>
      </c>
      <c r="B136" t="s">
        <v>1331</v>
      </c>
      <c r="C136" t="s">
        <v>5440</v>
      </c>
      <c r="D136" s="8">
        <v>35000</v>
      </c>
      <c r="E136" s="8">
        <v>7873</v>
      </c>
      <c r="F136" t="s">
        <v>8219</v>
      </c>
      <c r="G136" t="s">
        <v>8223</v>
      </c>
      <c r="H136" t="s">
        <v>8245</v>
      </c>
      <c r="I136">
        <v>1467432000</v>
      </c>
      <c r="J136">
        <v>1464763109</v>
      </c>
      <c r="K136" t="b">
        <v>0</v>
      </c>
      <c r="L136">
        <v>50</v>
      </c>
      <c r="M136" t="b">
        <v>0</v>
      </c>
      <c r="N136" t="s">
        <v>8271</v>
      </c>
      <c r="O136">
        <v>22</v>
      </c>
      <c r="P136">
        <v>157.46</v>
      </c>
      <c r="Q136" t="s">
        <v>8318</v>
      </c>
      <c r="R136" t="s">
        <v>8320</v>
      </c>
      <c r="S136" s="20">
        <v>42522.276724537034</v>
      </c>
      <c r="T136" s="20">
        <v>42553.166666666672</v>
      </c>
    </row>
    <row r="137" spans="1:20" x14ac:dyDescent="0.2">
      <c r="A137">
        <v>1331</v>
      </c>
      <c r="B137" t="s">
        <v>1332</v>
      </c>
      <c r="C137" t="s">
        <v>5441</v>
      </c>
      <c r="D137" s="8">
        <v>250000</v>
      </c>
      <c r="E137" s="8">
        <v>3417</v>
      </c>
      <c r="F137" t="s">
        <v>8219</v>
      </c>
      <c r="G137" t="s">
        <v>8223</v>
      </c>
      <c r="H137" t="s">
        <v>8245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8271</v>
      </c>
      <c r="O137">
        <v>1</v>
      </c>
      <c r="P137">
        <v>100.5</v>
      </c>
      <c r="Q137" t="s">
        <v>8318</v>
      </c>
      <c r="R137" t="s">
        <v>8320</v>
      </c>
      <c r="S137" s="20">
        <v>42569.50409722222</v>
      </c>
      <c r="T137" s="20">
        <v>42599.50409722222</v>
      </c>
    </row>
    <row r="138" spans="1:20" x14ac:dyDescent="0.2">
      <c r="A138">
        <v>1334</v>
      </c>
      <c r="B138" t="s">
        <v>1335</v>
      </c>
      <c r="C138" t="s">
        <v>5444</v>
      </c>
      <c r="D138" s="8">
        <v>133000</v>
      </c>
      <c r="E138" s="8">
        <v>14303</v>
      </c>
      <c r="F138" t="s">
        <v>8219</v>
      </c>
      <c r="G138" t="s">
        <v>8223</v>
      </c>
      <c r="H138" t="s">
        <v>8245</v>
      </c>
      <c r="I138">
        <v>1457721287</v>
      </c>
      <c r="J138">
        <v>1455129287</v>
      </c>
      <c r="K138" t="b">
        <v>0</v>
      </c>
      <c r="L138">
        <v>276</v>
      </c>
      <c r="M138" t="b">
        <v>0</v>
      </c>
      <c r="N138" t="s">
        <v>8271</v>
      </c>
      <c r="O138">
        <v>11</v>
      </c>
      <c r="P138">
        <v>51.82</v>
      </c>
      <c r="Q138" t="s">
        <v>8318</v>
      </c>
      <c r="R138" t="s">
        <v>8320</v>
      </c>
      <c r="S138" s="20">
        <v>42410.774155092593</v>
      </c>
      <c r="T138" s="20">
        <v>42440.774155092593</v>
      </c>
    </row>
    <row r="139" spans="1:20" x14ac:dyDescent="0.2">
      <c r="A139">
        <v>1335</v>
      </c>
      <c r="B139" t="s">
        <v>1336</v>
      </c>
      <c r="C139" t="s">
        <v>5445</v>
      </c>
      <c r="D139" s="8">
        <v>25000</v>
      </c>
      <c r="E139" s="8">
        <v>4940</v>
      </c>
      <c r="F139" t="s">
        <v>8219</v>
      </c>
      <c r="G139" t="s">
        <v>8223</v>
      </c>
      <c r="H139" t="s">
        <v>8245</v>
      </c>
      <c r="I139">
        <v>1449354502</v>
      </c>
      <c r="J139">
        <v>1446762502</v>
      </c>
      <c r="K139" t="b">
        <v>0</v>
      </c>
      <c r="L139">
        <v>16</v>
      </c>
      <c r="M139" t="b">
        <v>0</v>
      </c>
      <c r="N139" t="s">
        <v>8271</v>
      </c>
      <c r="O139">
        <v>20</v>
      </c>
      <c r="P139">
        <v>308.75</v>
      </c>
      <c r="Q139" t="s">
        <v>8318</v>
      </c>
      <c r="R139" t="s">
        <v>8320</v>
      </c>
      <c r="S139" s="20">
        <v>42313.936365740738</v>
      </c>
      <c r="T139" s="20">
        <v>42343.936365740738</v>
      </c>
    </row>
    <row r="140" spans="1:20" x14ac:dyDescent="0.2">
      <c r="A140">
        <v>1336</v>
      </c>
      <c r="B140" t="s">
        <v>1337</v>
      </c>
      <c r="C140" t="s">
        <v>5446</v>
      </c>
      <c r="D140" s="8">
        <v>100000</v>
      </c>
      <c r="E140" s="8">
        <v>84947</v>
      </c>
      <c r="F140" t="s">
        <v>8219</v>
      </c>
      <c r="G140" t="s">
        <v>8223</v>
      </c>
      <c r="H140" t="s">
        <v>8245</v>
      </c>
      <c r="I140">
        <v>1418849028</v>
      </c>
      <c r="J140">
        <v>1415825028</v>
      </c>
      <c r="K140" t="b">
        <v>0</v>
      </c>
      <c r="L140">
        <v>224</v>
      </c>
      <c r="M140" t="b">
        <v>0</v>
      </c>
      <c r="N140" t="s">
        <v>8271</v>
      </c>
      <c r="O140">
        <v>85</v>
      </c>
      <c r="P140">
        <v>379.23</v>
      </c>
      <c r="Q140" t="s">
        <v>8318</v>
      </c>
      <c r="R140" t="s">
        <v>8320</v>
      </c>
      <c r="S140" s="20">
        <v>41955.863750000004</v>
      </c>
      <c r="T140" s="20">
        <v>41990.863750000004</v>
      </c>
    </row>
    <row r="141" spans="1:20" x14ac:dyDescent="0.2">
      <c r="A141">
        <v>1337</v>
      </c>
      <c r="B141" t="s">
        <v>1338</v>
      </c>
      <c r="C141" t="s">
        <v>5447</v>
      </c>
      <c r="D141" s="8">
        <v>50000</v>
      </c>
      <c r="E141" s="8">
        <v>24691</v>
      </c>
      <c r="F141" t="s">
        <v>8219</v>
      </c>
      <c r="G141" t="s">
        <v>8223</v>
      </c>
      <c r="H141" t="s">
        <v>8245</v>
      </c>
      <c r="I141">
        <v>1488549079</v>
      </c>
      <c r="J141">
        <v>1485957079</v>
      </c>
      <c r="K141" t="b">
        <v>0</v>
      </c>
      <c r="L141">
        <v>140</v>
      </c>
      <c r="M141" t="b">
        <v>0</v>
      </c>
      <c r="N141" t="s">
        <v>8271</v>
      </c>
      <c r="O141">
        <v>49</v>
      </c>
      <c r="P141">
        <v>176.36</v>
      </c>
      <c r="Q141" t="s">
        <v>8318</v>
      </c>
      <c r="R141" t="s">
        <v>8320</v>
      </c>
      <c r="S141" s="20">
        <v>42767.577303240745</v>
      </c>
      <c r="T141" s="20">
        <v>42797.577303240745</v>
      </c>
    </row>
    <row r="142" spans="1:20" x14ac:dyDescent="0.2">
      <c r="A142">
        <v>1338</v>
      </c>
      <c r="B142" t="s">
        <v>1339</v>
      </c>
      <c r="C142" t="s">
        <v>5448</v>
      </c>
      <c r="D142" s="8">
        <v>30000</v>
      </c>
      <c r="E142" s="8">
        <v>991</v>
      </c>
      <c r="F142" t="s">
        <v>8219</v>
      </c>
      <c r="G142" t="s">
        <v>8223</v>
      </c>
      <c r="H142" t="s">
        <v>8245</v>
      </c>
      <c r="I142">
        <v>1438543033</v>
      </c>
      <c r="J142">
        <v>1435951033</v>
      </c>
      <c r="K142" t="b">
        <v>0</v>
      </c>
      <c r="L142">
        <v>15</v>
      </c>
      <c r="M142" t="b">
        <v>0</v>
      </c>
      <c r="N142" t="s">
        <v>8271</v>
      </c>
      <c r="O142">
        <v>3</v>
      </c>
      <c r="P142">
        <v>66.069999999999993</v>
      </c>
      <c r="Q142" t="s">
        <v>8318</v>
      </c>
      <c r="R142" t="s">
        <v>8320</v>
      </c>
      <c r="S142" s="20">
        <v>42188.803622685184</v>
      </c>
      <c r="T142" s="20">
        <v>42218.803622685184</v>
      </c>
    </row>
    <row r="143" spans="1:20" x14ac:dyDescent="0.2">
      <c r="A143">
        <v>1339</v>
      </c>
      <c r="B143" t="s">
        <v>1340</v>
      </c>
      <c r="C143" t="s">
        <v>5449</v>
      </c>
      <c r="D143" s="8">
        <v>50000</v>
      </c>
      <c r="E143" s="8">
        <v>3317</v>
      </c>
      <c r="F143" t="s">
        <v>8219</v>
      </c>
      <c r="G143" t="s">
        <v>8223</v>
      </c>
      <c r="H143" t="s">
        <v>8245</v>
      </c>
      <c r="I143">
        <v>1418056315</v>
      </c>
      <c r="J143">
        <v>1414164715</v>
      </c>
      <c r="K143" t="b">
        <v>0</v>
      </c>
      <c r="L143">
        <v>37</v>
      </c>
      <c r="M143" t="b">
        <v>0</v>
      </c>
      <c r="N143" t="s">
        <v>8271</v>
      </c>
      <c r="O143">
        <v>7</v>
      </c>
      <c r="P143">
        <v>89.65</v>
      </c>
      <c r="Q143" t="s">
        <v>8318</v>
      </c>
      <c r="R143" t="s">
        <v>8320</v>
      </c>
      <c r="S143" s="20">
        <v>41936.647164351853</v>
      </c>
      <c r="T143" s="20">
        <v>41981.688831018517</v>
      </c>
    </row>
    <row r="144" spans="1:20" x14ac:dyDescent="0.2">
      <c r="A144">
        <v>1340</v>
      </c>
      <c r="B144" t="s">
        <v>1341</v>
      </c>
      <c r="C144" t="s">
        <v>5450</v>
      </c>
      <c r="D144" s="8">
        <v>1680</v>
      </c>
      <c r="E144" s="8">
        <v>0</v>
      </c>
      <c r="F144" t="s">
        <v>8219</v>
      </c>
      <c r="G144" t="s">
        <v>8223</v>
      </c>
      <c r="H144" t="s">
        <v>8245</v>
      </c>
      <c r="I144">
        <v>1408112253</v>
      </c>
      <c r="J144">
        <v>1405520253</v>
      </c>
      <c r="K144" t="b">
        <v>0</v>
      </c>
      <c r="L144">
        <v>0</v>
      </c>
      <c r="M144" t="b">
        <v>0</v>
      </c>
      <c r="N144" t="s">
        <v>8271</v>
      </c>
      <c r="O144">
        <v>0</v>
      </c>
      <c r="P144">
        <v>0</v>
      </c>
      <c r="Q144" t="s">
        <v>8318</v>
      </c>
      <c r="R144" t="s">
        <v>8320</v>
      </c>
      <c r="S144" s="20">
        <v>41836.595520833333</v>
      </c>
      <c r="T144" s="20">
        <v>41866.595520833333</v>
      </c>
    </row>
    <row r="145" spans="1:20" x14ac:dyDescent="0.2">
      <c r="A145">
        <v>1342</v>
      </c>
      <c r="B145" t="s">
        <v>1343</v>
      </c>
      <c r="C145" t="s">
        <v>5452</v>
      </c>
      <c r="D145" s="8">
        <v>50000</v>
      </c>
      <c r="E145" s="8">
        <v>100</v>
      </c>
      <c r="F145" t="s">
        <v>8219</v>
      </c>
      <c r="G145" t="s">
        <v>8223</v>
      </c>
      <c r="H145" t="s">
        <v>8245</v>
      </c>
      <c r="I145">
        <v>1437161739</v>
      </c>
      <c r="J145">
        <v>1434569739</v>
      </c>
      <c r="K145" t="b">
        <v>0</v>
      </c>
      <c r="L145">
        <v>1</v>
      </c>
      <c r="M145" t="b">
        <v>0</v>
      </c>
      <c r="N145" t="s">
        <v>8271</v>
      </c>
      <c r="O145">
        <v>0</v>
      </c>
      <c r="P145">
        <v>100</v>
      </c>
      <c r="Q145" t="s">
        <v>8318</v>
      </c>
      <c r="R145" t="s">
        <v>8320</v>
      </c>
      <c r="S145" s="20">
        <v>42172.816423611104</v>
      </c>
      <c r="T145" s="20">
        <v>42202.816423611104</v>
      </c>
    </row>
    <row r="146" spans="1:20" x14ac:dyDescent="0.2">
      <c r="A146">
        <v>1343</v>
      </c>
      <c r="B146" t="s">
        <v>1344</v>
      </c>
      <c r="C146" t="s">
        <v>5453</v>
      </c>
      <c r="D146" s="8">
        <v>50000</v>
      </c>
      <c r="E146" s="8">
        <v>51149</v>
      </c>
      <c r="F146" t="s">
        <v>8219</v>
      </c>
      <c r="G146" t="s">
        <v>8223</v>
      </c>
      <c r="H146" t="s">
        <v>8245</v>
      </c>
      <c r="I146">
        <v>1471579140</v>
      </c>
      <c r="J146">
        <v>1466512683</v>
      </c>
      <c r="K146" t="b">
        <v>0</v>
      </c>
      <c r="L146">
        <v>323</v>
      </c>
      <c r="M146" t="b">
        <v>0</v>
      </c>
      <c r="N146" t="s">
        <v>8271</v>
      </c>
      <c r="O146">
        <v>102</v>
      </c>
      <c r="P146">
        <v>158.36000000000001</v>
      </c>
      <c r="Q146" t="s">
        <v>8318</v>
      </c>
      <c r="R146" t="s">
        <v>8320</v>
      </c>
      <c r="S146" s="20">
        <v>42542.526423611111</v>
      </c>
      <c r="T146" s="20">
        <v>42601.165972222225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2E29F-A4D8-2445-89A1-0825996BFE95}">
  <dimension ref="A1:T82"/>
  <sheetViews>
    <sheetView workbookViewId="0"/>
  </sheetViews>
  <sheetFormatPr baseColWidth="10" defaultRowHeight="15" x14ac:dyDescent="0.2"/>
  <cols>
    <col min="4" max="5" width="10.83203125" style="8"/>
    <col min="19" max="20" width="10.83203125" style="20"/>
  </cols>
  <sheetData>
    <row r="1" spans="1:20" x14ac:dyDescent="0.2">
      <c r="A1" t="s">
        <v>0</v>
      </c>
      <c r="B1" t="s">
        <v>1</v>
      </c>
      <c r="C1" t="s">
        <v>4110</v>
      </c>
      <c r="D1" s="8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8307</v>
      </c>
      <c r="P1" t="s">
        <v>8308</v>
      </c>
      <c r="Q1" t="s">
        <v>8360</v>
      </c>
      <c r="R1" t="s">
        <v>8359</v>
      </c>
      <c r="S1" s="20" t="s">
        <v>8366</v>
      </c>
      <c r="T1" s="20" t="s">
        <v>8367</v>
      </c>
    </row>
    <row r="2" spans="1:20" x14ac:dyDescent="0.2">
      <c r="A2">
        <v>660</v>
      </c>
      <c r="B2" t="s">
        <v>661</v>
      </c>
      <c r="C2" t="s">
        <v>4770</v>
      </c>
      <c r="D2" s="8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t="s">
        <v>8318</v>
      </c>
      <c r="R2" t="s">
        <v>8320</v>
      </c>
      <c r="S2" s="20">
        <v>41922.741655092592</v>
      </c>
      <c r="T2" s="20">
        <v>41952.783321759263</v>
      </c>
    </row>
    <row r="3" spans="1:20" x14ac:dyDescent="0.2">
      <c r="A3">
        <v>661</v>
      </c>
      <c r="B3" t="s">
        <v>662</v>
      </c>
      <c r="C3" t="s">
        <v>4771</v>
      </c>
      <c r="D3" s="8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t="s">
        <v>8318</v>
      </c>
      <c r="R3" t="s">
        <v>8320</v>
      </c>
      <c r="S3" s="20">
        <v>42636.645358796297</v>
      </c>
      <c r="T3" s="20">
        <v>42666.645358796297</v>
      </c>
    </row>
    <row r="4" spans="1:20" x14ac:dyDescent="0.2">
      <c r="A4">
        <v>662</v>
      </c>
      <c r="B4" t="s">
        <v>663</v>
      </c>
      <c r="C4" t="s">
        <v>4772</v>
      </c>
      <c r="D4" s="8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t="s">
        <v>8318</v>
      </c>
      <c r="R4" t="s">
        <v>8320</v>
      </c>
      <c r="S4" s="20">
        <v>41990.438043981485</v>
      </c>
      <c r="T4" s="20">
        <v>42020.438043981485</v>
      </c>
    </row>
    <row r="5" spans="1:20" x14ac:dyDescent="0.2">
      <c r="A5">
        <v>664</v>
      </c>
      <c r="B5" t="s">
        <v>665</v>
      </c>
      <c r="C5" t="s">
        <v>4774</v>
      </c>
      <c r="D5" s="8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t="s">
        <v>8318</v>
      </c>
      <c r="R5" t="s">
        <v>8320</v>
      </c>
      <c r="S5" s="20">
        <v>42077.666377314818</v>
      </c>
      <c r="T5" s="20">
        <v>42107.666377314818</v>
      </c>
    </row>
    <row r="6" spans="1:20" x14ac:dyDescent="0.2">
      <c r="A6">
        <v>665</v>
      </c>
      <c r="B6" t="s">
        <v>666</v>
      </c>
      <c r="C6" t="s">
        <v>4775</v>
      </c>
      <c r="D6" s="8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t="s">
        <v>8318</v>
      </c>
      <c r="R6" t="s">
        <v>8320</v>
      </c>
      <c r="S6" s="20">
        <v>42688.711354166662</v>
      </c>
      <c r="T6" s="20">
        <v>42748.711354166662</v>
      </c>
    </row>
    <row r="7" spans="1:20" x14ac:dyDescent="0.2">
      <c r="A7">
        <v>666</v>
      </c>
      <c r="B7" t="s">
        <v>667</v>
      </c>
      <c r="C7" t="s">
        <v>4776</v>
      </c>
      <c r="D7" s="8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t="s">
        <v>8318</v>
      </c>
      <c r="R7" t="s">
        <v>8320</v>
      </c>
      <c r="S7" s="20">
        <v>41838.832152777781</v>
      </c>
      <c r="T7" s="20">
        <v>41868.832152777781</v>
      </c>
    </row>
    <row r="8" spans="1:20" x14ac:dyDescent="0.2">
      <c r="A8">
        <v>668</v>
      </c>
      <c r="B8" t="s">
        <v>669</v>
      </c>
      <c r="C8" t="s">
        <v>4778</v>
      </c>
      <c r="D8" s="8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t="s">
        <v>8318</v>
      </c>
      <c r="R8" t="s">
        <v>8320</v>
      </c>
      <c r="S8" s="20">
        <v>42090.831273148149</v>
      </c>
      <c r="T8" s="20">
        <v>42135.831273148149</v>
      </c>
    </row>
    <row r="9" spans="1:20" x14ac:dyDescent="0.2">
      <c r="A9">
        <v>671</v>
      </c>
      <c r="B9" t="s">
        <v>672</v>
      </c>
      <c r="C9" t="s">
        <v>4781</v>
      </c>
      <c r="D9" s="8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t="s">
        <v>8318</v>
      </c>
      <c r="R9" t="s">
        <v>8320</v>
      </c>
      <c r="S9" s="20">
        <v>41984.692731481482</v>
      </c>
      <c r="T9" s="20">
        <v>42018.166666666672</v>
      </c>
    </row>
    <row r="10" spans="1:20" x14ac:dyDescent="0.2">
      <c r="A10">
        <v>672</v>
      </c>
      <c r="B10" t="s">
        <v>673</v>
      </c>
      <c r="C10" t="s">
        <v>4782</v>
      </c>
      <c r="D10" s="8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t="s">
        <v>8318</v>
      </c>
      <c r="R10" t="s">
        <v>8320</v>
      </c>
      <c r="S10" s="20">
        <v>41974.219490740739</v>
      </c>
      <c r="T10" s="20">
        <v>42005.207638888889</v>
      </c>
    </row>
    <row r="11" spans="1:20" x14ac:dyDescent="0.2">
      <c r="A11">
        <v>673</v>
      </c>
      <c r="B11" t="s">
        <v>674</v>
      </c>
      <c r="C11" t="s">
        <v>4783</v>
      </c>
      <c r="D11" s="8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t="s">
        <v>8318</v>
      </c>
      <c r="R11" t="s">
        <v>8320</v>
      </c>
      <c r="S11" s="20">
        <v>41838.840474537035</v>
      </c>
      <c r="T11" s="20">
        <v>41883.840474537035</v>
      </c>
    </row>
    <row r="12" spans="1:20" x14ac:dyDescent="0.2">
      <c r="A12">
        <v>674</v>
      </c>
      <c r="B12" t="s">
        <v>675</v>
      </c>
      <c r="C12" t="s">
        <v>4784</v>
      </c>
      <c r="D12" s="8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t="s">
        <v>8318</v>
      </c>
      <c r="R12" t="s">
        <v>8320</v>
      </c>
      <c r="S12" s="20">
        <v>41803.116053240738</v>
      </c>
      <c r="T12" s="20">
        <v>41863.116053240738</v>
      </c>
    </row>
    <row r="13" spans="1:20" x14ac:dyDescent="0.2">
      <c r="A13">
        <v>675</v>
      </c>
      <c r="B13" t="s">
        <v>676</v>
      </c>
      <c r="C13" t="s">
        <v>4785</v>
      </c>
      <c r="D13" s="8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t="s">
        <v>8318</v>
      </c>
      <c r="R13" t="s">
        <v>8320</v>
      </c>
      <c r="S13" s="20">
        <v>41975.930601851855</v>
      </c>
      <c r="T13" s="20">
        <v>42005.290972222225</v>
      </c>
    </row>
    <row r="14" spans="1:20" x14ac:dyDescent="0.2">
      <c r="A14">
        <v>678</v>
      </c>
      <c r="B14" t="s">
        <v>679</v>
      </c>
      <c r="C14" t="s">
        <v>4788</v>
      </c>
      <c r="D14" s="8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t="s">
        <v>8318</v>
      </c>
      <c r="R14" t="s">
        <v>8320</v>
      </c>
      <c r="S14" s="20">
        <v>42481.376597222217</v>
      </c>
      <c r="T14" s="20">
        <v>42511.376597222217</v>
      </c>
    </row>
    <row r="15" spans="1:20" x14ac:dyDescent="0.2">
      <c r="A15">
        <v>679</v>
      </c>
      <c r="B15" t="s">
        <v>680</v>
      </c>
      <c r="C15" t="s">
        <v>4789</v>
      </c>
      <c r="D15" s="8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t="s">
        <v>8318</v>
      </c>
      <c r="R15" t="s">
        <v>8320</v>
      </c>
      <c r="S15" s="20">
        <v>42556.695706018523</v>
      </c>
      <c r="T15" s="20">
        <v>42616.695706018523</v>
      </c>
    </row>
    <row r="16" spans="1:20" x14ac:dyDescent="0.2">
      <c r="A16">
        <v>680</v>
      </c>
      <c r="B16" t="s">
        <v>681</v>
      </c>
      <c r="C16" t="s">
        <v>4790</v>
      </c>
      <c r="D16" s="8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t="s">
        <v>8318</v>
      </c>
      <c r="R16" t="s">
        <v>8320</v>
      </c>
      <c r="S16" s="20">
        <v>41864.501516203702</v>
      </c>
      <c r="T16" s="20">
        <v>41899.501516203702</v>
      </c>
    </row>
    <row r="17" spans="1:20" x14ac:dyDescent="0.2">
      <c r="A17">
        <v>681</v>
      </c>
      <c r="B17" t="s">
        <v>682</v>
      </c>
      <c r="C17" t="s">
        <v>4791</v>
      </c>
      <c r="D17" s="8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t="s">
        <v>8318</v>
      </c>
      <c r="R17" t="s">
        <v>8320</v>
      </c>
      <c r="S17" s="20">
        <v>42639.805601851855</v>
      </c>
      <c r="T17" s="20">
        <v>42669.805601851855</v>
      </c>
    </row>
    <row r="18" spans="1:20" x14ac:dyDescent="0.2">
      <c r="A18">
        <v>682</v>
      </c>
      <c r="B18" t="s">
        <v>683</v>
      </c>
      <c r="C18" t="s">
        <v>4792</v>
      </c>
      <c r="D18" s="8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t="s">
        <v>8318</v>
      </c>
      <c r="R18" t="s">
        <v>8320</v>
      </c>
      <c r="S18" s="20">
        <v>42778.765300925923</v>
      </c>
      <c r="T18" s="20">
        <v>42808.723634259266</v>
      </c>
    </row>
    <row r="19" spans="1:20" x14ac:dyDescent="0.2">
      <c r="A19">
        <v>683</v>
      </c>
      <c r="B19" t="s">
        <v>684</v>
      </c>
      <c r="C19" t="s">
        <v>4793</v>
      </c>
      <c r="D19" s="8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t="s">
        <v>8318</v>
      </c>
      <c r="R19" t="s">
        <v>8320</v>
      </c>
      <c r="S19" s="20">
        <v>42634.900046296301</v>
      </c>
      <c r="T19" s="20">
        <v>42674.900046296301</v>
      </c>
    </row>
    <row r="20" spans="1:20" x14ac:dyDescent="0.2">
      <c r="A20">
        <v>684</v>
      </c>
      <c r="B20" t="s">
        <v>685</v>
      </c>
      <c r="C20" t="s">
        <v>4794</v>
      </c>
      <c r="D20" s="8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t="s">
        <v>8318</v>
      </c>
      <c r="R20" t="s">
        <v>8320</v>
      </c>
      <c r="S20" s="20">
        <v>41809.473275462966</v>
      </c>
      <c r="T20" s="20">
        <v>41845.125</v>
      </c>
    </row>
    <row r="21" spans="1:20" x14ac:dyDescent="0.2">
      <c r="A21">
        <v>685</v>
      </c>
      <c r="B21" t="s">
        <v>686</v>
      </c>
      <c r="C21" t="s">
        <v>4795</v>
      </c>
      <c r="D21" s="8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t="s">
        <v>8318</v>
      </c>
      <c r="R21" t="s">
        <v>8320</v>
      </c>
      <c r="S21" s="20">
        <v>41971.866574074069</v>
      </c>
      <c r="T21" s="20">
        <v>42016.866574074069</v>
      </c>
    </row>
    <row r="22" spans="1:20" x14ac:dyDescent="0.2">
      <c r="A22">
        <v>688</v>
      </c>
      <c r="B22" t="s">
        <v>689</v>
      </c>
      <c r="C22" t="s">
        <v>4798</v>
      </c>
      <c r="D22" s="8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t="s">
        <v>8318</v>
      </c>
      <c r="R22" t="s">
        <v>8320</v>
      </c>
      <c r="S22" s="20">
        <v>42262.104780092588</v>
      </c>
      <c r="T22" s="20">
        <v>42292.104780092588</v>
      </c>
    </row>
    <row r="23" spans="1:20" x14ac:dyDescent="0.2">
      <c r="A23">
        <v>689</v>
      </c>
      <c r="B23" t="s">
        <v>690</v>
      </c>
      <c r="C23" t="s">
        <v>4799</v>
      </c>
      <c r="D23" s="8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t="s">
        <v>8318</v>
      </c>
      <c r="R23" t="s">
        <v>8320</v>
      </c>
      <c r="S23" s="20">
        <v>42675.66778935185</v>
      </c>
      <c r="T23" s="20">
        <v>42712.207638888889</v>
      </c>
    </row>
    <row r="24" spans="1:20" x14ac:dyDescent="0.2">
      <c r="A24">
        <v>690</v>
      </c>
      <c r="B24" t="s">
        <v>691</v>
      </c>
      <c r="C24" t="s">
        <v>4800</v>
      </c>
      <c r="D24" s="8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t="s">
        <v>8318</v>
      </c>
      <c r="R24" t="s">
        <v>8320</v>
      </c>
      <c r="S24" s="20">
        <v>42579.634733796294</v>
      </c>
      <c r="T24" s="20">
        <v>42622.25</v>
      </c>
    </row>
    <row r="25" spans="1:20" x14ac:dyDescent="0.2">
      <c r="A25">
        <v>691</v>
      </c>
      <c r="B25" t="s">
        <v>692</v>
      </c>
      <c r="C25" t="s">
        <v>4801</v>
      </c>
      <c r="D25" s="8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t="s">
        <v>8318</v>
      </c>
      <c r="R25" t="s">
        <v>8320</v>
      </c>
      <c r="S25" s="20">
        <v>42158.028310185182</v>
      </c>
      <c r="T25" s="20">
        <v>42186.028310185182</v>
      </c>
    </row>
    <row r="26" spans="1:20" x14ac:dyDescent="0.2">
      <c r="A26">
        <v>693</v>
      </c>
      <c r="B26" t="s">
        <v>694</v>
      </c>
      <c r="C26" t="s">
        <v>4803</v>
      </c>
      <c r="D26" s="8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t="s">
        <v>8318</v>
      </c>
      <c r="R26" t="s">
        <v>8320</v>
      </c>
      <c r="S26" s="20">
        <v>42094.808182870373</v>
      </c>
      <c r="T26" s="20">
        <v>42124.808182870373</v>
      </c>
    </row>
    <row r="27" spans="1:20" x14ac:dyDescent="0.2">
      <c r="A27">
        <v>694</v>
      </c>
      <c r="B27" t="s">
        <v>695</v>
      </c>
      <c r="C27" t="s">
        <v>4804</v>
      </c>
      <c r="D27" s="8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t="s">
        <v>8318</v>
      </c>
      <c r="R27" t="s">
        <v>8320</v>
      </c>
      <c r="S27" s="20">
        <v>42737.663877314815</v>
      </c>
      <c r="T27" s="20">
        <v>42767.663877314815</v>
      </c>
    </row>
    <row r="28" spans="1:20" x14ac:dyDescent="0.2">
      <c r="A28">
        <v>695</v>
      </c>
      <c r="B28" t="s">
        <v>696</v>
      </c>
      <c r="C28" t="s">
        <v>4805</v>
      </c>
      <c r="D28" s="8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t="s">
        <v>8318</v>
      </c>
      <c r="R28" t="s">
        <v>8320</v>
      </c>
      <c r="S28" s="20">
        <v>41913.521064814813</v>
      </c>
      <c r="T28" s="20">
        <v>41943.521064814813</v>
      </c>
    </row>
    <row r="29" spans="1:20" x14ac:dyDescent="0.2">
      <c r="A29">
        <v>698</v>
      </c>
      <c r="B29" t="s">
        <v>699</v>
      </c>
      <c r="C29" t="s">
        <v>4808</v>
      </c>
      <c r="D29" s="8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t="s">
        <v>8318</v>
      </c>
      <c r="R29" t="s">
        <v>8320</v>
      </c>
      <c r="S29" s="20">
        <v>41866.931076388886</v>
      </c>
      <c r="T29" s="20">
        <v>41900.083333333336</v>
      </c>
    </row>
    <row r="30" spans="1:20" x14ac:dyDescent="0.2">
      <c r="A30">
        <v>699</v>
      </c>
      <c r="B30" t="s">
        <v>700</v>
      </c>
      <c r="C30" t="s">
        <v>4809</v>
      </c>
      <c r="D30" s="8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t="s">
        <v>8318</v>
      </c>
      <c r="R30" t="s">
        <v>8320</v>
      </c>
      <c r="S30" s="20">
        <v>41563.485509259262</v>
      </c>
      <c r="T30" s="20">
        <v>41600.666666666664</v>
      </c>
    </row>
    <row r="31" spans="1:20" x14ac:dyDescent="0.2">
      <c r="A31">
        <v>702</v>
      </c>
      <c r="B31" t="s">
        <v>703</v>
      </c>
      <c r="C31" t="s">
        <v>4812</v>
      </c>
      <c r="D31" s="8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t="s">
        <v>8318</v>
      </c>
      <c r="R31" t="s">
        <v>8320</v>
      </c>
      <c r="S31" s="20">
        <v>42668.726701388892</v>
      </c>
      <c r="T31" s="20">
        <v>42698.768368055549</v>
      </c>
    </row>
    <row r="32" spans="1:20" x14ac:dyDescent="0.2">
      <c r="A32">
        <v>703</v>
      </c>
      <c r="B32" t="s">
        <v>704</v>
      </c>
      <c r="C32" t="s">
        <v>4813</v>
      </c>
      <c r="D32" s="8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t="s">
        <v>8318</v>
      </c>
      <c r="R32" t="s">
        <v>8320</v>
      </c>
      <c r="S32" s="20">
        <v>42711.950798611113</v>
      </c>
      <c r="T32" s="20">
        <v>42766.98055555555</v>
      </c>
    </row>
    <row r="33" spans="1:20" x14ac:dyDescent="0.2">
      <c r="A33">
        <v>709</v>
      </c>
      <c r="B33" t="s">
        <v>710</v>
      </c>
      <c r="C33" t="s">
        <v>4819</v>
      </c>
      <c r="D33" s="8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t="s">
        <v>8318</v>
      </c>
      <c r="R33" t="s">
        <v>8320</v>
      </c>
      <c r="S33" s="20">
        <v>41948.041192129633</v>
      </c>
      <c r="T33" s="20">
        <v>41978.041192129633</v>
      </c>
    </row>
    <row r="34" spans="1:20" x14ac:dyDescent="0.2">
      <c r="A34">
        <v>712</v>
      </c>
      <c r="B34" t="s">
        <v>713</v>
      </c>
      <c r="C34" t="s">
        <v>4822</v>
      </c>
      <c r="D34" s="8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t="s">
        <v>8318</v>
      </c>
      <c r="R34" t="s">
        <v>8320</v>
      </c>
      <c r="S34" s="20">
        <v>42384.680925925932</v>
      </c>
      <c r="T34" s="20">
        <v>42414.680925925932</v>
      </c>
    </row>
    <row r="35" spans="1:20" x14ac:dyDescent="0.2">
      <c r="A35">
        <v>714</v>
      </c>
      <c r="B35" t="s">
        <v>715</v>
      </c>
      <c r="C35" t="s">
        <v>4824</v>
      </c>
      <c r="D35" s="8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t="s">
        <v>8318</v>
      </c>
      <c r="R35" t="s">
        <v>8320</v>
      </c>
      <c r="S35" s="20">
        <v>42734.787986111114</v>
      </c>
      <c r="T35" s="20">
        <v>42794.787986111114</v>
      </c>
    </row>
    <row r="36" spans="1:20" x14ac:dyDescent="0.2">
      <c r="A36">
        <v>715</v>
      </c>
      <c r="B36" t="s">
        <v>716</v>
      </c>
      <c r="C36" t="s">
        <v>4825</v>
      </c>
      <c r="D36" s="8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t="s">
        <v>8318</v>
      </c>
      <c r="R36" t="s">
        <v>8320</v>
      </c>
      <c r="S36" s="20">
        <v>42273.090740740736</v>
      </c>
      <c r="T36" s="20">
        <v>42313.132407407407</v>
      </c>
    </row>
    <row r="37" spans="1:20" x14ac:dyDescent="0.2">
      <c r="A37">
        <v>716</v>
      </c>
      <c r="B37" t="s">
        <v>717</v>
      </c>
      <c r="C37" t="s">
        <v>4826</v>
      </c>
      <c r="D37" s="8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t="s">
        <v>8318</v>
      </c>
      <c r="R37" t="s">
        <v>8320</v>
      </c>
      <c r="S37" s="20">
        <v>41940.658645833333</v>
      </c>
      <c r="T37" s="20">
        <v>41974</v>
      </c>
    </row>
    <row r="38" spans="1:20" x14ac:dyDescent="0.2">
      <c r="A38">
        <v>717</v>
      </c>
      <c r="B38" t="s">
        <v>718</v>
      </c>
      <c r="C38" t="s">
        <v>4827</v>
      </c>
      <c r="D38" s="8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t="s">
        <v>8318</v>
      </c>
      <c r="R38" t="s">
        <v>8320</v>
      </c>
      <c r="S38" s="20">
        <v>41857.854189814818</v>
      </c>
      <c r="T38" s="20">
        <v>41887.854189814818</v>
      </c>
    </row>
    <row r="39" spans="1:20" x14ac:dyDescent="0.2">
      <c r="A39">
        <v>718</v>
      </c>
      <c r="B39" t="s">
        <v>719</v>
      </c>
      <c r="C39" t="s">
        <v>4828</v>
      </c>
      <c r="D39" s="8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t="s">
        <v>8318</v>
      </c>
      <c r="R39" t="s">
        <v>8320</v>
      </c>
      <c r="S39" s="20">
        <v>42752.845451388886</v>
      </c>
      <c r="T39" s="20">
        <v>42784.249305555553</v>
      </c>
    </row>
    <row r="40" spans="1:20" x14ac:dyDescent="0.2">
      <c r="A40">
        <v>719</v>
      </c>
      <c r="B40" t="s">
        <v>720</v>
      </c>
      <c r="C40" t="s">
        <v>4829</v>
      </c>
      <c r="D40" s="8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t="s">
        <v>8318</v>
      </c>
      <c r="R40" t="s">
        <v>8320</v>
      </c>
      <c r="S40" s="20">
        <v>42409.040231481486</v>
      </c>
      <c r="T40" s="20">
        <v>42423.040231481486</v>
      </c>
    </row>
    <row r="41" spans="1:20" x14ac:dyDescent="0.2">
      <c r="A41">
        <v>940</v>
      </c>
      <c r="B41" t="s">
        <v>941</v>
      </c>
      <c r="C41" t="s">
        <v>5050</v>
      </c>
      <c r="D41" s="8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t="s">
        <v>8318</v>
      </c>
      <c r="R41" t="s">
        <v>8320</v>
      </c>
      <c r="S41" s="20">
        <v>42182.008402777778</v>
      </c>
      <c r="T41" s="20">
        <v>42227.008402777778</v>
      </c>
    </row>
    <row r="42" spans="1:20" x14ac:dyDescent="0.2">
      <c r="A42">
        <v>941</v>
      </c>
      <c r="B42" t="s">
        <v>942</v>
      </c>
      <c r="C42" t="s">
        <v>5051</v>
      </c>
      <c r="D42" s="8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t="s">
        <v>8318</v>
      </c>
      <c r="R42" t="s">
        <v>8320</v>
      </c>
      <c r="S42" s="20">
        <v>42746.096585648149</v>
      </c>
      <c r="T42" s="20">
        <v>42776.096585648149</v>
      </c>
    </row>
    <row r="43" spans="1:20" x14ac:dyDescent="0.2">
      <c r="A43">
        <v>942</v>
      </c>
      <c r="B43" t="s">
        <v>943</v>
      </c>
      <c r="C43" t="s">
        <v>5052</v>
      </c>
      <c r="D43" s="8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t="s">
        <v>8318</v>
      </c>
      <c r="R43" t="s">
        <v>8320</v>
      </c>
      <c r="S43" s="20">
        <v>42382.843287037031</v>
      </c>
      <c r="T43" s="20">
        <v>42418.843287037031</v>
      </c>
    </row>
    <row r="44" spans="1:20" x14ac:dyDescent="0.2">
      <c r="A44">
        <v>943</v>
      </c>
      <c r="B44" t="s">
        <v>944</v>
      </c>
      <c r="C44" t="s">
        <v>5053</v>
      </c>
      <c r="D44" s="8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t="s">
        <v>8318</v>
      </c>
      <c r="R44" t="s">
        <v>8320</v>
      </c>
      <c r="S44" s="20">
        <v>42673.66788194445</v>
      </c>
      <c r="T44" s="20">
        <v>42703.709548611107</v>
      </c>
    </row>
    <row r="45" spans="1:20" x14ac:dyDescent="0.2">
      <c r="A45">
        <v>944</v>
      </c>
      <c r="B45" t="s">
        <v>945</v>
      </c>
      <c r="C45" t="s">
        <v>5054</v>
      </c>
      <c r="D45" s="8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t="s">
        <v>8318</v>
      </c>
      <c r="R45" t="s">
        <v>8320</v>
      </c>
      <c r="S45" s="20">
        <v>42444.583912037036</v>
      </c>
      <c r="T45" s="20">
        <v>42478.583333333328</v>
      </c>
    </row>
    <row r="46" spans="1:20" x14ac:dyDescent="0.2">
      <c r="A46">
        <v>946</v>
      </c>
      <c r="B46" t="s">
        <v>947</v>
      </c>
      <c r="C46" t="s">
        <v>5056</v>
      </c>
      <c r="D46" s="8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t="s">
        <v>8318</v>
      </c>
      <c r="R46" t="s">
        <v>8320</v>
      </c>
      <c r="S46" s="20">
        <v>42592.750555555554</v>
      </c>
      <c r="T46" s="20">
        <v>42622.750555555554</v>
      </c>
    </row>
    <row r="47" spans="1:20" x14ac:dyDescent="0.2">
      <c r="A47">
        <v>947</v>
      </c>
      <c r="B47" t="s">
        <v>948</v>
      </c>
      <c r="C47" t="s">
        <v>5057</v>
      </c>
      <c r="D47" s="8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t="s">
        <v>8318</v>
      </c>
      <c r="R47" t="s">
        <v>8320</v>
      </c>
      <c r="S47" s="20">
        <v>42491.781319444446</v>
      </c>
      <c r="T47" s="20">
        <v>42551.781319444446</v>
      </c>
    </row>
    <row r="48" spans="1:20" x14ac:dyDescent="0.2">
      <c r="A48">
        <v>951</v>
      </c>
      <c r="B48" t="s">
        <v>952</v>
      </c>
      <c r="C48" t="s">
        <v>5061</v>
      </c>
      <c r="D48" s="8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t="s">
        <v>8318</v>
      </c>
      <c r="R48" t="s">
        <v>8320</v>
      </c>
      <c r="S48" s="20">
        <v>42480.653611111105</v>
      </c>
      <c r="T48" s="20">
        <v>42525.653611111105</v>
      </c>
    </row>
    <row r="49" spans="1:20" x14ac:dyDescent="0.2">
      <c r="A49">
        <v>952</v>
      </c>
      <c r="B49" t="s">
        <v>953</v>
      </c>
      <c r="C49" t="s">
        <v>5062</v>
      </c>
      <c r="D49" s="8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t="s">
        <v>8318</v>
      </c>
      <c r="R49" t="s">
        <v>8320</v>
      </c>
      <c r="S49" s="20">
        <v>42662.613564814819</v>
      </c>
      <c r="T49" s="20">
        <v>42692.655231481483</v>
      </c>
    </row>
    <row r="50" spans="1:20" x14ac:dyDescent="0.2">
      <c r="A50">
        <v>953</v>
      </c>
      <c r="B50" t="s">
        <v>954</v>
      </c>
      <c r="C50" t="s">
        <v>5063</v>
      </c>
      <c r="D50" s="8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t="s">
        <v>8318</v>
      </c>
      <c r="R50" t="s">
        <v>8320</v>
      </c>
      <c r="S50" s="20">
        <v>41999.164340277777</v>
      </c>
      <c r="T50" s="20">
        <v>42029.164340277777</v>
      </c>
    </row>
    <row r="51" spans="1:20" x14ac:dyDescent="0.2">
      <c r="A51">
        <v>954</v>
      </c>
      <c r="B51" t="s">
        <v>955</v>
      </c>
      <c r="C51" t="s">
        <v>5064</v>
      </c>
      <c r="D51" s="8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t="s">
        <v>8318</v>
      </c>
      <c r="R51" t="s">
        <v>8320</v>
      </c>
      <c r="S51" s="20">
        <v>42194.833784722221</v>
      </c>
      <c r="T51" s="20">
        <v>42236.833784722221</v>
      </c>
    </row>
    <row r="52" spans="1:20" x14ac:dyDescent="0.2">
      <c r="A52">
        <v>955</v>
      </c>
      <c r="B52" t="s">
        <v>956</v>
      </c>
      <c r="C52" t="s">
        <v>5065</v>
      </c>
      <c r="D52" s="8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t="s">
        <v>8318</v>
      </c>
      <c r="R52" t="s">
        <v>8320</v>
      </c>
      <c r="S52" s="20">
        <v>42586.295138888891</v>
      </c>
      <c r="T52" s="20">
        <v>42626.295138888891</v>
      </c>
    </row>
    <row r="53" spans="1:20" x14ac:dyDescent="0.2">
      <c r="A53">
        <v>956</v>
      </c>
      <c r="B53" t="s">
        <v>957</v>
      </c>
      <c r="C53" t="s">
        <v>5066</v>
      </c>
      <c r="D53" s="8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t="s">
        <v>8318</v>
      </c>
      <c r="R53" t="s">
        <v>8320</v>
      </c>
      <c r="S53" s="20">
        <v>42060.913877314815</v>
      </c>
      <c r="T53" s="20">
        <v>42120.872210648144</v>
      </c>
    </row>
    <row r="54" spans="1:20" x14ac:dyDescent="0.2">
      <c r="A54">
        <v>957</v>
      </c>
      <c r="B54" t="s">
        <v>958</v>
      </c>
      <c r="C54" t="s">
        <v>5067</v>
      </c>
      <c r="D54" s="8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t="s">
        <v>8318</v>
      </c>
      <c r="R54" t="s">
        <v>8320</v>
      </c>
      <c r="S54" s="20">
        <v>42660.552465277782</v>
      </c>
      <c r="T54" s="20">
        <v>42691.594131944439</v>
      </c>
    </row>
    <row r="55" spans="1:20" x14ac:dyDescent="0.2">
      <c r="A55">
        <v>958</v>
      </c>
      <c r="B55" t="s">
        <v>959</v>
      </c>
      <c r="C55" t="s">
        <v>5068</v>
      </c>
      <c r="D55" s="8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t="s">
        <v>8318</v>
      </c>
      <c r="R55" t="s">
        <v>8320</v>
      </c>
      <c r="S55" s="20">
        <v>42082.802812499998</v>
      </c>
      <c r="T55" s="20">
        <v>42104.207638888889</v>
      </c>
    </row>
    <row r="56" spans="1:20" x14ac:dyDescent="0.2">
      <c r="A56">
        <v>959</v>
      </c>
      <c r="B56" t="s">
        <v>960</v>
      </c>
      <c r="C56" t="s">
        <v>5069</v>
      </c>
      <c r="D56" s="8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t="s">
        <v>8318</v>
      </c>
      <c r="R56" t="s">
        <v>8320</v>
      </c>
      <c r="S56" s="20">
        <v>41993.174363425926</v>
      </c>
      <c r="T56" s="20">
        <v>42023.174363425926</v>
      </c>
    </row>
    <row r="57" spans="1:20" x14ac:dyDescent="0.2">
      <c r="A57">
        <v>960</v>
      </c>
      <c r="B57" t="s">
        <v>961</v>
      </c>
      <c r="C57" t="s">
        <v>5070</v>
      </c>
      <c r="D57" s="8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t="s">
        <v>8318</v>
      </c>
      <c r="R57" t="s">
        <v>8320</v>
      </c>
      <c r="S57" s="20">
        <v>42766.626793981486</v>
      </c>
      <c r="T57" s="20">
        <v>42808.585127314815</v>
      </c>
    </row>
    <row r="58" spans="1:20" x14ac:dyDescent="0.2">
      <c r="A58">
        <v>961</v>
      </c>
      <c r="B58" t="s">
        <v>962</v>
      </c>
      <c r="C58" t="s">
        <v>5071</v>
      </c>
      <c r="D58" s="8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t="s">
        <v>8318</v>
      </c>
      <c r="R58" t="s">
        <v>8320</v>
      </c>
      <c r="S58" s="20">
        <v>42740.693692129629</v>
      </c>
      <c r="T58" s="20">
        <v>42786.791666666672</v>
      </c>
    </row>
    <row r="59" spans="1:20" x14ac:dyDescent="0.2">
      <c r="A59">
        <v>962</v>
      </c>
      <c r="B59" t="s">
        <v>963</v>
      </c>
      <c r="C59" t="s">
        <v>5072</v>
      </c>
      <c r="D59" s="8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t="s">
        <v>8318</v>
      </c>
      <c r="R59" t="s">
        <v>8320</v>
      </c>
      <c r="S59" s="20">
        <v>42373.712418981479</v>
      </c>
      <c r="T59" s="20">
        <v>42411.712418981479</v>
      </c>
    </row>
    <row r="60" spans="1:20" x14ac:dyDescent="0.2">
      <c r="A60">
        <v>963</v>
      </c>
      <c r="B60" t="s">
        <v>964</v>
      </c>
      <c r="C60" t="s">
        <v>5073</v>
      </c>
      <c r="D60" s="8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t="s">
        <v>8318</v>
      </c>
      <c r="R60" t="s">
        <v>8320</v>
      </c>
      <c r="S60" s="20">
        <v>42625.635636574079</v>
      </c>
      <c r="T60" s="20">
        <v>42660.635636574079</v>
      </c>
    </row>
    <row r="61" spans="1:20" x14ac:dyDescent="0.2">
      <c r="A61">
        <v>965</v>
      </c>
      <c r="B61" t="s">
        <v>966</v>
      </c>
      <c r="C61" t="s">
        <v>5075</v>
      </c>
      <c r="D61" s="8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t="s">
        <v>8318</v>
      </c>
      <c r="R61" t="s">
        <v>8320</v>
      </c>
      <c r="S61" s="20">
        <v>42637.016736111109</v>
      </c>
      <c r="T61" s="20">
        <v>42669.165972222225</v>
      </c>
    </row>
    <row r="62" spans="1:20" x14ac:dyDescent="0.2">
      <c r="A62">
        <v>966</v>
      </c>
      <c r="B62" t="s">
        <v>967</v>
      </c>
      <c r="C62" t="s">
        <v>5076</v>
      </c>
      <c r="D62" s="8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t="s">
        <v>8318</v>
      </c>
      <c r="R62" t="s">
        <v>8320</v>
      </c>
      <c r="S62" s="20">
        <v>42619.635787037041</v>
      </c>
      <c r="T62" s="20">
        <v>42649.635787037041</v>
      </c>
    </row>
    <row r="63" spans="1:20" x14ac:dyDescent="0.2">
      <c r="A63">
        <v>967</v>
      </c>
      <c r="B63" t="s">
        <v>968</v>
      </c>
      <c r="C63" t="s">
        <v>5077</v>
      </c>
      <c r="D63" s="8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t="s">
        <v>8318</v>
      </c>
      <c r="R63" t="s">
        <v>8320</v>
      </c>
      <c r="S63" s="20">
        <v>42422.254328703704</v>
      </c>
      <c r="T63" s="20">
        <v>42482.21266203704</v>
      </c>
    </row>
    <row r="64" spans="1:20" x14ac:dyDescent="0.2">
      <c r="A64">
        <v>968</v>
      </c>
      <c r="B64" t="s">
        <v>969</v>
      </c>
      <c r="C64" t="s">
        <v>5078</v>
      </c>
      <c r="D64" s="8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t="s">
        <v>8318</v>
      </c>
      <c r="R64" t="s">
        <v>8320</v>
      </c>
      <c r="S64" s="20">
        <v>41836.847615740742</v>
      </c>
      <c r="T64" s="20">
        <v>41866.847615740742</v>
      </c>
    </row>
    <row r="65" spans="1:20" x14ac:dyDescent="0.2">
      <c r="A65">
        <v>971</v>
      </c>
      <c r="B65" t="s">
        <v>972</v>
      </c>
      <c r="C65" t="s">
        <v>5081</v>
      </c>
      <c r="D65" s="8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t="s">
        <v>8318</v>
      </c>
      <c r="R65" t="s">
        <v>8320</v>
      </c>
      <c r="S65" s="20">
        <v>42111.709027777775</v>
      </c>
      <c r="T65" s="20">
        <v>42156.709027777775</v>
      </c>
    </row>
    <row r="66" spans="1:20" x14ac:dyDescent="0.2">
      <c r="A66">
        <v>972</v>
      </c>
      <c r="B66" t="s">
        <v>973</v>
      </c>
      <c r="C66" t="s">
        <v>5082</v>
      </c>
      <c r="D66" s="8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t="s">
        <v>8318</v>
      </c>
      <c r="R66" t="s">
        <v>8320</v>
      </c>
      <c r="S66" s="20">
        <v>41856.865717592591</v>
      </c>
      <c r="T66" s="20">
        <v>41886.290972222225</v>
      </c>
    </row>
    <row r="67" spans="1:20" x14ac:dyDescent="0.2">
      <c r="A67">
        <v>973</v>
      </c>
      <c r="B67" t="s">
        <v>974</v>
      </c>
      <c r="C67" t="s">
        <v>5083</v>
      </c>
      <c r="D67" s="8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t="s">
        <v>8318</v>
      </c>
      <c r="R67" t="s">
        <v>8320</v>
      </c>
      <c r="S67" s="20">
        <v>42257.014965277776</v>
      </c>
      <c r="T67" s="20">
        <v>42317.056631944448</v>
      </c>
    </row>
    <row r="68" spans="1:20" x14ac:dyDescent="0.2">
      <c r="A68">
        <v>974</v>
      </c>
      <c r="B68" t="s">
        <v>975</v>
      </c>
      <c r="C68" t="s">
        <v>5084</v>
      </c>
      <c r="D68" s="8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t="s">
        <v>8318</v>
      </c>
      <c r="R68" t="s">
        <v>8320</v>
      </c>
      <c r="S68" s="20">
        <v>42424.749490740738</v>
      </c>
      <c r="T68" s="20">
        <v>42454.707824074074</v>
      </c>
    </row>
    <row r="69" spans="1:20" x14ac:dyDescent="0.2">
      <c r="A69">
        <v>975</v>
      </c>
      <c r="B69" t="s">
        <v>976</v>
      </c>
      <c r="C69" t="s">
        <v>5085</v>
      </c>
      <c r="D69" s="8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t="s">
        <v>8318</v>
      </c>
      <c r="R69" t="s">
        <v>8320</v>
      </c>
      <c r="S69" s="20">
        <v>42489.696585648147</v>
      </c>
      <c r="T69" s="20">
        <v>42549.696585648147</v>
      </c>
    </row>
    <row r="70" spans="1:20" x14ac:dyDescent="0.2">
      <c r="A70">
        <v>979</v>
      </c>
      <c r="B70" t="s">
        <v>980</v>
      </c>
      <c r="C70" t="s">
        <v>5089</v>
      </c>
      <c r="D70" s="8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t="s">
        <v>8318</v>
      </c>
      <c r="R70" t="s">
        <v>8320</v>
      </c>
      <c r="S70" s="20">
        <v>42506.416990740734</v>
      </c>
      <c r="T70" s="20">
        <v>42541.790972222225</v>
      </c>
    </row>
    <row r="71" spans="1:20" x14ac:dyDescent="0.2">
      <c r="A71">
        <v>980</v>
      </c>
      <c r="B71" t="s">
        <v>981</v>
      </c>
      <c r="C71" t="s">
        <v>5090</v>
      </c>
      <c r="D71" s="8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t="s">
        <v>8318</v>
      </c>
      <c r="R71" t="s">
        <v>8320</v>
      </c>
      <c r="S71" s="20">
        <v>41928.904189814813</v>
      </c>
      <c r="T71" s="20">
        <v>41973.945856481485</v>
      </c>
    </row>
    <row r="72" spans="1:20" x14ac:dyDescent="0.2">
      <c r="A72">
        <v>981</v>
      </c>
      <c r="B72" t="s">
        <v>982</v>
      </c>
      <c r="C72" t="s">
        <v>5091</v>
      </c>
      <c r="D72" s="8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t="s">
        <v>8318</v>
      </c>
      <c r="R72" t="s">
        <v>8320</v>
      </c>
      <c r="S72" s="20">
        <v>41830.947013888886</v>
      </c>
      <c r="T72" s="20">
        <v>41860.947013888886</v>
      </c>
    </row>
    <row r="73" spans="1:20" x14ac:dyDescent="0.2">
      <c r="A73">
        <v>982</v>
      </c>
      <c r="B73" t="s">
        <v>983</v>
      </c>
      <c r="C73" t="s">
        <v>5092</v>
      </c>
      <c r="D73" s="8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t="s">
        <v>8318</v>
      </c>
      <c r="R73" t="s">
        <v>8320</v>
      </c>
      <c r="S73" s="20">
        <v>42615.753310185188</v>
      </c>
      <c r="T73" s="20">
        <v>42645.753310185188</v>
      </c>
    </row>
    <row r="74" spans="1:20" x14ac:dyDescent="0.2">
      <c r="A74">
        <v>984</v>
      </c>
      <c r="B74" t="s">
        <v>985</v>
      </c>
      <c r="C74" t="s">
        <v>5094</v>
      </c>
      <c r="D74" s="8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t="s">
        <v>8318</v>
      </c>
      <c r="R74" t="s">
        <v>8320</v>
      </c>
      <c r="S74" s="20">
        <v>42061.11583333333</v>
      </c>
      <c r="T74" s="20">
        <v>42091.074166666673</v>
      </c>
    </row>
    <row r="75" spans="1:20" x14ac:dyDescent="0.2">
      <c r="A75">
        <v>989</v>
      </c>
      <c r="B75" t="s">
        <v>990</v>
      </c>
      <c r="C75" t="s">
        <v>5099</v>
      </c>
      <c r="D75" s="8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t="s">
        <v>8318</v>
      </c>
      <c r="R75" t="s">
        <v>8320</v>
      </c>
      <c r="S75" s="20">
        <v>42611.933969907404</v>
      </c>
      <c r="T75" s="20">
        <v>42641.933969907404</v>
      </c>
    </row>
    <row r="76" spans="1:20" x14ac:dyDescent="0.2">
      <c r="A76">
        <v>990</v>
      </c>
      <c r="B76" t="s">
        <v>991</v>
      </c>
      <c r="C76" t="s">
        <v>5100</v>
      </c>
      <c r="D76" s="8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t="s">
        <v>8318</v>
      </c>
      <c r="R76" t="s">
        <v>8320</v>
      </c>
      <c r="S76" s="20">
        <v>41855.784305555557</v>
      </c>
      <c r="T76" s="20">
        <v>41885.784305555557</v>
      </c>
    </row>
    <row r="77" spans="1:20" x14ac:dyDescent="0.2">
      <c r="A77">
        <v>992</v>
      </c>
      <c r="B77" t="s">
        <v>993</v>
      </c>
      <c r="C77" t="s">
        <v>5102</v>
      </c>
      <c r="D77" s="8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t="s">
        <v>8318</v>
      </c>
      <c r="R77" t="s">
        <v>8320</v>
      </c>
      <c r="S77" s="20">
        <v>42437.924988425926</v>
      </c>
      <c r="T77" s="20">
        <v>42497.883321759262</v>
      </c>
    </row>
    <row r="78" spans="1:20" x14ac:dyDescent="0.2">
      <c r="A78">
        <v>993</v>
      </c>
      <c r="B78" t="s">
        <v>994</v>
      </c>
      <c r="C78" t="s">
        <v>5103</v>
      </c>
      <c r="D78" s="8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t="s">
        <v>8318</v>
      </c>
      <c r="R78" t="s">
        <v>8320</v>
      </c>
      <c r="S78" s="20">
        <v>42652.964907407411</v>
      </c>
      <c r="T78" s="20">
        <v>42686.208333333328</v>
      </c>
    </row>
    <row r="79" spans="1:20" x14ac:dyDescent="0.2">
      <c r="A79">
        <v>994</v>
      </c>
      <c r="B79" t="s">
        <v>995</v>
      </c>
      <c r="C79" t="s">
        <v>5104</v>
      </c>
      <c r="D79" s="8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t="s">
        <v>8318</v>
      </c>
      <c r="R79" t="s">
        <v>8320</v>
      </c>
      <c r="S79" s="20">
        <v>41921.263078703705</v>
      </c>
      <c r="T79" s="20">
        <v>41973.957638888889</v>
      </c>
    </row>
    <row r="80" spans="1:20" x14ac:dyDescent="0.2">
      <c r="A80">
        <v>995</v>
      </c>
      <c r="B80" t="s">
        <v>996</v>
      </c>
      <c r="C80" t="s">
        <v>5105</v>
      </c>
      <c r="D80" s="8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t="s">
        <v>8318</v>
      </c>
      <c r="R80" t="s">
        <v>8320</v>
      </c>
      <c r="S80" s="20">
        <v>41947.940740740742</v>
      </c>
      <c r="T80" s="20">
        <v>41972.666666666672</v>
      </c>
    </row>
    <row r="81" spans="1:20" x14ac:dyDescent="0.2">
      <c r="A81">
        <v>996</v>
      </c>
      <c r="B81" t="s">
        <v>997</v>
      </c>
      <c r="C81" t="s">
        <v>5106</v>
      </c>
      <c r="D81" s="8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t="s">
        <v>8318</v>
      </c>
      <c r="R81" t="s">
        <v>8320</v>
      </c>
      <c r="S81" s="20">
        <v>41817.866435185184</v>
      </c>
      <c r="T81" s="20">
        <v>41847.643750000003</v>
      </c>
    </row>
    <row r="82" spans="1:20" x14ac:dyDescent="0.2">
      <c r="A82">
        <v>997</v>
      </c>
      <c r="B82" t="s">
        <v>998</v>
      </c>
      <c r="C82" t="s">
        <v>5107</v>
      </c>
      <c r="D82" s="8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t="s">
        <v>8318</v>
      </c>
      <c r="R82" t="s">
        <v>8320</v>
      </c>
      <c r="S82" s="20">
        <v>41941.10297453704</v>
      </c>
      <c r="T82" s="20">
        <v>41971.144641203704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C71AF-FA12-B245-B7D9-53D1C604B632}">
  <dimension ref="A1:K17"/>
  <sheetViews>
    <sheetView tabSelected="1" zoomScaleNormal="100" workbookViewId="0">
      <selection activeCell="K12" sqref="K12"/>
    </sheetView>
  </sheetViews>
  <sheetFormatPr baseColWidth="10" defaultRowHeight="15" x14ac:dyDescent="0.2"/>
  <cols>
    <col min="1" max="1" width="24" bestFit="1" customWidth="1"/>
    <col min="2" max="2" width="20" style="22" bestFit="1" customWidth="1"/>
    <col min="3" max="3" width="21.83203125" style="22" bestFit="1" customWidth="1"/>
    <col min="5" max="5" width="24" bestFit="1" customWidth="1"/>
    <col min="6" max="7" width="23.5" style="22" bestFit="1" customWidth="1"/>
    <col min="9" max="9" width="24" bestFit="1" customWidth="1"/>
    <col min="10" max="11" width="14.83203125" style="22" bestFit="1" customWidth="1"/>
  </cols>
  <sheetData>
    <row r="1" spans="1:11" x14ac:dyDescent="0.2">
      <c r="A1" t="s">
        <v>8401</v>
      </c>
      <c r="E1" t="s">
        <v>8402</v>
      </c>
      <c r="I1" t="s">
        <v>8403</v>
      </c>
    </row>
    <row r="2" spans="1:11" x14ac:dyDescent="0.2">
      <c r="B2" s="22" t="s">
        <v>8386</v>
      </c>
      <c r="C2" s="22" t="s">
        <v>8387</v>
      </c>
      <c r="F2" s="22" t="s">
        <v>8386</v>
      </c>
      <c r="G2" s="22" t="s">
        <v>8387</v>
      </c>
      <c r="J2" s="22" t="s">
        <v>8386</v>
      </c>
      <c r="K2" s="22" t="s">
        <v>8387</v>
      </c>
    </row>
    <row r="3" spans="1:11" ht="21" x14ac:dyDescent="0.25">
      <c r="A3" t="s">
        <v>8388</v>
      </c>
      <c r="B3" s="23">
        <f>AVERAGE('Successful US Kickstarters'!D:D)</f>
        <v>5048.8786407766993</v>
      </c>
      <c r="C3" s="23">
        <f>AVERAGE('Failed US Kickstarters'!D:D)</f>
        <v>10554.212</v>
      </c>
      <c r="E3" t="s">
        <v>8388</v>
      </c>
      <c r="F3" s="23">
        <f>AVERAGE('Successful US Musical'!D:D)</f>
        <v>5105.5555555555557</v>
      </c>
      <c r="G3" s="23">
        <f>AVERAGE('Failed US Musical'!D:D)</f>
        <v>121471.25</v>
      </c>
      <c r="I3" t="s">
        <v>8388</v>
      </c>
      <c r="J3" s="23">
        <f>AVERAGE('Successful US Wearables'!D:D)</f>
        <v>56686.7724137931</v>
      </c>
      <c r="K3" s="23">
        <f>AVERAGE('Failed US Wearables'!D:D)</f>
        <v>50063.765432098764</v>
      </c>
    </row>
    <row r="4" spans="1:11" ht="21" x14ac:dyDescent="0.25">
      <c r="A4" t="s">
        <v>8389</v>
      </c>
      <c r="B4" s="23">
        <f>MEDIAN('Successful US Kickstarters'!D:D)</f>
        <v>3000</v>
      </c>
      <c r="C4" s="23">
        <f>MEDIAN('Failed US Kickstarters'!D:D)</f>
        <v>5000</v>
      </c>
      <c r="E4" t="s">
        <v>8389</v>
      </c>
      <c r="F4" s="23">
        <f>MEDIAN('Successful US Musical'!D:D)</f>
        <v>3500</v>
      </c>
      <c r="G4" s="23">
        <f>MEDIAN('Failed US Musical'!D:D)</f>
        <v>7500</v>
      </c>
      <c r="I4" t="s">
        <v>8389</v>
      </c>
      <c r="J4" s="23">
        <f>MEDIAN('Successful US Wearables'!D:D)</f>
        <v>30000</v>
      </c>
      <c r="K4" s="23">
        <f>MEDIAN('Failed US Wearables'!D:D)</f>
        <v>27500</v>
      </c>
    </row>
    <row r="5" spans="1:11" ht="21" x14ac:dyDescent="0.25">
      <c r="A5" t="s">
        <v>8393</v>
      </c>
      <c r="B5" s="23">
        <f>_xlfn.STDEV.P('Successful US Kickstarters'!D:D)</f>
        <v>7748.7537726373303</v>
      </c>
      <c r="C5" s="23">
        <f>_xlfn.STDEV.P('Failed US Kickstarters'!D:D)</f>
        <v>21967.731061515115</v>
      </c>
      <c r="E5" t="s">
        <v>8393</v>
      </c>
      <c r="F5" s="23">
        <f>_xlfn.STDEV.P('Successful US Musical'!D:D)</f>
        <v>7370.5436421099166</v>
      </c>
      <c r="G5" s="23">
        <f>_xlfn.STDEV.P('Failed US Musical'!D:D)</f>
        <v>486867.40724342753</v>
      </c>
      <c r="I5" t="s">
        <v>8393</v>
      </c>
      <c r="J5" s="23">
        <f>_xlfn.STDEV.P('Successful US Wearables'!D:D)</f>
        <v>92564.33552223201</v>
      </c>
      <c r="K5" s="23">
        <f>_xlfn.STDEV.P('Failed US Wearables'!D:D)</f>
        <v>61191.651363558565</v>
      </c>
    </row>
    <row r="6" spans="1:11" ht="21" x14ac:dyDescent="0.25">
      <c r="A6" t="s">
        <v>8394</v>
      </c>
      <c r="B6" s="23">
        <f>_xlfn.QUARTILE.EXC('Successful US Kickstarters'!D:D, 3)</f>
        <v>5000</v>
      </c>
      <c r="C6" s="23">
        <f>_xlfn.QUARTILE.EXC('Failed US Kickstarters'!D:D, 3)</f>
        <v>10000</v>
      </c>
      <c r="E6" t="s">
        <v>8394</v>
      </c>
      <c r="F6" s="23">
        <f>_xlfn.QUARTILE.EXC('Successful US Musical'!D:D, 3)</f>
        <v>5000</v>
      </c>
      <c r="G6" s="23">
        <f>_xlfn.QUARTILE.EXC('Failed US Musical'!D:D, 3)</f>
        <v>24375</v>
      </c>
      <c r="I6" t="s">
        <v>8394</v>
      </c>
      <c r="J6" s="23">
        <f>_xlfn.QUARTILE.EXC('Successful US Wearables'!D:D, 3)</f>
        <v>56325</v>
      </c>
      <c r="K6" s="23">
        <f>_xlfn.QUARTILE.EXC('Failed US Wearables'!D:D, 3)</f>
        <v>56325</v>
      </c>
    </row>
    <row r="7" spans="1:11" ht="21" x14ac:dyDescent="0.25">
      <c r="A7" t="s">
        <v>8395</v>
      </c>
      <c r="B7" s="23">
        <f>_xlfn.QUARTILE.EXC('Successful US Kickstarters'!D:D, 1)</f>
        <v>1500</v>
      </c>
      <c r="C7" s="23">
        <f>_xlfn.QUARTILE.EXC('Failed US Kickstarters'!D:D, 1)</f>
        <v>2000</v>
      </c>
      <c r="E7" t="s">
        <v>8395</v>
      </c>
      <c r="F7" s="23">
        <f>_xlfn.QUARTILE.EXC('Successful US Musical'!D:D, 1)</f>
        <v>1500</v>
      </c>
      <c r="G7" s="23">
        <f>_xlfn.QUARTILE.EXC('Failed US Musical'!D:D, 1)</f>
        <v>3562.5</v>
      </c>
      <c r="I7" t="s">
        <v>8395</v>
      </c>
      <c r="J7" s="23">
        <f>_xlfn.QUARTILE.EXC('Successful US Wearables'!D:D, 1)</f>
        <v>12000</v>
      </c>
      <c r="K7" s="23">
        <f>_xlfn.QUARTILE.EXC('Failed US Wearables'!D:D, 1)</f>
        <v>12000</v>
      </c>
    </row>
    <row r="8" spans="1:11" ht="21" x14ac:dyDescent="0.25">
      <c r="A8" t="s">
        <v>8396</v>
      </c>
      <c r="B8" s="23">
        <f>B6-B7</f>
        <v>3500</v>
      </c>
      <c r="C8" s="23">
        <f>C6-C7</f>
        <v>8000</v>
      </c>
      <c r="E8" t="s">
        <v>8396</v>
      </c>
      <c r="F8" s="23">
        <f>F6-F7</f>
        <v>3500</v>
      </c>
      <c r="G8" s="23">
        <f>G6-G7</f>
        <v>20812.5</v>
      </c>
      <c r="I8" t="s">
        <v>8396</v>
      </c>
      <c r="J8" s="23">
        <f>J6-J7</f>
        <v>44325</v>
      </c>
      <c r="K8" s="23">
        <f>K6-K7</f>
        <v>44325</v>
      </c>
    </row>
    <row r="9" spans="1:11" ht="21" x14ac:dyDescent="0.25">
      <c r="B9" s="23"/>
      <c r="C9" s="23"/>
      <c r="F9" s="23"/>
      <c r="G9" s="23"/>
      <c r="J9" s="23"/>
      <c r="K9" s="23"/>
    </row>
    <row r="10" spans="1:11" x14ac:dyDescent="0.2">
      <c r="A10" t="s">
        <v>8392</v>
      </c>
    </row>
    <row r="12" spans="1:11" ht="21" x14ac:dyDescent="0.25">
      <c r="A12" t="s">
        <v>8390</v>
      </c>
      <c r="B12" s="23">
        <f>AVERAGE('Successful US Kickstarters'!E:E)</f>
        <v>5601.5458009708727</v>
      </c>
      <c r="C12" s="23">
        <f>AVERAGE('Failed US Kickstarters'!E:E)</f>
        <v>558.65484000000004</v>
      </c>
      <c r="E12" t="s">
        <v>8390</v>
      </c>
      <c r="F12" s="23">
        <f>AVERAGE('Successful US Musical'!E:E)</f>
        <v>5407.8644444444435</v>
      </c>
      <c r="G12" s="23">
        <f>AVERAGE('Failed US Musical'!E:E)</f>
        <v>1046.175</v>
      </c>
      <c r="I12" t="s">
        <v>8390</v>
      </c>
      <c r="J12" s="23">
        <f>AVERAGE('Successful US Wearables'!E:E)</f>
        <v>20000.947931034483</v>
      </c>
      <c r="K12" s="23">
        <f>AVERAGE('Failed US Wearables'!E:E)</f>
        <v>7639.1902469135803</v>
      </c>
    </row>
    <row r="13" spans="1:11" ht="21" x14ac:dyDescent="0.25">
      <c r="A13" t="s">
        <v>8391</v>
      </c>
      <c r="B13" s="23">
        <f>MEDIAN('Successful US Kickstarters'!E:E)</f>
        <v>3167.5</v>
      </c>
      <c r="C13" s="23">
        <f>MEDIAN('Failed US Kickstarters'!E:E)</f>
        <v>103</v>
      </c>
      <c r="E13" t="s">
        <v>8391</v>
      </c>
      <c r="F13" s="23">
        <f>MEDIAN('Successful US Musical'!E:E)</f>
        <v>3750</v>
      </c>
      <c r="G13" s="23">
        <f>MEDIAN('Failed US Musical'!E:E)</f>
        <v>326</v>
      </c>
      <c r="I13" t="s">
        <v>8391</v>
      </c>
      <c r="J13" s="23">
        <f>MEDIAN('Successful US Wearables'!E:E)</f>
        <v>2028</v>
      </c>
      <c r="K13" s="23">
        <f>MEDIAN('Failed US Wearables'!E:E)</f>
        <v>837</v>
      </c>
    </row>
    <row r="14" spans="1:11" ht="21" x14ac:dyDescent="0.25">
      <c r="A14" t="s">
        <v>8397</v>
      </c>
      <c r="B14" s="23">
        <f>_xlfn.STDEV.P('Successful US Kickstarters'!E:E)</f>
        <v>8334.5731699164608</v>
      </c>
      <c r="C14" s="23">
        <f>_xlfn.STDEV.P('Failed US Kickstarters'!E:E)</f>
        <v>1330.5230280400915</v>
      </c>
      <c r="E14" t="s">
        <v>8397</v>
      </c>
      <c r="F14" s="23">
        <f>_xlfn.STDEV.P('Successful US Musical'!E:E)</f>
        <v>7535.4304024089506</v>
      </c>
      <c r="G14" s="23">
        <f>_xlfn.STDEV.P('Failed US Musical'!E:E)</f>
        <v>1744.7218673401787</v>
      </c>
      <c r="I14" t="s">
        <v>8397</v>
      </c>
      <c r="J14" s="23">
        <f>_xlfn.STDEV.P('Successful US Wearables'!E:E)</f>
        <v>91392.633111625735</v>
      </c>
      <c r="K14" s="23">
        <f>_xlfn.STDEV.P('Failed US Wearables'!E:E)</f>
        <v>18625.899744913011</v>
      </c>
    </row>
    <row r="15" spans="1:11" ht="21" x14ac:dyDescent="0.25">
      <c r="A15" t="s">
        <v>8398</v>
      </c>
      <c r="B15" s="23">
        <f>_xlfn.QUARTILE.EXC('Successful US Kickstarters'!E:E, 3)</f>
        <v>5699</v>
      </c>
      <c r="C15" s="23">
        <f>_xlfn.QUARTILE.EXC('Failed US Kickstarters'!E:E, 3)</f>
        <v>501</v>
      </c>
      <c r="E15" t="s">
        <v>8398</v>
      </c>
      <c r="F15" s="23">
        <f>_xlfn.QUARTILE.EXC('Successful US Musical'!E:E, 3)</f>
        <v>5460</v>
      </c>
      <c r="G15" s="23">
        <f>_xlfn.QUARTILE.EXC('Failed US Musical'!E:E, 3)</f>
        <v>1640.5</v>
      </c>
      <c r="I15" t="s">
        <v>8398</v>
      </c>
      <c r="J15" s="23">
        <f>_xlfn.QUARTILE.EXC('Successful US Wearables'!E:E, 3)</f>
        <v>14450.5</v>
      </c>
      <c r="K15" s="23">
        <f>_xlfn.QUARTILE.EXC('Failed US Wearables'!E:E, 3)</f>
        <v>6587</v>
      </c>
    </row>
    <row r="16" spans="1:11" ht="21" x14ac:dyDescent="0.25">
      <c r="A16" t="s">
        <v>8399</v>
      </c>
      <c r="B16" s="23">
        <f>_xlfn.QUARTILE.EXC('Successful US Kickstarters'!E:E, 1)</f>
        <v>1716.5074999999999</v>
      </c>
      <c r="C16" s="23">
        <f>_xlfn.QUARTILE.EXC('Failed US Kickstarters'!E:E, 1)</f>
        <v>9.25</v>
      </c>
      <c r="E16" t="s">
        <v>8399</v>
      </c>
      <c r="F16" s="23">
        <f>_xlfn.QUARTILE.EXC('Successful US Musical'!E:E, 1)</f>
        <v>1541</v>
      </c>
      <c r="G16" s="23">
        <f>_xlfn.QUARTILE.EXC('Failed US Musical'!E:E, 1)</f>
        <v>0</v>
      </c>
      <c r="I16" t="s">
        <v>8399</v>
      </c>
      <c r="J16" s="23">
        <f>_xlfn.QUARTILE.EXC('Successful US Wearables'!E:E, 1)</f>
        <v>341</v>
      </c>
      <c r="K16" s="23">
        <f>_xlfn.QUARTILE.EXC('Failed US Wearables'!E:E, 1)</f>
        <v>215.5</v>
      </c>
    </row>
    <row r="17" spans="1:11" ht="21" x14ac:dyDescent="0.25">
      <c r="A17" t="s">
        <v>8400</v>
      </c>
      <c r="B17" s="23">
        <f>B15-B16</f>
        <v>3982.4925000000003</v>
      </c>
      <c r="C17" s="23">
        <f>C15-C16</f>
        <v>491.75</v>
      </c>
      <c r="E17" t="s">
        <v>8400</v>
      </c>
      <c r="F17" s="23">
        <f>F15-F16</f>
        <v>3919</v>
      </c>
      <c r="G17" s="23">
        <f>G15-G16</f>
        <v>1640.5</v>
      </c>
      <c r="I17" t="s">
        <v>8400</v>
      </c>
      <c r="J17" s="23">
        <f>J15-J16</f>
        <v>14109.5</v>
      </c>
      <c r="K17" s="23">
        <f>K15-K16</f>
        <v>6371.5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Musical</vt:lpstr>
      <vt:lpstr>Failed US Musical</vt:lpstr>
      <vt:lpstr>Successful US Wearables</vt:lpstr>
      <vt:lpstr>Failed US Wearables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Pathmasiri, Wimal</cp:lastModifiedBy>
  <dcterms:created xsi:type="dcterms:W3CDTF">2017-04-20T15:17:24Z</dcterms:created>
  <dcterms:modified xsi:type="dcterms:W3CDTF">2022-03-04T21:31:55Z</dcterms:modified>
</cp:coreProperties>
</file>