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15" windowHeight="12015" firstSheet="3" activeTab="8"/>
  </bookViews>
  <sheets>
    <sheet name="PIDR_INT_ENTINFO" sheetId="1" r:id="rId1"/>
    <sheet name="PIDR_INT_MNSHAHODINFO" sheetId="2" r:id="rId2"/>
    <sheet name="PIDR_INT_INVABROINFO" sheetId="3" r:id="rId3"/>
    <sheet name="PIDR_INT_NEGINFO" sheetId="4" r:id="rId4"/>
    <sheet name="PIDR_INT_BUSIINFO" sheetId="5" r:id="rId5"/>
    <sheet name="PIDR_INT_BALANCESHEET" sheetId="6" r:id="rId6"/>
    <sheet name="PIDR_INT_INCOME" sheetId="10" r:id="rId7"/>
    <sheet name="PIDR_INT_CASHFLOW" sheetId="7" r:id="rId8"/>
    <sheet name="PIDR_INT_FINSTATEMENT" sheetId="11" r:id="rId9"/>
    <sheet name="Sheet9" sheetId="9" r:id="rId10"/>
  </sheets>
  <calcPr calcId="144525"/>
</workbook>
</file>

<file path=xl/sharedStrings.xml><?xml version="1.0" encoding="utf-8"?>
<sst xmlns="http://schemas.openxmlformats.org/spreadsheetml/2006/main" count="1292" uniqueCount="778">
  <si>
    <t>表名：</t>
  </si>
  <si>
    <t>PIDR_INT_ENTINFO</t>
  </si>
  <si>
    <t>企业基本信息接口表</t>
  </si>
  <si>
    <t>字段说明</t>
  </si>
  <si>
    <t>客户号</t>
  </si>
  <si>
    <t>企业名称</t>
  </si>
  <si>
    <t>企业身份标识类型</t>
  </si>
  <si>
    <t>企业身份标识号码</t>
  </si>
  <si>
    <t>报表年份</t>
  </si>
  <si>
    <t>报表类型</t>
  </si>
  <si>
    <t>报表类型细分</t>
  </si>
  <si>
    <t>登记注册地址</t>
  </si>
  <si>
    <t>登记地行政区划代码</t>
  </si>
  <si>
    <t>成立日期</t>
  </si>
  <si>
    <t>业务范围</t>
  </si>
  <si>
    <t>主营业务收入来源</t>
  </si>
  <si>
    <t>行业分类代码</t>
  </si>
  <si>
    <t>经济类型代码</t>
  </si>
  <si>
    <t>金融机构内部评级结果</t>
  </si>
  <si>
    <t>金融机构内评体系描述</t>
  </si>
  <si>
    <t>主营业务变更情况</t>
  </si>
  <si>
    <t>信贷资产支持</t>
  </si>
  <si>
    <t>近一年主要人员是否发生变动</t>
  </si>
  <si>
    <t>近三年的欠税条数</t>
  </si>
  <si>
    <t>经营地产权情况</t>
  </si>
  <si>
    <t>从业人员数量</t>
  </si>
  <si>
    <t>董事会成员(执行董事)数量</t>
  </si>
  <si>
    <t>监事会成员(监事)数量</t>
  </si>
  <si>
    <t>是否县域企业</t>
  </si>
  <si>
    <t>是否涉农企业</t>
  </si>
  <si>
    <t>主要负责人名称</t>
  </si>
  <si>
    <t>主要负责人身份标识类型</t>
  </si>
  <si>
    <t>主要负责人证件号码</t>
  </si>
  <si>
    <t>主要负责人户籍情况</t>
  </si>
  <si>
    <t>主要负责人学历情况</t>
  </si>
  <si>
    <t>主要负责人在本单位从业年限</t>
  </si>
  <si>
    <t>注册资本币种</t>
  </si>
  <si>
    <t>注册资本</t>
  </si>
  <si>
    <t>管户机构编号</t>
  </si>
  <si>
    <t>管户用户编号</t>
  </si>
  <si>
    <t>操作机构编号</t>
  </si>
  <si>
    <t>操作用户编号</t>
  </si>
  <si>
    <t>数据日期</t>
  </si>
  <si>
    <t>扩展字段1</t>
  </si>
  <si>
    <t>扩展字段2</t>
  </si>
  <si>
    <t>扩展字段3</t>
  </si>
  <si>
    <t>数据来源</t>
  </si>
  <si>
    <t>代码说明</t>
  </si>
  <si>
    <t>企业法人在工商行政管理机关(或主管机关)核准登记时使用的名称。</t>
  </si>
  <si>
    <t>目前仅支持一种身份标识：
20-统一社会信用代码</t>
  </si>
  <si>
    <r>
      <rPr>
        <sz val="10"/>
        <rFont val="宋体"/>
        <charset val="0"/>
        <scheme val="minor"/>
      </rPr>
      <t>18</t>
    </r>
    <r>
      <rPr>
        <sz val="10"/>
        <rFont val="宋体"/>
        <charset val="134"/>
        <scheme val="minor"/>
      </rPr>
      <t>位统一社会信用代码</t>
    </r>
  </si>
  <si>
    <t>财务报表年报所属的年份</t>
  </si>
  <si>
    <r>
      <rPr>
        <sz val="10"/>
        <rFont val="宋体"/>
        <charset val="134"/>
        <scheme val="minor"/>
      </rPr>
      <t xml:space="preserve">目前仅支持年度报表：
</t>
    </r>
    <r>
      <rPr>
        <sz val="10"/>
        <rFont val="宋体"/>
        <charset val="0"/>
        <scheme val="minor"/>
      </rPr>
      <t>10-</t>
    </r>
    <r>
      <rPr>
        <sz val="10"/>
        <rFont val="宋体"/>
        <charset val="134"/>
        <scheme val="minor"/>
      </rPr>
      <t>年度</t>
    </r>
  </si>
  <si>
    <r>
      <rPr>
        <sz val="10"/>
        <rFont val="宋体"/>
        <charset val="134"/>
        <scheme val="minor"/>
      </rPr>
      <t xml:space="preserve">目前仅支持本部报表：
</t>
    </r>
    <r>
      <rPr>
        <sz val="10"/>
        <rFont val="宋体"/>
        <charset val="0"/>
        <scheme val="minor"/>
      </rPr>
      <t>1-</t>
    </r>
    <r>
      <rPr>
        <sz val="10"/>
        <rFont val="宋体"/>
        <charset val="134"/>
        <scheme val="minor"/>
      </rPr>
      <t>本部报表</t>
    </r>
  </si>
  <si>
    <t>填写企业依法登记的场所。</t>
  </si>
  <si>
    <t>采用国标 《中华人民共和国行政区划代码》(GB/T2260-2007)规定的 6 位代码表。</t>
  </si>
  <si>
    <t>机构成立的日期（格式：yyyy-MM-dd）</t>
  </si>
  <si>
    <r>
      <t>填写法定登记机关颁发的登记证书上记载的经营范围或业务范围等。</t>
    </r>
    <r>
      <rPr>
        <sz val="10"/>
        <color rgb="FFFF0000"/>
        <rFont val="宋体"/>
        <charset val="134"/>
        <scheme val="minor"/>
      </rPr>
      <t>(字数限制400个汉字)</t>
    </r>
  </si>
  <si>
    <r>
      <t>简述企业日常经营活动中的主要活动。</t>
    </r>
    <r>
      <rPr>
        <sz val="10"/>
        <color rgb="FFFF0000"/>
        <rFont val="宋体"/>
        <charset val="134"/>
        <scheme val="minor"/>
      </rPr>
      <t>(字数限制100个汉字)</t>
    </r>
  </si>
  <si>
    <t>采用国标《国民经济行业分类》(GB/T4754-2017)规定的代码表，细化到中类</t>
  </si>
  <si>
    <t>采用国标《经济类型分类与代码》(GB/T12402-2000)中规定的代码表</t>
  </si>
  <si>
    <t>按金融机构内部评级结果的排序或评分情况：
无-金融机构对该企业无内部评级结果。
AAA-短期债务的支付能力和长期债务的偿还能力具有最大保障;经营处于良性循环状态,不确定因素对经营与发展的影响最小。
AA-短期债务的支付能力和长期债务的偿还能力很强;经营处于良性循环状态,不确定因素对经营与发展的影响很小。
A-短期债务的支付能力和长期债务的偿还能力较强;企业经营处于良性循环状态,未来经营与发展易受企业内外部不确定因素的影响,盈利能力和偿债能力会产生波动。
BBB-短期债务的支付能力和长期债务的支付能力一般,目前对本息的保障尚属适当;企业经营处于良性循环状态,未来经营与发展受企业内外部不确定因素的影响,盈利能力和偿债能力会有较大波动,约定的条件可能不足以保障本息的安全。
BB-短期债务支付能力和长期债务偿还能力较弱;企业经营与发展状况不佳,支付能力不稳定,有一定风险。
B-短期债务支付能力和长期债务偿还能力较差;受内外不确定因素的影响,企业经营较困难,支付能力具有较大的不确定性,风险较大。
CCC-短期债务支付能力和长期债务偿还能力很差;受内外不确定因素的影响,企业经营 8 困难,支付能力很困难,风 9 险很大。
CC-短期债务的支付能力和长期债务的偿还能力严重不足;经营状况差,促使企业经营及发展走向良性循环状态的内外部因素很少,风险极大。
C-短期债务支付困难,长期债务偿还能力极差;企业经营状况一直不好,基本处于恶性循环状态,促使企业经营及发展走向良性循环状态的内外部因素极少,企业濒临破产。
RD-限制性违约。企业对某项债务违约,但尚未进入破产、清算等终止业务程序。
D-违约。企业进入破产、清算等终止业务程序。</t>
  </si>
  <si>
    <r>
      <t>描述金融机构内评体系及相关等级释义。
如金融机构没有内评体系，统一填“无”。</t>
    </r>
    <r>
      <rPr>
        <sz val="10"/>
        <color rgb="FFFF0000"/>
        <rFont val="宋体"/>
        <charset val="134"/>
        <scheme val="minor"/>
      </rPr>
      <t>(字数限制1000个汉字)</t>
    </r>
  </si>
  <si>
    <t>近两年是否发生过主营业务变更情况。代码表如下:
1-未变更
2-变更</t>
  </si>
  <si>
    <t>主要负责人是否以自有资产为企业提供担保贷款或以自有资金为企业提供支持，代码表如下:
0-未知
1-以自有或共有资产为企业贷款担保、以自有资产为企业提供支持或关联方提供资金拆借
2-以其他形式为企业提供支持
3-未提供支持</t>
  </si>
  <si>
    <t>近一年企业主要人员是否发生过变更。主要人员指企业的董高监,即董事、高管和监事。代码表如下:
1-未变动
2-变动</t>
  </si>
  <si>
    <t>描述该企业近三年的欠税条数</t>
  </si>
  <si>
    <t>代码表如下:
0-未知
1-经营场地为自有
2-经营场地为租赁</t>
  </si>
  <si>
    <t>企业实际在职人员数量。</t>
  </si>
  <si>
    <t>企业董事会中执行董事的数量。</t>
  </si>
  <si>
    <t>企业监事会中监事的数量。</t>
  </si>
  <si>
    <t>代码表如下:
0-否
1-是</t>
  </si>
  <si>
    <t>主要负责人是指对企业经营决策负主要责任的人员，可为董事长、总经理或执行董事等。</t>
  </si>
  <si>
    <t>代码表如下:
1-户口簿
2-护照
5-港澳居民来往内地通行证
6-台湾同胞来往内地通行证
8 外国人居留证
9-警官证
A-香港身份证
B-澳门身份证
C-台湾身份证
X-其他证件
10-居民身份证及其他以公民身份证号为标识的证件
20-军人身份证件</t>
  </si>
  <si>
    <t>填写主要负责人的证件号码。</t>
  </si>
  <si>
    <t>代码表如下:
1-户籍所在地级市与企业经营地所在地级市一致
2-户籍所在地级市与企业经营地所在地级市不一致</t>
  </si>
  <si>
    <t>填写最高学历。学历代码表如下：
10-研究生
20-本科
30-大专
40-中专、职高、技校
60-高中
50-高中以下
90-其他</t>
  </si>
  <si>
    <t>填写主要负责人在本单位从业年限。</t>
  </si>
  <si>
    <t>目前央评系统仅支持 10 类币种：
CNY-人民币
USD-美元
GBP-英镑
EUR-欧元
HKD-港币
MOP-澳门币
CAD-加拿大元
JPY-日元
AUD-澳大利亚元
NZD-新西兰元</t>
  </si>
  <si>
    <t>指注册资金。</t>
  </si>
  <si>
    <t>用于给业务管理金融机构代码赋值</t>
  </si>
  <si>
    <t>（格式：yyyy-MM-dd）</t>
  </si>
  <si>
    <t>表格导入默认为1</t>
  </si>
  <si>
    <t>字段名称</t>
  </si>
  <si>
    <t>CustomerID</t>
  </si>
  <si>
    <t>EntName</t>
  </si>
  <si>
    <t>EntCertType</t>
  </si>
  <si>
    <t>EntCertNum</t>
  </si>
  <si>
    <t>FinStaYear</t>
  </si>
  <si>
    <t>SheetType</t>
  </si>
  <si>
    <t>SheetTypeDivide</t>
  </si>
  <si>
    <t>RegAdd</t>
  </si>
  <si>
    <t>AdmDivOfReg</t>
  </si>
  <si>
    <t>EstablishDate</t>
  </si>
  <si>
    <t>BizRange</t>
  </si>
  <si>
    <t>MainBusSou</t>
  </si>
  <si>
    <t>EcoIndusCate</t>
  </si>
  <si>
    <t>EcoType</t>
  </si>
  <si>
    <t>InterRatingRes</t>
  </si>
  <si>
    <t>InterRatinDes</t>
  </si>
  <si>
    <t>MainBusChan</t>
  </si>
  <si>
    <t>CreAssSup</t>
  </si>
  <si>
    <t>PerChaSit</t>
  </si>
  <si>
    <t>DefaTaxAmount</t>
  </si>
  <si>
    <t>HousEquities</t>
  </si>
  <si>
    <t>NumOfEmployees</t>
  </si>
  <si>
    <t>DirecortNum</t>
  </si>
  <si>
    <t>SupervisorNum</t>
  </si>
  <si>
    <t>IsInCounty</t>
  </si>
  <si>
    <t>HasIncFromAgri</t>
  </si>
  <si>
    <t>LegRepName</t>
  </si>
  <si>
    <t>LegRepIDType</t>
  </si>
  <si>
    <t>LegRepIDNum</t>
  </si>
  <si>
    <t>LegRepHouseAddStat</t>
  </si>
  <si>
    <t>LegRepEduLevel</t>
  </si>
  <si>
    <t>LegRepWorkingYears</t>
  </si>
  <si>
    <t>RegCapCurrency</t>
  </si>
  <si>
    <t>RegCap</t>
  </si>
  <si>
    <t>ManagerOrgID</t>
  </si>
  <si>
    <t>ManagerUserID</t>
  </si>
  <si>
    <t>OperOrgID</t>
  </si>
  <si>
    <t>OperUserID</t>
  </si>
  <si>
    <t>OccurDate</t>
  </si>
  <si>
    <t>Extend1</t>
  </si>
  <si>
    <t>Extend2</t>
  </si>
  <si>
    <t>Extend3</t>
  </si>
  <si>
    <t>ImportType</t>
  </si>
  <si>
    <t>例</t>
  </si>
  <si>
    <t>A2023032000000001</t>
  </si>
  <si>
    <t>苏州好味道食品有限公司</t>
  </si>
  <si>
    <t>20</t>
  </si>
  <si>
    <t>91130000424620764A</t>
  </si>
  <si>
    <t>2023</t>
  </si>
  <si>
    <t>10</t>
  </si>
  <si>
    <t>1</t>
  </si>
  <si>
    <t>苏州市高新区龙山路12号</t>
  </si>
  <si>
    <t>320505</t>
  </si>
  <si>
    <t>2022-06-06</t>
  </si>
  <si>
    <t>食品销售：烟酒、饮料；货物代理：代理批发；</t>
  </si>
  <si>
    <t>食品销售</t>
  </si>
  <si>
    <t>A012</t>
  </si>
  <si>
    <t>150</t>
  </si>
  <si>
    <t>BBB</t>
  </si>
  <si>
    <t>无</t>
  </si>
  <si>
    <t>0</t>
  </si>
  <si>
    <t>1200</t>
  </si>
  <si>
    <t>3</t>
  </si>
  <si>
    <t>2</t>
  </si>
  <si>
    <t>张小方</t>
  </si>
  <si>
    <t>264228198408180128</t>
  </si>
  <si>
    <t>CNY</t>
  </si>
  <si>
    <t>5000000</t>
  </si>
  <si>
    <t>test99</t>
  </si>
  <si>
    <t>2023-03-20</t>
  </si>
  <si>
    <t xml:space="preserve">PIDR_INT_MNSHAHODINFO </t>
  </si>
  <si>
    <t>企业主要出资人接口表</t>
  </si>
  <si>
    <t>关联编号</t>
  </si>
  <si>
    <t>客户编号</t>
  </si>
  <si>
    <t>出资人类型</t>
  </si>
  <si>
    <t>出资人身份类别</t>
  </si>
  <si>
    <t>出资人名称</t>
  </si>
  <si>
    <t>出资人身份标识类型</t>
  </si>
  <si>
    <t>出资人身份号码</t>
  </si>
  <si>
    <t>出资比例</t>
  </si>
  <si>
    <t>有效标志</t>
  </si>
  <si>
    <t>代码表如下:
10-股东
21-普通合伙人
22-有限合伙人
30-个体工商户参与经营者</t>
  </si>
  <si>
    <t>代码表如下:
1-自然人
2-组织机构</t>
  </si>
  <si>
    <r>
      <rPr>
        <sz val="10"/>
        <rFont val="宋体"/>
        <charset val="134"/>
        <scheme val="minor"/>
      </rPr>
      <t>对于自然人，指姓名</t>
    </r>
    <r>
      <rPr>
        <sz val="10"/>
        <rFont val="宋体"/>
        <charset val="0"/>
        <scheme val="minor"/>
      </rPr>
      <t xml:space="preserve">;
</t>
    </r>
    <r>
      <rPr>
        <sz val="10"/>
        <rFont val="宋体"/>
        <charset val="134"/>
        <scheme val="minor"/>
      </rPr>
      <t>对于组织机构，指登记注册名称。</t>
    </r>
  </si>
  <si>
    <t>对于自然人，填写个人证件类型代码：
1-户口簿
2-护照
5-港澳居民来往内地通行证
6-台湾同胞来往内地通行证
8 外国人居留证
9-警官证
A-香港身份证
B-澳门身份证
C-台湾身份证
X-其他证件
10-居民身份证及其他以公民身份证号为标识的证件
20-军人身份证件
对于组织机构，代码表如下:
20-统一社会信用代码</t>
  </si>
  <si>
    <t>对于自然人，填写个人证件号码;
对于组织机构，填写企业统一社会信用代码。</t>
  </si>
  <si>
    <t>计量单位“%”。</t>
  </si>
  <si>
    <t>描述该信息的有效状态。
代码表如下：
0-无效
1-有效</t>
  </si>
  <si>
    <t>区分web和批量</t>
  </si>
  <si>
    <t>RelaId</t>
  </si>
  <si>
    <t>SharHodType</t>
  </si>
  <si>
    <t>SharHodCertType</t>
  </si>
  <si>
    <t>SharHodName</t>
  </si>
  <si>
    <t>SharHodIDType</t>
  </si>
  <si>
    <t>SharHodIDNum</t>
  </si>
  <si>
    <t>InvRatio</t>
  </si>
  <si>
    <t>EffStatus</t>
  </si>
  <si>
    <t>CZ2023032000000001</t>
  </si>
  <si>
    <t>张散</t>
  </si>
  <si>
    <t>A</t>
  </si>
  <si>
    <t>328320198207135325</t>
  </si>
  <si>
    <t>15.99</t>
  </si>
  <si>
    <t>表名</t>
  </si>
  <si>
    <t>PIDR_INT_INVABROINFO</t>
  </si>
  <si>
    <t>企业对外投资接口表</t>
  </si>
  <si>
    <t>被投资企业名称</t>
  </si>
  <si>
    <t>被投资企业身份标识类型</t>
  </si>
  <si>
    <t>被投资企业身份标识号码</t>
  </si>
  <si>
    <t>被投资企业注册资本</t>
  </si>
  <si>
    <t>被投资企业成立日期</t>
  </si>
  <si>
    <t>投资币种</t>
  </si>
  <si>
    <t>投资认缴金额</t>
  </si>
  <si>
    <t>投资实缴金额</t>
  </si>
  <si>
    <t>持股比例</t>
  </si>
  <si>
    <t>投资日期</t>
  </si>
  <si>
    <t>被投资企业登记注册名称。</t>
  </si>
  <si>
    <t>代码表如下:
20-统一社会信用代码</t>
  </si>
  <si>
    <t>填写被投资企业的统一社会信用代码。</t>
  </si>
  <si>
    <t>对于企业，指注册资金;
对于事业单位、民办非企业,指开办资金;
对于社会团体,指活动资金;
对于基金会,指原始基金数额;
对于合伙企业和个人独资企业,指出资额。</t>
  </si>
  <si>
    <t>被投资企业的成立日期（格式：yyyy-MM-dd）</t>
  </si>
  <si>
    <t>采用国标《表示货币和资金的代码》
(GB/T 12406-2008)规定的 3 位字母型代码表：
CNY-人民币
USD-美元
GBP-英镑
EUR-欧元
HKD-港币
MOP-澳门币
CAD-加拿大元
JPY-日元
AUD-澳大利亚元
NZD-新西兰元</t>
  </si>
  <si>
    <t>对被投资企业应缴的注册资本金额。</t>
  </si>
  <si>
    <t>对被投资企业实际的出资金额。</t>
  </si>
  <si>
    <t>对被投资企业的投资金额占注册资本的比例。</t>
  </si>
  <si>
    <t>对被投资企业最新一次认缴出资日期期（格式：yyyy-MM-dd）</t>
  </si>
  <si>
    <t>InvEntName</t>
  </si>
  <si>
    <t>InvEntIDType</t>
  </si>
  <si>
    <t>InvEntIDNum</t>
  </si>
  <si>
    <t>InvEntRegCap</t>
  </si>
  <si>
    <t>InvEntEstablishDate</t>
  </si>
  <si>
    <t>InvCurrency</t>
  </si>
  <si>
    <t>InvSubAmount</t>
  </si>
  <si>
    <t>InvPaidAmount</t>
  </si>
  <si>
    <t>ShareHoldRatio</t>
  </si>
  <si>
    <t>InvDate</t>
  </si>
  <si>
    <t>TZ2023032000000001</t>
  </si>
  <si>
    <t>苏州好又多食品有限公司</t>
  </si>
  <si>
    <t>91120109254395196N</t>
  </si>
  <si>
    <t>3200000</t>
  </si>
  <si>
    <t>2022-09-01</t>
  </si>
  <si>
    <t>500000</t>
  </si>
  <si>
    <t>500001</t>
  </si>
  <si>
    <t>11</t>
  </si>
  <si>
    <t>2022-10-01</t>
  </si>
  <si>
    <t>PIDR_INT_NEGINFO</t>
  </si>
  <si>
    <t>企业负面信息接口表</t>
  </si>
  <si>
    <t>负面信息类型</t>
  </si>
  <si>
    <t>信息内容</t>
  </si>
  <si>
    <t>涉案金额</t>
  </si>
  <si>
    <t>信息发生(公示)时间</t>
  </si>
  <si>
    <t>有效期</t>
  </si>
  <si>
    <t>信息发布机构</t>
  </si>
  <si>
    <t>近一年企业产生的负面信息，类型代码如下:
10-企业或法定代表人被列入失信人名单;
11-存在不良负债;
12-担保事项发生不良负债;
13-存在诉讼信息;
14-存在欠息未结清;
15-存在行政处罚;
16-其他。</t>
  </si>
  <si>
    <r>
      <t>描述负面信息内容。</t>
    </r>
    <r>
      <rPr>
        <sz val="10"/>
        <color rgb="FFFF0000"/>
        <rFont val="宋体"/>
        <charset val="134"/>
        <scheme val="minor"/>
      </rPr>
      <t>(字数限制400个汉字)</t>
    </r>
  </si>
  <si>
    <r>
      <rPr>
        <sz val="10"/>
        <rFont val="宋体"/>
        <charset val="134"/>
        <scheme val="minor"/>
      </rPr>
      <t>描述涉案金额，单位</t>
    </r>
    <r>
      <rPr>
        <sz val="10"/>
        <rFont val="宋体"/>
        <charset val="0"/>
        <scheme val="minor"/>
      </rPr>
      <t>:</t>
    </r>
    <r>
      <rPr>
        <sz val="10"/>
        <rFont val="宋体"/>
        <charset val="134"/>
        <scheme val="minor"/>
      </rPr>
      <t>元。</t>
    </r>
  </si>
  <si>
    <t>描述处罚做出时间或最早公布时间。（格式：yyyy-MM-dd）</t>
  </si>
  <si>
    <t>负面信息有效时间。（格式：yyyy-MM-dd）</t>
  </si>
  <si>
    <r>
      <t>描述发布信息的机构。</t>
    </r>
    <r>
      <rPr>
        <sz val="10"/>
        <color rgb="FFFF0000"/>
        <rFont val="宋体"/>
        <charset val="134"/>
        <scheme val="minor"/>
      </rPr>
      <t>(字数限制40个汉字)</t>
    </r>
  </si>
  <si>
    <t>描述该信息的有效状态。代码表如下：0-无效/1-有效</t>
  </si>
  <si>
    <t>NegInfType</t>
  </si>
  <si>
    <t>NegInfContent</t>
  </si>
  <si>
    <t>InvolvedAmount</t>
  </si>
  <si>
    <t>NegInfDate</t>
  </si>
  <si>
    <t>NegInfValidity</t>
  </si>
  <si>
    <t>NegInfIssOrg</t>
  </si>
  <si>
    <t>FM2023032000000001</t>
  </si>
  <si>
    <t>企业代表人被列入失信人名单</t>
  </si>
  <si>
    <t>2022-11-01</t>
  </si>
  <si>
    <t>2022-12-01</t>
  </si>
  <si>
    <t>苏州银行</t>
  </si>
  <si>
    <t>PIDR_INT_BUSIINFO</t>
  </si>
  <si>
    <t>企业信贷资产信息接口表</t>
  </si>
  <si>
    <t>借据号</t>
  </si>
  <si>
    <t>贷款合同编号</t>
  </si>
  <si>
    <t>贷款业务种类细分</t>
  </si>
  <si>
    <t>贷款本金</t>
  </si>
  <si>
    <t>担保方式</t>
  </si>
  <si>
    <t>年利率</t>
  </si>
  <si>
    <t>贷款发放日</t>
  </si>
  <si>
    <t>贷款到期日</t>
  </si>
  <si>
    <t>最近一次还款日期</t>
  </si>
  <si>
    <t>贷款剩余本金</t>
  </si>
  <si>
    <t>贷款状态</t>
  </si>
  <si>
    <t>是否符合绿色信贷</t>
  </si>
  <si>
    <t>五级分类</t>
  </si>
  <si>
    <t>机构给企业发放贷款的凭证号,表明债权债务关系的凭证。</t>
  </si>
  <si>
    <t>机构与企业签订的贷款合同编号。</t>
  </si>
  <si>
    <r>
      <rPr>
        <sz val="10"/>
        <rFont val="宋体"/>
        <charset val="134"/>
        <scheme val="minor"/>
      </rPr>
      <t xml:space="preserve">目前仅支持一种身份标识：
</t>
    </r>
    <r>
      <rPr>
        <sz val="10"/>
        <rFont val="宋体"/>
        <charset val="0"/>
        <scheme val="minor"/>
      </rPr>
      <t>20-</t>
    </r>
    <r>
      <rPr>
        <sz val="10"/>
        <rFont val="宋体"/>
        <charset val="134"/>
        <scheme val="minor"/>
      </rPr>
      <t>统一社会信用代码</t>
    </r>
  </si>
  <si>
    <t>填写信贷资产对应具体借贷业务种类的代码。
代码表如下:
11-流动资金贷款
12-固定资产贷款
13-境外筹资转贷款
14-国内买方信贷
15-出口卖方信贷
16-项目融资
17-并购贷款
18-创业担保贷款
90-其他贷款</t>
  </si>
  <si>
    <t>指借款人累计借出的资金总额，不含利息和其他费用。</t>
  </si>
  <si>
    <t>填写说明担保方式的代码。
代码表如下:
0-信用
1-保证
2-质押
3-抵押</t>
  </si>
  <si>
    <t>指贷款合同约定的年利息率。单位为%，且精确到小数点后两位。</t>
  </si>
  <si>
    <t>指贷款开立的日期。</t>
  </si>
  <si>
    <t>指约定的最后还款日期，贷款发生缩期、展期时，本数据项按照实际情况调整。</t>
  </si>
  <si>
    <t>填写截至信息报告日期，借款企业最近一次实际还款的日期。
自贷款开立以来无还款历史填写空值。</t>
  </si>
  <si>
    <t>指仍需归还的全部本金余额。</t>
  </si>
  <si>
    <t>代码表如下:
10-正常
11-结清</t>
  </si>
  <si>
    <t>该笔借款是否符合人民银行绿色信贷标准。
代码表如下:
1-是
2-否</t>
  </si>
  <si>
    <t>填写反映五级分类的代码。初次报送仅能报送
正常类
代码表如下:
1-正常
2-关注
3-次级
4-可疑
5-损失</t>
  </si>
  <si>
    <t>DueCode</t>
  </si>
  <si>
    <t>ContractCode</t>
  </si>
  <si>
    <t>BusiDtlLines</t>
  </si>
  <si>
    <t>AccPrinc</t>
  </si>
  <si>
    <t>GuarMode</t>
  </si>
  <si>
    <t>AnnualRate</t>
  </si>
  <si>
    <t>OpenDate</t>
  </si>
  <si>
    <t>DueDate</t>
  </si>
  <si>
    <t>LatRpyDate</t>
  </si>
  <si>
    <t>AcctBal</t>
  </si>
  <si>
    <t>AcctStatus</t>
  </si>
  <si>
    <t>IsGreen</t>
  </si>
  <si>
    <t>FiveCate</t>
  </si>
  <si>
    <t>BP2023032000000001</t>
  </si>
  <si>
    <t>BC2023032000000001</t>
  </si>
  <si>
    <t>990000</t>
  </si>
  <si>
    <t>3.45</t>
  </si>
  <si>
    <t>2023-04-20</t>
  </si>
  <si>
    <t>PIDR_INT_BALANCESHEET</t>
  </si>
  <si>
    <t>企业资产负债信息接口表</t>
  </si>
  <si>
    <t>期次</t>
  </si>
  <si>
    <t>货币资金</t>
  </si>
  <si>
    <t>交易性金融资产</t>
  </si>
  <si>
    <t>衍生金融资产</t>
  </si>
  <si>
    <t>应收票据</t>
  </si>
  <si>
    <t>应收账款</t>
  </si>
  <si>
    <t>应收款项融资</t>
  </si>
  <si>
    <t>预付款项</t>
  </si>
  <si>
    <t>其他应收款</t>
  </si>
  <si>
    <t>存货</t>
  </si>
  <si>
    <t>合同资产</t>
  </si>
  <si>
    <t>持有待售资产</t>
  </si>
  <si>
    <t>一年内到期的非流动资产</t>
  </si>
  <si>
    <t>其他流动资产</t>
  </si>
  <si>
    <t>流动资产合计</t>
  </si>
  <si>
    <t>债权投资</t>
  </si>
  <si>
    <t>其他债权投资</t>
  </si>
  <si>
    <t>长期应收款</t>
  </si>
  <si>
    <t>长期股权投资</t>
  </si>
  <si>
    <t>其他权益工具投资</t>
  </si>
  <si>
    <t>其他非流动金融资产</t>
  </si>
  <si>
    <t>投资性房地产</t>
  </si>
  <si>
    <t>固定资产</t>
  </si>
  <si>
    <t>在建工程</t>
  </si>
  <si>
    <t>生产性生物资产</t>
  </si>
  <si>
    <t>油气资产</t>
  </si>
  <si>
    <t>使用权资产</t>
  </si>
  <si>
    <t>无形资产</t>
  </si>
  <si>
    <t>开发支出</t>
  </si>
  <si>
    <t>商誉</t>
  </si>
  <si>
    <t>长期待摊费用</t>
  </si>
  <si>
    <t>递延所得税资产</t>
  </si>
  <si>
    <t>其他非流动资产</t>
  </si>
  <si>
    <t>非流动资产合计</t>
  </si>
  <si>
    <t>资产总计</t>
  </si>
  <si>
    <t>短期借款</t>
  </si>
  <si>
    <t>交易性金融负债</t>
  </si>
  <si>
    <t>衍生金融负债</t>
  </si>
  <si>
    <t>应付票据</t>
  </si>
  <si>
    <t>应付账款</t>
  </si>
  <si>
    <t>预收款项</t>
  </si>
  <si>
    <t>合同负债</t>
  </si>
  <si>
    <t>应付职工薪酬</t>
  </si>
  <si>
    <t>应交税费</t>
  </si>
  <si>
    <t>其他应付款</t>
  </si>
  <si>
    <t>持有待售负债</t>
  </si>
  <si>
    <t>一年内到期的非流动负债</t>
  </si>
  <si>
    <t>其他流动负债</t>
  </si>
  <si>
    <t>流动负债合计</t>
  </si>
  <si>
    <t>长期借款</t>
  </si>
  <si>
    <t>应付债券</t>
  </si>
  <si>
    <t xml:space="preserve">    其中:优先股</t>
  </si>
  <si>
    <t xml:space="preserve">             永续债</t>
  </si>
  <si>
    <t>租赁负债</t>
  </si>
  <si>
    <t>长期应付款</t>
  </si>
  <si>
    <t>预计负债</t>
  </si>
  <si>
    <t>递延收益</t>
  </si>
  <si>
    <t>递延所得税负债</t>
  </si>
  <si>
    <t>其他非流动负债</t>
  </si>
  <si>
    <t>非流动负债合计</t>
  </si>
  <si>
    <t>负债合计</t>
  </si>
  <si>
    <t>实收资本(或股本)</t>
  </si>
  <si>
    <t>资本公积</t>
  </si>
  <si>
    <t>减:库存股</t>
  </si>
  <si>
    <t>其他综合收益</t>
  </si>
  <si>
    <t>专项储备</t>
  </si>
  <si>
    <t>盈余公积</t>
  </si>
  <si>
    <t>未分配利润</t>
  </si>
  <si>
    <t>所有者权益(或股东权益)合计</t>
  </si>
  <si>
    <t>负债和所有者权益(或股东权益)总计</t>
  </si>
  <si>
    <t>1-本期  2-上期
存在本期必有上期</t>
  </si>
  <si>
    <t>财务报表年报所属的年份
取自企业基本信息报表年份</t>
  </si>
  <si>
    <t>目前仅支持本部报表：
1-本部报表</t>
  </si>
  <si>
    <t>流动资产合计=货币资金+交易性金融资产+衍生金融资产+应收票据+应收账款+应收款项融资+预付款项+其他应收款+存货+合同资产+持有待售资产+一年内到期的非流动资产+其他流动资产</t>
  </si>
  <si>
    <t>非流动资产合计=债权投资+其他债权投资+长期应收款+长期股权投资+其他权益工具投资+其他非流动金融资产+投资性房地产+固定资产+在建工程+生产性生物资产+油气资产+使用权资产+无形资产+开发支出+商誉+长期待摊费用+递延所得税资产+其他非流动资产</t>
  </si>
  <si>
    <r>
      <rPr>
        <sz val="10"/>
        <color rgb="FFFF0000"/>
        <rFont val="宋体"/>
        <charset val="134"/>
        <scheme val="minor"/>
      </rPr>
      <t xml:space="preserve">1、不等于 0.00
2、资产总计=负债和所有者权益(或股东权益)总计
</t>
    </r>
    <r>
      <rPr>
        <sz val="10"/>
        <color rgb="FF0000FF"/>
        <rFont val="宋体"/>
        <charset val="134"/>
        <scheme val="minor"/>
      </rPr>
      <t>3、资产总计=流动资产合计+非流动资产合计</t>
    </r>
  </si>
  <si>
    <t>流动负债合计=短期借款+交易性金融负债+衍生金融负债+应付票据+应付账款+预收款项 +合同负债+应付职工薪酬+应交税费+其他应付款+持有待售负债+一年内到期的非流动负债+其他流动负债</t>
  </si>
  <si>
    <t>非流动负债合计=长期借款+应付债券+租赁负债+长期应付款+预计负债+递延收益+递延所得税负债+其他非流动负债</t>
  </si>
  <si>
    <t>负债合计=流动负债合计+非流动负债合计</t>
  </si>
  <si>
    <t>所有者权益(或股东权益)合计=实收资本+其他权益工具+资本公积-减:库存股+其他综合收益+专项储备+盈余公积+未分配利润</t>
  </si>
  <si>
    <r>
      <rPr>
        <sz val="10"/>
        <color rgb="FF0000FF"/>
        <rFont val="宋体"/>
        <charset val="134"/>
        <scheme val="minor"/>
      </rPr>
      <t>1、总计=负债合计+所有者权益(或股东权益)合计</t>
    </r>
    <r>
      <rPr>
        <sz val="10"/>
        <color rgb="FFFF0000"/>
        <rFont val="宋体"/>
        <charset val="134"/>
        <scheme val="minor"/>
      </rPr>
      <t xml:space="preserve">
2、等于资产总计</t>
    </r>
  </si>
  <si>
    <t>Stage</t>
  </si>
  <si>
    <t>CurrencyFunds</t>
  </si>
  <si>
    <t>FinancialAssetsHeldForTrading</t>
  </si>
  <si>
    <t>DerivativeFinancialAssets</t>
  </si>
  <si>
    <t>NotesReceivable</t>
  </si>
  <si>
    <t>AccountsReceivable</t>
  </si>
  <si>
    <t>AccountsReceivableFinancing</t>
  </si>
  <si>
    <t>Prepayments</t>
  </si>
  <si>
    <t>OtherReceivables</t>
  </si>
  <si>
    <t>Inventories</t>
  </si>
  <si>
    <t>ContractAssets</t>
  </si>
  <si>
    <t>AssetsAvailableForSale</t>
  </si>
  <si>
    <t>CurPortionOfNonCurrentAssets</t>
  </si>
  <si>
    <t>OtherCurrentAssets</t>
  </si>
  <si>
    <t>TotalCurrentAssets</t>
  </si>
  <si>
    <t>DebtInvestment</t>
  </si>
  <si>
    <t>OtherDebtInvestment</t>
  </si>
  <si>
    <t>LongTermReceivables</t>
  </si>
  <si>
    <t>LongTermEquityInvestment</t>
  </si>
  <si>
    <t>OthEquityInstrumentsInvestment</t>
  </si>
  <si>
    <t>OtherNonCurrentFinancialAssets</t>
  </si>
  <si>
    <t>InvestmentProperties</t>
  </si>
  <si>
    <t>FixedAssets</t>
  </si>
  <si>
    <t>ConstructionInProgress</t>
  </si>
  <si>
    <t>NonCurrentBiologicalAssets</t>
  </si>
  <si>
    <t>OilAndGasAssets</t>
  </si>
  <si>
    <t>UseRightAssets</t>
  </si>
  <si>
    <t>IntangibleAssets</t>
  </si>
  <si>
    <t>DevelopmentDisbursements</t>
  </si>
  <si>
    <t>Goodwill</t>
  </si>
  <si>
    <t>LongTermDeferredExpenses</t>
  </si>
  <si>
    <t>DeferredTaxAssets</t>
  </si>
  <si>
    <t>OtherNonCurrentAssets</t>
  </si>
  <si>
    <t>TotalNonCurrentAssets</t>
  </si>
  <si>
    <t>TotalAssets</t>
  </si>
  <si>
    <t>ShortTermBorrowings</t>
  </si>
  <si>
    <t>FinLiabilitiesHeldForTrading</t>
  </si>
  <si>
    <t>DerivativeFinancialLiabilities</t>
  </si>
  <si>
    <t>NotesPayable</t>
  </si>
  <si>
    <t>AccountsPayable</t>
  </si>
  <si>
    <t>ReceiptsInAdvance</t>
  </si>
  <si>
    <t>ContractualLiabilities</t>
  </si>
  <si>
    <t>EmployeeBenefitsPayable</t>
  </si>
  <si>
    <t>TaxesPayable</t>
  </si>
  <si>
    <t>OtherPayables</t>
  </si>
  <si>
    <t>LiabilitiesHeldForSale</t>
  </si>
  <si>
    <t>CurPorOfLongTermLiabilities</t>
  </si>
  <si>
    <t>OtherCurrentLiabilities</t>
  </si>
  <si>
    <t>TotalCurrentLiabilities</t>
  </si>
  <si>
    <t>LongTermBorrowings</t>
  </si>
  <si>
    <t>BondsPayables</t>
  </si>
  <si>
    <t>PreferredStockInBondsPayables</t>
  </si>
  <si>
    <t>PerpetualBondsInBondsPayables</t>
  </si>
  <si>
    <t>LeaseLiabilities</t>
  </si>
  <si>
    <t>LongTermPayables</t>
  </si>
  <si>
    <t>Provisions</t>
  </si>
  <si>
    <t>DeferredIncome</t>
  </si>
  <si>
    <t>DeferredTaxLiabilities</t>
  </si>
  <si>
    <t>OtherNonCurrentLiabilities</t>
  </si>
  <si>
    <t>TotalNonCurrentLiabilities</t>
  </si>
  <si>
    <t>TotalLiabilities</t>
  </si>
  <si>
    <t>PaidInCapitalOrShareCapital</t>
  </si>
  <si>
    <t>OtherEquityInstruments</t>
  </si>
  <si>
    <t>PreStockInOthEquityInstruments</t>
  </si>
  <si>
    <t>PerBondsInOthEquityInstruments</t>
  </si>
  <si>
    <t>CapitalrRserve</t>
  </si>
  <si>
    <t>LessTreasuryStocks</t>
  </si>
  <si>
    <t>OtherComprehensiveIncome</t>
  </si>
  <si>
    <t>SpecialReserve</t>
  </si>
  <si>
    <t>SurplusReserve</t>
  </si>
  <si>
    <t>UnappropriatedProfit</t>
  </si>
  <si>
    <t>TotalEquity</t>
  </si>
  <si>
    <t>TotalEquityAndLiabilities</t>
  </si>
  <si>
    <t>310483</t>
  </si>
  <si>
    <t>PIDR_INT_INCOME</t>
  </si>
  <si>
    <t>企业利润信息接口表</t>
  </si>
  <si>
    <t>一、营业收入</t>
  </si>
  <si>
    <t>减:营业成本</t>
  </si>
  <si>
    <t>税金及附加</t>
  </si>
  <si>
    <t>销售费用</t>
  </si>
  <si>
    <t>管理费用</t>
  </si>
  <si>
    <t>研发费用</t>
  </si>
  <si>
    <t>财务费用</t>
  </si>
  <si>
    <t>其中:利息费用</t>
  </si>
  <si>
    <t>利息收入</t>
  </si>
  <si>
    <t>加:其他收益</t>
  </si>
  <si>
    <t>投资收益(损失以“-”号填列)</t>
  </si>
  <si>
    <t>其中:对联营企业和合营企业的投资收益</t>
  </si>
  <si>
    <t>以摊余成本计量的金融资产终止确认收益(损失以“-”号填列)</t>
  </si>
  <si>
    <t>净敞口套期收益(损失以“-”号填列)</t>
  </si>
  <si>
    <t>公允价值变动收益(损失以“-”号填列)</t>
  </si>
  <si>
    <t>信用减值损失(损失以“-”号填列)</t>
  </si>
  <si>
    <t>资产减值损失(损失以“-”号填列)</t>
  </si>
  <si>
    <t>资产处置收益(损失以“-”号填列)</t>
  </si>
  <si>
    <t>二、营业利润(亏损以“-”号填列)</t>
  </si>
  <si>
    <t>加:营业外收入</t>
  </si>
  <si>
    <t>减:营业外支出</t>
  </si>
  <si>
    <t>三、利润总额(亏损总额以“-”号填列)</t>
  </si>
  <si>
    <t>减:所得税费用</t>
  </si>
  <si>
    <t>四、净利润(净亏损以“-”号填列)</t>
  </si>
  <si>
    <t>五、其他综合收益的税后净额</t>
  </si>
  <si>
    <t>六、综合收益总额</t>
  </si>
  <si>
    <t>七、每股收益:</t>
  </si>
  <si>
    <t>(一)基本每股收益</t>
  </si>
  <si>
    <t>(二)稀释每股收益</t>
  </si>
  <si>
    <r>
      <t xml:space="preserve">1-本期  2-上期
</t>
    </r>
    <r>
      <rPr>
        <sz val="10"/>
        <color rgb="FFFF0000"/>
        <rFont val="宋体"/>
        <charset val="134"/>
        <scheme val="minor"/>
      </rPr>
      <t>（存在本期必有上期）</t>
    </r>
  </si>
  <si>
    <t>这两项在数据组成中存在，但没有对应的标签</t>
  </si>
  <si>
    <t>1、二、营业利润(亏损以“-”号填列)=一、营业收入-营业成本-税金及附加-销售费用-管理费用-研发费用-财务费用+加:其他收益 +投资收益(损失以“-”号填列)+净敞口套期收益(损失以“-”号填列)+公允价值变动收益(损失以“-”号填列)+信用减值损失(损失以“-”号填列)+资产减值损失(损失以“-”号填列)+资产处置收益(损失以“-”号填列)
2、和“净利润”不能同时为 0.00</t>
  </si>
  <si>
    <t>三、利润总额(亏损总额以“-”号填列)=二、营业利润(亏损以“-”号填列)+加:营业外收入-减:营业外支出</t>
  </si>
  <si>
    <t>1、四、净利润(净亏损以“-”号填列)=三、利润总额(亏损总额以“-”号填列 -减:所得税费用。
2、和“营业利润”不能同时为 0.00</t>
  </si>
  <si>
    <t>RevenueOfSales</t>
  </si>
  <si>
    <t>CostOfSales</t>
  </si>
  <si>
    <t>BusinessAndOtherTaxes</t>
  </si>
  <si>
    <t>SellingExpenses</t>
  </si>
  <si>
    <t>GenAndAdministrativeExpenses</t>
  </si>
  <si>
    <t>RDExpenses</t>
  </si>
  <si>
    <t>FinancialExpense</t>
  </si>
  <si>
    <t>InterestFeeOfFinancialExpense</t>
  </si>
  <si>
    <t>IntIncomeOfFinancialExpense</t>
  </si>
  <si>
    <t>OtherIncome</t>
  </si>
  <si>
    <t>InvestmentIncome</t>
  </si>
  <si>
    <t>AssociatesAndJointVenturesInc</t>
  </si>
  <si>
    <t>FinancialAssetsEndIncome</t>
  </si>
  <si>
    <t>NetExposureHedgingIncome</t>
  </si>
  <si>
    <t>IncomeFromChangesInFairValue</t>
  </si>
  <si>
    <t>CreditImpairmentLoss</t>
  </si>
  <si>
    <t>ImpairmentLossOfAssets</t>
  </si>
  <si>
    <t>IncomeFromAssetDisposal</t>
  </si>
  <si>
    <t>OperatingProfits</t>
  </si>
  <si>
    <t>NonOperatingIncome</t>
  </si>
  <si>
    <t>NonOperatingExpenses</t>
  </si>
  <si>
    <t>ProfitBeforeTax</t>
  </si>
  <si>
    <t>IncomeTaxExpense</t>
  </si>
  <si>
    <t>NetProfit</t>
  </si>
  <si>
    <t>OthComprehensiveIncomeAfterTax</t>
  </si>
  <si>
    <t>TotalComprehensiveIncome</t>
  </si>
  <si>
    <t>EarningsPerShare</t>
  </si>
  <si>
    <t>BasicEarningsPerShare</t>
  </si>
  <si>
    <t>DilutedEarningsPerShare</t>
  </si>
  <si>
    <t>PIDR_INT_CASHFLOW</t>
  </si>
  <si>
    <t>企业现金流量信息接口表</t>
  </si>
  <si>
    <t>销售商品、提供劳务收到的现金</t>
  </si>
  <si>
    <t>收到的税费返还</t>
  </si>
  <si>
    <t>收到其他与经营活动有关的现金</t>
  </si>
  <si>
    <t>经营活动现金流入小计</t>
  </si>
  <si>
    <t>购买商品、接受劳务支付的现金</t>
  </si>
  <si>
    <t>支付给职工以及为职工支付的现金</t>
  </si>
  <si>
    <t>支付的各项税费</t>
  </si>
  <si>
    <t>支付其他与经营活动有关的现金</t>
  </si>
  <si>
    <t>经营活动现金流出小计</t>
  </si>
  <si>
    <t>经营活动产生的现金流量净额</t>
  </si>
  <si>
    <t>收回投资收到的现金</t>
  </si>
  <si>
    <t>取得投资收益收到的现金</t>
  </si>
  <si>
    <t>处置固定资产、无形资产和其他长期资产收回的现金净额</t>
  </si>
  <si>
    <t>处置子公司及其他营业单位收到的现金净额</t>
  </si>
  <si>
    <t>收到其他与投资活动有关的现金</t>
  </si>
  <si>
    <t>投资活动现金流入小计</t>
  </si>
  <si>
    <t>购建固定资产、无形资产和其他长期资产支付的现金</t>
  </si>
  <si>
    <t>投资支付的现金</t>
  </si>
  <si>
    <t>取得子公司及其他营业单位支付的现金净额</t>
  </si>
  <si>
    <t>支付其他与投资活动有关的现金</t>
  </si>
  <si>
    <t>投资活动现金流出小计</t>
  </si>
  <si>
    <t>投资活动产生的现金流量净额</t>
  </si>
  <si>
    <t>吸收投资收到的现金</t>
  </si>
  <si>
    <t>取得借款收到的现金</t>
  </si>
  <si>
    <t>收到其他与筹资活动有关的现金</t>
  </si>
  <si>
    <t>筹资活动现金流入小计</t>
  </si>
  <si>
    <t>偿还债务支付的现金</t>
  </si>
  <si>
    <t>分配股利、利润或偿付利息支付的现金</t>
  </si>
  <si>
    <t>支付其他与筹资活动有关的现金</t>
  </si>
  <si>
    <t>筹资活动现金流出小计</t>
  </si>
  <si>
    <t>筹资活动产生的现金流量净额</t>
  </si>
  <si>
    <t>四、汇率变动对现金及现金等价物的影响</t>
  </si>
  <si>
    <t>五、现金及现金等价物净增加额</t>
  </si>
  <si>
    <t>加:期初现金及现金等价物余额</t>
  </si>
  <si>
    <t>六、期末现金及现金等价物余额</t>
  </si>
  <si>
    <r>
      <t xml:space="preserve">1-本期  2-上期
</t>
    </r>
    <r>
      <rPr>
        <sz val="10"/>
        <color rgb="FFFF0000"/>
        <rFont val="宋体"/>
        <charset val="134"/>
        <scheme val="minor"/>
      </rPr>
      <t xml:space="preserve">（存在本期必有上期） </t>
    </r>
  </si>
  <si>
    <t>经营活动现金流入小计=销售商品、提供劳务收到的现金+收到的税费返还+收到其他与经营活动有关的现金</t>
  </si>
  <si>
    <t>经营活动产生的现金流量净额=经营活动现金流入小计-经营活动现金流出小计</t>
  </si>
  <si>
    <t>投资活动现金流入小计=收回投资收到的现金+取得投资收益收到的现金+处置固定资产、无形资产和其他长期资产收回的现金净额+处置子公司及其他营业单位收到的现金净额+收到其他与投资活动有关的现金</t>
  </si>
  <si>
    <t>投资活动现金流出小计=购建固定资产、无形资产和其他长期资产所支付的现金+投资支付的现金+取得子公司及其他营业单位支付的现金净额+支付其他与投资活动有关的现金</t>
  </si>
  <si>
    <t>投资活动产生的现金流量净额=投资活动现金流入小计-投资活动现金流出小计</t>
  </si>
  <si>
    <t>筹资活动现金流入小计=吸收投资收到的现金+取得借款收到的现金+收到其他与筹资活动有关的现金</t>
  </si>
  <si>
    <t>筹资活动现金流出小计=偿还债务支付的现金+分配股利、利润或偿付利息支付的现金+支付其他与筹资活动有关的现金</t>
  </si>
  <si>
    <t>筹资活动产生的现金流量净额=筹资活动现金流入小计-筹资活动现金流出小计</t>
  </si>
  <si>
    <r>
      <rPr>
        <sz val="10"/>
        <color rgb="FFFF0000"/>
        <rFont val="宋体"/>
        <charset val="134"/>
        <scheme val="minor"/>
      </rPr>
      <t>五、现金及现金等价物净增加额</t>
    </r>
    <r>
      <rPr>
        <sz val="10"/>
        <color indexed="10"/>
        <rFont val="宋体"/>
        <charset val="0"/>
        <scheme val="minor"/>
      </rPr>
      <t xml:space="preserve"> =</t>
    </r>
    <r>
      <rPr>
        <sz val="10"/>
        <color rgb="FFFF0000"/>
        <rFont val="宋体"/>
        <charset val="134"/>
        <scheme val="minor"/>
      </rPr>
      <t>经营活动产生的现金流量净额</t>
    </r>
    <r>
      <rPr>
        <sz val="10"/>
        <color indexed="10"/>
        <rFont val="宋体"/>
        <charset val="0"/>
        <scheme val="minor"/>
      </rPr>
      <t>+</t>
    </r>
    <r>
      <rPr>
        <sz val="10"/>
        <color rgb="FFFF0000"/>
        <rFont val="宋体"/>
        <charset val="134"/>
        <scheme val="minor"/>
      </rPr>
      <t>投资活动产生的现金流量净额</t>
    </r>
    <r>
      <rPr>
        <sz val="10"/>
        <color indexed="10"/>
        <rFont val="宋体"/>
        <charset val="0"/>
        <scheme val="minor"/>
      </rPr>
      <t>+</t>
    </r>
    <r>
      <rPr>
        <sz val="10"/>
        <color rgb="FFFF0000"/>
        <rFont val="宋体"/>
        <charset val="134"/>
        <scheme val="minor"/>
      </rPr>
      <t>筹资活动产生的现金流量净额</t>
    </r>
    <r>
      <rPr>
        <sz val="10"/>
        <color indexed="10"/>
        <rFont val="宋体"/>
        <charset val="0"/>
        <scheme val="minor"/>
      </rPr>
      <t>+</t>
    </r>
    <r>
      <rPr>
        <sz val="10"/>
        <color rgb="FFFF0000"/>
        <rFont val="宋体"/>
        <charset val="134"/>
        <scheme val="minor"/>
      </rPr>
      <t>四、汇率变动对现金及现金等价物的影响</t>
    </r>
  </si>
  <si>
    <t>六、期末现金及现金等价物余额=五、现金及现金等价物净增加额+加:期初现金及现金等价物余额</t>
  </si>
  <si>
    <t>CashReceivedFromSalesOGOROS</t>
  </si>
  <si>
    <t>TaxRefunds</t>
  </si>
  <si>
    <t>OtherCashReceivedRTOA</t>
  </si>
  <si>
    <t>TotalCashInflowsFromOA</t>
  </si>
  <si>
    <t>CashPaidForGoodsAndServices</t>
  </si>
  <si>
    <t>CashPaidToAndOnBOE</t>
  </si>
  <si>
    <t>PaymentsOfAllTypesOfTaxes</t>
  </si>
  <si>
    <t>OtherCashPaymentsFromOA</t>
  </si>
  <si>
    <t>TotalCashOutflowsFromOA</t>
  </si>
  <si>
    <t>NetCashFlowsFromOA</t>
  </si>
  <si>
    <t>CashReceivedFromROI</t>
  </si>
  <si>
    <t>CashReceivedFromOnvestments</t>
  </si>
  <si>
    <t>NetCashAndOtherLongTermAssets</t>
  </si>
  <si>
    <t>NetCashReceivedFromDSAOB</t>
  </si>
  <si>
    <t>CashReceivedRelatingToOIA</t>
  </si>
  <si>
    <t>TotalCashInflowsFromIA</t>
  </si>
  <si>
    <t>CashPaidToAcquire</t>
  </si>
  <si>
    <t>CashPaymentsForInvestments</t>
  </si>
  <si>
    <t>NetCashPaidToASAOB</t>
  </si>
  <si>
    <t>CashPaymentsRelatedToTA</t>
  </si>
  <si>
    <t>SubTotalOfCashOutflows</t>
  </si>
  <si>
    <t>NetCashFlowsFromIA</t>
  </si>
  <si>
    <t>CashReceivedFromInvestors</t>
  </si>
  <si>
    <t>CashFromBorrowings</t>
  </si>
  <si>
    <t>OtherCashReceivedRelatingTFA</t>
  </si>
  <si>
    <t>TotalCashInflowsFromFA</t>
  </si>
  <si>
    <t>CashRepaymentsForDebts</t>
  </si>
  <si>
    <t>CashPaymentsForDist</t>
  </si>
  <si>
    <t>CashPaymentsRelatedToOFA</t>
  </si>
  <si>
    <t>TotalCashOutflowsFromFA</t>
  </si>
  <si>
    <t>NetCashFlowsFromFA</t>
  </si>
  <si>
    <t>EffectOfExchangRateCOC</t>
  </si>
  <si>
    <t>NetIncreaseInCashAndCE</t>
  </si>
  <si>
    <t>InitialCashAndCashEB</t>
  </si>
  <si>
    <t>TheFinalCashAndCashEB</t>
  </si>
  <si>
    <t>70001</t>
  </si>
  <si>
    <t>70005</t>
  </si>
  <si>
    <t>PIDR_INT_FINSTATEMENT</t>
  </si>
  <si>
    <t>企业补充报表信息接口表</t>
  </si>
  <si>
    <t>资产负债,补充,应付利息</t>
  </si>
  <si>
    <t>资产负债,补充,应收股利</t>
  </si>
  <si>
    <t>补充报表,未清担保余额</t>
  </si>
  <si>
    <t>InterestPayable</t>
  </si>
  <si>
    <t>DividendsReceivable</t>
  </si>
  <si>
    <t>UnclearedGuarBEndOfTheTerm</t>
  </si>
  <si>
    <t>2023-04-10</t>
  </si>
  <si>
    <t>企业评级信息相关记录类型和版本号</t>
  </si>
  <si>
    <t>信息记录名称</t>
  </si>
  <si>
    <t>信息记录类型代码</t>
  </si>
  <si>
    <t>信息记录版本号</t>
  </si>
  <si>
    <t>企业评级信息记录</t>
  </si>
  <si>
    <t>企业评级信息标识变更请求记录</t>
  </si>
  <si>
    <t>企业评级信息按段更正请求记录</t>
  </si>
  <si>
    <t>企业评级信息整笔删除请求记录</t>
  </si>
  <si>
    <t>企业信贷资产相关记录类型和版本号</t>
  </si>
  <si>
    <t>企业信贷资产信息记录</t>
  </si>
  <si>
    <t>企业信贷资产信息标识变更请求记录</t>
  </si>
  <si>
    <t>企业信贷资产信息整笔删除请求记录</t>
  </si>
  <si>
    <t>企业身份标识类型代码表</t>
  </si>
  <si>
    <t>参见《人民银行央行内部(企业)评级系统数据采集规范 通用要求》</t>
  </si>
  <si>
    <t>主要负责人身份标识类型代码表</t>
  </si>
  <si>
    <t>代码</t>
  </si>
  <si>
    <t>中文名称</t>
  </si>
  <si>
    <t>说明</t>
  </si>
  <si>
    <t>户口簿</t>
  </si>
  <si>
    <t>护照</t>
  </si>
  <si>
    <t>港澳居民来往内地通行证</t>
  </si>
  <si>
    <t>台湾同胞来往内地通行证</t>
  </si>
  <si>
    <t>外国人居留证</t>
  </si>
  <si>
    <t>警官证</t>
  </si>
  <si>
    <t>香港身份证</t>
  </si>
  <si>
    <t>B</t>
  </si>
  <si>
    <t>澳门身份证</t>
  </si>
  <si>
    <t>C</t>
  </si>
  <si>
    <t>台湾身份证</t>
  </si>
  <si>
    <t>X</t>
  </si>
  <si>
    <t>其他证件</t>
  </si>
  <si>
    <t>居民身份证及其他以公民身份证号为标识的证件</t>
  </si>
  <si>
    <t>军人身份证件</t>
  </si>
  <si>
    <t>经济类型代码表</t>
  </si>
  <si>
    <r>
      <rPr>
        <sz val="11"/>
        <color rgb="FF000000"/>
        <rFont val="宋体"/>
        <charset val="134"/>
      </rPr>
      <t xml:space="preserve">采用国标《经济类型分类与代码》 </t>
    </r>
    <r>
      <rPr>
        <sz val="11"/>
        <color indexed="8"/>
        <rFont val="Times New Roman"/>
        <charset val="1"/>
      </rPr>
      <t>(GB/T12402―2000)</t>
    </r>
    <r>
      <rPr>
        <sz val="11"/>
        <color indexed="8"/>
        <rFont val="宋体"/>
        <charset val="134"/>
      </rPr>
      <t>，具体如下。</t>
    </r>
  </si>
  <si>
    <t>内资</t>
  </si>
  <si>
    <t>国有全资</t>
  </si>
  <si>
    <t>集体全资</t>
  </si>
  <si>
    <t>股份合作</t>
  </si>
  <si>
    <t>联营</t>
  </si>
  <si>
    <t>国有联营</t>
  </si>
  <si>
    <t>集体联营</t>
  </si>
  <si>
    <t>国有与集体联营</t>
  </si>
  <si>
    <t>其他联营</t>
  </si>
  <si>
    <r>
      <rPr>
        <sz val="10"/>
        <rFont val="宋体"/>
        <charset val="134"/>
      </rPr>
      <t>有限责任</t>
    </r>
    <r>
      <rPr>
        <sz val="9"/>
        <color indexed="8"/>
        <rFont val="Times New Roman"/>
        <charset val="1"/>
      </rPr>
      <t>(</t>
    </r>
    <r>
      <rPr>
        <sz val="9"/>
        <color indexed="8"/>
        <rFont val="宋体"/>
        <charset val="134"/>
      </rPr>
      <t>公司</t>
    </r>
    <r>
      <rPr>
        <sz val="9"/>
        <color indexed="8"/>
        <rFont val="Times New Roman"/>
        <charset val="1"/>
      </rPr>
      <t>)</t>
    </r>
  </si>
  <si>
    <r>
      <rPr>
        <sz val="10"/>
        <rFont val="宋体"/>
        <charset val="134"/>
      </rPr>
      <t>其他有限责任</t>
    </r>
    <r>
      <rPr>
        <sz val="9"/>
        <color indexed="8"/>
        <rFont val="Times New Roman"/>
        <charset val="1"/>
      </rPr>
      <t>(</t>
    </r>
    <r>
      <rPr>
        <sz val="9"/>
        <color indexed="8"/>
        <rFont val="宋体"/>
        <charset val="134"/>
      </rPr>
      <t>公司</t>
    </r>
    <r>
      <rPr>
        <sz val="9"/>
        <color indexed="8"/>
        <rFont val="Times New Roman"/>
        <charset val="1"/>
      </rPr>
      <t>)</t>
    </r>
  </si>
  <si>
    <r>
      <rPr>
        <sz val="10"/>
        <rFont val="宋体"/>
        <charset val="134"/>
      </rPr>
      <t>股份有限</t>
    </r>
    <r>
      <rPr>
        <sz val="9"/>
        <color indexed="8"/>
        <rFont val="Times New Roman"/>
        <charset val="1"/>
      </rPr>
      <t>(</t>
    </r>
    <r>
      <rPr>
        <sz val="9"/>
        <color indexed="8"/>
        <rFont val="宋体"/>
        <charset val="134"/>
      </rPr>
      <t>公司</t>
    </r>
    <r>
      <rPr>
        <sz val="9"/>
        <color indexed="8"/>
        <rFont val="Times New Roman"/>
        <charset val="1"/>
      </rPr>
      <t>)</t>
    </r>
  </si>
  <si>
    <t>私有</t>
  </si>
  <si>
    <t>私有独资</t>
  </si>
  <si>
    <t>私有合伙</t>
  </si>
  <si>
    <r>
      <rPr>
        <sz val="10"/>
        <rFont val="宋体"/>
        <charset val="134"/>
      </rPr>
      <t>私营有限责任</t>
    </r>
    <r>
      <rPr>
        <sz val="9"/>
        <color indexed="8"/>
        <rFont val="Times New Roman"/>
        <charset val="1"/>
      </rPr>
      <t>(</t>
    </r>
    <r>
      <rPr>
        <sz val="9"/>
        <color indexed="8"/>
        <rFont val="宋体"/>
        <charset val="134"/>
      </rPr>
      <t>公司</t>
    </r>
    <r>
      <rPr>
        <sz val="9"/>
        <color indexed="8"/>
        <rFont val="Times New Roman"/>
        <charset val="1"/>
      </rPr>
      <t>)</t>
    </r>
  </si>
  <si>
    <r>
      <rPr>
        <sz val="10"/>
        <rFont val="宋体"/>
        <charset val="134"/>
      </rPr>
      <t>私营股份有限</t>
    </r>
    <r>
      <rPr>
        <sz val="9"/>
        <color indexed="8"/>
        <rFont val="Times New Roman"/>
        <charset val="1"/>
      </rPr>
      <t>(</t>
    </r>
    <r>
      <rPr>
        <sz val="9"/>
        <color indexed="8"/>
        <rFont val="宋体"/>
        <charset val="134"/>
      </rPr>
      <t>公司</t>
    </r>
    <r>
      <rPr>
        <sz val="9"/>
        <color indexed="8"/>
        <rFont val="Times New Roman"/>
        <charset val="1"/>
      </rPr>
      <t>)</t>
    </r>
  </si>
  <si>
    <t>个体经营</t>
  </si>
  <si>
    <t>其他私有</t>
  </si>
  <si>
    <t>其他内资</t>
  </si>
  <si>
    <t>港、澳、台投资</t>
  </si>
  <si>
    <t>内地和港、澳或台合资</t>
  </si>
  <si>
    <t>内地和港、澳或台合作</t>
  </si>
  <si>
    <t>港、澳或台独资</t>
  </si>
  <si>
    <r>
      <rPr>
        <sz val="10"/>
        <rFont val="宋体"/>
        <charset val="134"/>
      </rPr>
      <t>港、澳或台投资股份有限</t>
    </r>
    <r>
      <rPr>
        <sz val="9"/>
        <color indexed="8"/>
        <rFont val="Times New Roman"/>
        <charset val="1"/>
      </rPr>
      <t>(</t>
    </r>
    <r>
      <rPr>
        <sz val="9"/>
        <color indexed="8"/>
        <rFont val="宋体"/>
        <charset val="134"/>
      </rPr>
      <t>公司</t>
    </r>
    <r>
      <rPr>
        <sz val="9"/>
        <color indexed="8"/>
        <rFont val="Times New Roman"/>
        <charset val="1"/>
      </rPr>
      <t>)</t>
    </r>
  </si>
  <si>
    <t>其他港澳台投资</t>
  </si>
  <si>
    <t>国外投资</t>
  </si>
  <si>
    <t>中外合资</t>
  </si>
  <si>
    <t>中外合作</t>
  </si>
  <si>
    <t>外资</t>
  </si>
  <si>
    <r>
      <rPr>
        <sz val="10"/>
        <rFont val="宋体"/>
        <charset val="134"/>
      </rPr>
      <t>国外投资股份有限</t>
    </r>
    <r>
      <rPr>
        <sz val="9"/>
        <color indexed="8"/>
        <rFont val="Times New Roman"/>
        <charset val="1"/>
      </rPr>
      <t>(</t>
    </r>
    <r>
      <rPr>
        <sz val="9"/>
        <color indexed="8"/>
        <rFont val="宋体"/>
        <charset val="134"/>
      </rPr>
      <t>公司</t>
    </r>
    <r>
      <rPr>
        <sz val="9"/>
        <color indexed="8"/>
        <rFont val="Times New Roman"/>
        <charset val="1"/>
      </rPr>
      <t>)</t>
    </r>
  </si>
  <si>
    <t>其他国外投资</t>
  </si>
  <si>
    <t>其他</t>
  </si>
  <si>
    <t>学历代码表</t>
  </si>
  <si>
    <t>研究生</t>
  </si>
  <si>
    <t>本科</t>
  </si>
  <si>
    <t>大专</t>
  </si>
  <si>
    <t>中专、职高、技校</t>
  </si>
  <si>
    <t>高中</t>
  </si>
  <si>
    <t>高中以下</t>
  </si>
  <si>
    <t>否</t>
  </si>
  <si>
    <t>是</t>
  </si>
  <si>
    <t>未知</t>
  </si>
  <si>
    <t>以自有或共资产为企业贷款担保、以自由资产为企
业提供支持或关联方提供资金拆</t>
  </si>
  <si>
    <t>以其他形式为企业提供支持</t>
  </si>
  <si>
    <t>未提供支持</t>
  </si>
  <si>
    <t>产权情况</t>
  </si>
  <si>
    <t>经营场地为自有。</t>
  </si>
  <si>
    <t>经营场地为租赁。</t>
  </si>
  <si>
    <t>出资人类型代码表</t>
  </si>
  <si>
    <t>股东</t>
  </si>
  <si>
    <t>普通合伙人</t>
  </si>
  <si>
    <t>有限合伙人</t>
  </si>
  <si>
    <t>个体工商户参与经营者</t>
  </si>
  <si>
    <t>报表类型代码表</t>
  </si>
  <si>
    <t>年度报告</t>
  </si>
  <si>
    <t>国民经济行业分类代码表</t>
  </si>
  <si>
    <t>参见《人民银行征信系统数据采集规范通用要求》</t>
  </si>
  <si>
    <t>注册资本/投资币种</t>
  </si>
  <si>
    <t>人民币</t>
  </si>
  <si>
    <t>USD</t>
  </si>
  <si>
    <t>美元</t>
  </si>
  <si>
    <t>GBP</t>
  </si>
  <si>
    <t>英镑</t>
  </si>
  <si>
    <t>EUR</t>
  </si>
  <si>
    <t>欧元</t>
  </si>
  <si>
    <t>HKD</t>
  </si>
  <si>
    <t>港币</t>
  </si>
  <si>
    <t>MOP</t>
  </si>
  <si>
    <t>澳门币</t>
  </si>
  <si>
    <t>CAD</t>
  </si>
  <si>
    <t>加拿大元</t>
  </si>
  <si>
    <t>JPY</t>
  </si>
  <si>
    <t>日元</t>
  </si>
  <si>
    <t>AUD</t>
  </si>
  <si>
    <t>澳大利亚元</t>
  </si>
  <si>
    <t>NZD</t>
  </si>
  <si>
    <t>新西兰元</t>
  </si>
  <si>
    <t>等级释义</t>
  </si>
  <si>
    <t>金融机构对该企业无内部评级结果。</t>
  </si>
  <si>
    <t>AAA</t>
  </si>
  <si>
    <t>短期债务的支付能力和长期债务的偿还能力具有最
大保障;经营处于良性循环状态,不确定因素对经
营与发展的影响最小。</t>
  </si>
  <si>
    <t>AA</t>
  </si>
  <si>
    <t>短期债务的支付能力和长期债务的偿还能力很强;
经营处于良性循环状态,不确定因素对经营与发展
的影响很小。</t>
  </si>
  <si>
    <t>短期债务的支付能力和长期债务的偿还能力较强;
企业经营处于良性循环状态,未来经营与发展易受
企业内外部不确定因素的影响,盈利能力和偿债能
力会产生波动</t>
  </si>
  <si>
    <t>短期债务的支付能力和长期债务的支付能力一般,
目前对本息的保障尚属适当;企业经营处于良性循
环状态,未来经营与发展受企业内外部不确定因素
的影响,盈利能力和偿债能力会有较大波动,约定
的条件可能不足以保障本息的安全</t>
  </si>
  <si>
    <t>BB</t>
  </si>
  <si>
    <t>短期债务支付能力和长期债务偿还能力较弱;企业
经营与发展状况不佳,支付能力不稳定,有一定风
险。</t>
  </si>
  <si>
    <t>短期债务支付能力和长期债务偿还能力较差;受内
外不确定因素的影响,企业经营较困难,支付能力
具有较大的不确定性,风险较大。</t>
  </si>
  <si>
    <t>CCC</t>
  </si>
  <si>
    <t>短期债务支付能力和长期债务偿还能力很差;受内
外不确定因素的影响,企业经营  困难,支付能力
很困难,风  险很大</t>
  </si>
  <si>
    <t>CC</t>
  </si>
  <si>
    <t>短期债务的支付能力和长期债务的偿还能力严重不
足;经营状况差,促使企业经营及发展走向良性循
环状态的内外部因素很少,风险极大</t>
  </si>
  <si>
    <t>RD</t>
  </si>
  <si>
    <t>限制性违约。企业对某项债务违约,但尚未进入破
产、清算等终止业务程序</t>
  </si>
  <si>
    <t>D</t>
  </si>
  <si>
    <t>违约。企业进入破产、清算等终止业务程序。</t>
  </si>
  <si>
    <t>贷款业务种类代码表</t>
  </si>
  <si>
    <t>流动资金贷款</t>
  </si>
  <si>
    <t>固定资产贷款</t>
  </si>
  <si>
    <t>境外筹资转贷款</t>
  </si>
  <si>
    <t>国内买方信贷</t>
  </si>
  <si>
    <t>出口卖方信贷</t>
  </si>
  <si>
    <t>项目融资</t>
  </si>
  <si>
    <t>并购贷款</t>
  </si>
  <si>
    <t>创业担保贷款</t>
  </si>
  <si>
    <t>其他贷款</t>
  </si>
  <si>
    <t>担保方式代码表</t>
  </si>
  <si>
    <t>信用</t>
  </si>
  <si>
    <t>保证</t>
  </si>
  <si>
    <t>质押</t>
  </si>
  <si>
    <t>抵押</t>
  </si>
  <si>
    <t>贷款状态代码表</t>
  </si>
  <si>
    <t>正常</t>
  </si>
  <si>
    <t>适用初次报送和信息更正报送</t>
  </si>
  <si>
    <t>关闭</t>
  </si>
  <si>
    <t>仅适用信息更正报送</t>
  </si>
  <si>
    <t>是否符合绿色信贷代码表</t>
  </si>
  <si>
    <t>五级分类状态代码表</t>
  </si>
  <si>
    <t>适用于初次报送和信息更正报送</t>
  </si>
  <si>
    <t>关注</t>
  </si>
  <si>
    <t>次级</t>
  </si>
  <si>
    <t>可疑</t>
  </si>
  <si>
    <t>损失</t>
  </si>
  <si>
    <t>自然人</t>
  </si>
  <si>
    <t>组织机构</t>
  </si>
</sst>
</file>

<file path=xl/styles.xml><?xml version="1.0" encoding="utf-8"?>
<styleSheet xmlns="http://schemas.openxmlformats.org/spreadsheetml/2006/main">
  <numFmts count="5">
    <numFmt numFmtId="176" formatCode="0.00_);[Red]\(0.00\)"/>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9">
    <font>
      <sz val="11"/>
      <color theme="1"/>
      <name val="宋体"/>
      <charset val="134"/>
      <scheme val="minor"/>
    </font>
    <font>
      <sz val="12"/>
      <name val="宋体"/>
      <charset val="134"/>
    </font>
    <font>
      <sz val="9"/>
      <name val="宋体"/>
      <charset val="134"/>
    </font>
    <font>
      <sz val="10"/>
      <name val="宋体"/>
      <charset val="134"/>
    </font>
    <font>
      <sz val="10"/>
      <name val="文泉驿微米黑"/>
      <charset val="134"/>
    </font>
    <font>
      <b/>
      <sz val="12"/>
      <name val="宋体"/>
      <charset val="134"/>
    </font>
    <font>
      <sz val="11"/>
      <color rgb="FF000000"/>
      <name val="宋体"/>
      <charset val="134"/>
    </font>
    <font>
      <sz val="10"/>
      <name val="Arial"/>
      <charset val="0"/>
    </font>
    <font>
      <sz val="10"/>
      <color theme="1"/>
      <name val="宋体"/>
      <charset val="134"/>
      <scheme val="minor"/>
    </font>
    <font>
      <b/>
      <sz val="10"/>
      <color theme="1"/>
      <name val="宋体"/>
      <charset val="134"/>
      <scheme val="minor"/>
    </font>
    <font>
      <sz val="10"/>
      <name val="宋体"/>
      <charset val="134"/>
      <scheme val="minor"/>
    </font>
    <font>
      <sz val="10"/>
      <color rgb="FF000000"/>
      <name val="宋体"/>
      <charset val="134"/>
      <scheme val="minor"/>
    </font>
    <font>
      <sz val="10"/>
      <name val="宋体"/>
      <charset val="0"/>
      <scheme val="minor"/>
    </font>
    <font>
      <sz val="10"/>
      <color rgb="FFFF0000"/>
      <name val="宋体"/>
      <charset val="134"/>
      <scheme val="minor"/>
    </font>
    <font>
      <sz val="10"/>
      <color rgb="FF0000FF"/>
      <name val="宋体"/>
      <charset val="134"/>
      <scheme val="minor"/>
    </font>
    <font>
      <sz val="11"/>
      <color rgb="FFFA7D00"/>
      <name val="宋体"/>
      <charset val="0"/>
      <scheme val="minor"/>
    </font>
    <font>
      <sz val="11"/>
      <color theme="1"/>
      <name val="宋体"/>
      <charset val="0"/>
      <scheme val="minor"/>
    </font>
    <font>
      <u/>
      <sz val="11"/>
      <color rgb="FF0000FF"/>
      <name val="宋体"/>
      <charset val="0"/>
      <scheme val="minor"/>
    </font>
    <font>
      <sz val="11"/>
      <color theme="0"/>
      <name val="宋体"/>
      <charset val="0"/>
      <scheme val="minor"/>
    </font>
    <font>
      <b/>
      <sz val="13"/>
      <color theme="3"/>
      <name val="宋体"/>
      <charset val="134"/>
      <scheme val="minor"/>
    </font>
    <font>
      <u/>
      <sz val="11"/>
      <color rgb="FF800080"/>
      <name val="宋体"/>
      <charset val="0"/>
      <scheme val="minor"/>
    </font>
    <font>
      <sz val="11"/>
      <color rgb="FFFF0000"/>
      <name val="宋体"/>
      <charset val="0"/>
      <scheme val="minor"/>
    </font>
    <font>
      <sz val="11"/>
      <color rgb="FF9C0006"/>
      <name val="宋体"/>
      <charset val="0"/>
      <scheme val="minor"/>
    </font>
    <font>
      <b/>
      <sz val="11"/>
      <color theme="3"/>
      <name val="宋体"/>
      <charset val="134"/>
      <scheme val="minor"/>
    </font>
    <font>
      <b/>
      <sz val="11"/>
      <color rgb="FF3F3F3F"/>
      <name val="宋体"/>
      <charset val="0"/>
      <scheme val="minor"/>
    </font>
    <font>
      <b/>
      <sz val="11"/>
      <color rgb="FFFFFFFF"/>
      <name val="宋体"/>
      <charset val="0"/>
      <scheme val="minor"/>
    </font>
    <font>
      <b/>
      <sz val="15"/>
      <color theme="3"/>
      <name val="宋体"/>
      <charset val="134"/>
      <scheme val="minor"/>
    </font>
    <font>
      <b/>
      <sz val="11"/>
      <color theme="1"/>
      <name val="宋体"/>
      <charset val="0"/>
      <scheme val="minor"/>
    </font>
    <font>
      <sz val="11"/>
      <color rgb="FF006100"/>
      <name val="宋体"/>
      <charset val="0"/>
      <scheme val="minor"/>
    </font>
    <font>
      <i/>
      <sz val="11"/>
      <color rgb="FF7F7F7F"/>
      <name val="宋体"/>
      <charset val="0"/>
      <scheme val="minor"/>
    </font>
    <font>
      <sz val="11"/>
      <color rgb="FF9C6500"/>
      <name val="宋体"/>
      <charset val="0"/>
      <scheme val="minor"/>
    </font>
    <font>
      <b/>
      <sz val="11"/>
      <color rgb="FFFA7D00"/>
      <name val="宋体"/>
      <charset val="0"/>
      <scheme val="minor"/>
    </font>
    <font>
      <sz val="11"/>
      <color rgb="FF3F3F76"/>
      <name val="宋体"/>
      <charset val="0"/>
      <scheme val="minor"/>
    </font>
    <font>
      <b/>
      <sz val="18"/>
      <color theme="3"/>
      <name val="宋体"/>
      <charset val="134"/>
      <scheme val="minor"/>
    </font>
    <font>
      <sz val="11"/>
      <color indexed="8"/>
      <name val="Times New Roman"/>
      <charset val="1"/>
    </font>
    <font>
      <sz val="11"/>
      <color indexed="8"/>
      <name val="宋体"/>
      <charset val="134"/>
    </font>
    <font>
      <sz val="9"/>
      <color indexed="8"/>
      <name val="Times New Roman"/>
      <charset val="1"/>
    </font>
    <font>
      <sz val="9"/>
      <color indexed="8"/>
      <name val="宋体"/>
      <charset val="134"/>
    </font>
    <font>
      <sz val="10"/>
      <color indexed="1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4"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theme="4"/>
        <bgColor indexed="64"/>
      </patternFill>
    </fill>
    <fill>
      <patternFill patternType="solid">
        <fgColor theme="5" tint="0.799981688894314"/>
        <bgColor indexed="64"/>
      </patternFill>
    </fill>
    <fill>
      <patternFill patternType="solid">
        <fgColor theme="7"/>
        <bgColor indexed="64"/>
      </patternFill>
    </fill>
    <fill>
      <patternFill patternType="solid">
        <fgColor rgb="FFC6EF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9"/>
        <bgColor indexed="64"/>
      </patternFill>
    </fill>
    <fill>
      <patternFill patternType="solid">
        <fgColor theme="6" tint="0.599993896298105"/>
        <bgColor indexed="64"/>
      </patternFill>
    </fill>
    <fill>
      <patternFill patternType="solid">
        <fgColor rgb="FFFFCC99"/>
        <bgColor indexed="64"/>
      </patternFill>
    </fill>
    <fill>
      <patternFill patternType="solid">
        <fgColor theme="8" tint="0.599993896298105"/>
        <bgColor indexed="64"/>
      </patternFill>
    </fill>
  </fills>
  <borders count="2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50">
    <xf numFmtId="0" fontId="0" fillId="0" borderId="0">
      <alignment vertical="center"/>
    </xf>
    <xf numFmtId="0" fontId="0" fillId="0" borderId="0">
      <alignment vertical="center"/>
    </xf>
    <xf numFmtId="0" fontId="18" fillId="9" borderId="0" applyNumberFormat="0" applyBorder="0" applyAlignment="0" applyProtection="0">
      <alignment vertical="center"/>
    </xf>
    <xf numFmtId="0" fontId="16" fillId="27" borderId="0" applyNumberFormat="0" applyBorder="0" applyAlignment="0" applyProtection="0">
      <alignment vertical="center"/>
    </xf>
    <xf numFmtId="0" fontId="18" fillId="15" borderId="0" applyNumberFormat="0" applyBorder="0" applyAlignment="0" applyProtection="0">
      <alignment vertical="center"/>
    </xf>
    <xf numFmtId="0" fontId="32" fillId="32" borderId="20" applyNumberFormat="0" applyAlignment="0" applyProtection="0">
      <alignment vertical="center"/>
    </xf>
    <xf numFmtId="0" fontId="16" fillId="31" borderId="0" applyNumberFormat="0" applyBorder="0" applyAlignment="0" applyProtection="0">
      <alignment vertical="center"/>
    </xf>
    <xf numFmtId="0" fontId="16" fillId="25" borderId="0" applyNumberFormat="0" applyBorder="0" applyAlignment="0" applyProtection="0">
      <alignment vertical="center"/>
    </xf>
    <xf numFmtId="44" fontId="0" fillId="0" borderId="0" applyFont="0" applyFill="0" applyBorder="0" applyAlignment="0" applyProtection="0">
      <alignment vertical="center"/>
    </xf>
    <xf numFmtId="0" fontId="18" fillId="29" borderId="0" applyNumberFormat="0" applyBorder="0" applyAlignment="0" applyProtection="0">
      <alignment vertical="center"/>
    </xf>
    <xf numFmtId="9" fontId="0" fillId="0" borderId="0" applyFont="0" applyFill="0" applyBorder="0" applyAlignment="0" applyProtection="0">
      <alignment vertical="center"/>
    </xf>
    <xf numFmtId="0" fontId="18" fillId="20" borderId="0" applyNumberFormat="0" applyBorder="0" applyAlignment="0" applyProtection="0">
      <alignment vertical="center"/>
    </xf>
    <xf numFmtId="0" fontId="18" fillId="28" borderId="0" applyNumberFormat="0" applyBorder="0" applyAlignment="0" applyProtection="0">
      <alignment vertical="center"/>
    </xf>
    <xf numFmtId="0" fontId="18" fillId="26" borderId="0" applyNumberFormat="0" applyBorder="0" applyAlignment="0" applyProtection="0">
      <alignment vertical="center"/>
    </xf>
    <xf numFmtId="0" fontId="18" fillId="21" borderId="0" applyNumberFormat="0" applyBorder="0" applyAlignment="0" applyProtection="0">
      <alignment vertical="center"/>
    </xf>
    <xf numFmtId="0" fontId="18" fillId="24" borderId="0" applyNumberFormat="0" applyBorder="0" applyAlignment="0" applyProtection="0">
      <alignment vertical="center"/>
    </xf>
    <xf numFmtId="0" fontId="31" fillId="11" borderId="20" applyNumberFormat="0" applyAlignment="0" applyProtection="0">
      <alignment vertical="center"/>
    </xf>
    <xf numFmtId="0" fontId="18" fillId="13" borderId="0" applyNumberFormat="0" applyBorder="0" applyAlignment="0" applyProtection="0">
      <alignment vertical="center"/>
    </xf>
    <xf numFmtId="0" fontId="30" fillId="22" borderId="0" applyNumberFormat="0" applyBorder="0" applyAlignment="0" applyProtection="0">
      <alignment vertical="center"/>
    </xf>
    <xf numFmtId="0" fontId="16" fillId="18" borderId="0" applyNumberFormat="0" applyBorder="0" applyAlignment="0" applyProtection="0">
      <alignment vertical="center"/>
    </xf>
    <xf numFmtId="0" fontId="28" fillId="16" borderId="0" applyNumberFormat="0" applyBorder="0" applyAlignment="0" applyProtection="0">
      <alignment vertical="center"/>
    </xf>
    <xf numFmtId="0" fontId="16" fillId="17" borderId="0" applyNumberFormat="0" applyBorder="0" applyAlignment="0" applyProtection="0">
      <alignment vertical="center"/>
    </xf>
    <xf numFmtId="0" fontId="27" fillId="0" borderId="19" applyNumberFormat="0" applyFill="0" applyAlignment="0" applyProtection="0">
      <alignment vertical="center"/>
    </xf>
    <xf numFmtId="0" fontId="22" fillId="10" borderId="0" applyNumberFormat="0" applyBorder="0" applyAlignment="0" applyProtection="0">
      <alignment vertical="center"/>
    </xf>
    <xf numFmtId="0" fontId="25" fillId="12" borderId="18" applyNumberFormat="0" applyAlignment="0" applyProtection="0">
      <alignment vertical="center"/>
    </xf>
    <xf numFmtId="0" fontId="24" fillId="11" borderId="16" applyNumberFormat="0" applyAlignment="0" applyProtection="0">
      <alignment vertical="center"/>
    </xf>
    <xf numFmtId="0" fontId="26" fillId="0" borderId="15" applyNumberFormat="0" applyFill="0" applyAlignment="0" applyProtection="0">
      <alignment vertical="center"/>
    </xf>
    <xf numFmtId="0" fontId="29" fillId="0" borderId="0" applyNumberFormat="0" applyFill="0" applyBorder="0" applyAlignment="0" applyProtection="0">
      <alignment vertical="center"/>
    </xf>
    <xf numFmtId="0" fontId="16" fillId="14" borderId="0" applyNumberFormat="0" applyBorder="0" applyAlignment="0" applyProtection="0">
      <alignment vertical="center"/>
    </xf>
    <xf numFmtId="0" fontId="23" fillId="0" borderId="0" applyNumberFormat="0" applyFill="0" applyBorder="0" applyAlignment="0" applyProtection="0">
      <alignment vertical="center"/>
    </xf>
    <xf numFmtId="42" fontId="0" fillId="0" borderId="0" applyFont="0" applyFill="0" applyBorder="0" applyAlignment="0" applyProtection="0">
      <alignment vertical="center"/>
    </xf>
    <xf numFmtId="0" fontId="16" fillId="7" borderId="0" applyNumberFormat="0" applyBorder="0" applyAlignment="0" applyProtection="0">
      <alignment vertical="center"/>
    </xf>
    <xf numFmtId="43"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16" fillId="23" borderId="0" applyNumberFormat="0" applyBorder="0" applyAlignment="0" applyProtection="0">
      <alignment vertical="center"/>
    </xf>
    <xf numFmtId="0" fontId="21" fillId="0" borderId="0" applyNumberFormat="0" applyFill="0" applyBorder="0" applyAlignment="0" applyProtection="0">
      <alignment vertical="center"/>
    </xf>
    <xf numFmtId="0" fontId="18" fillId="8" borderId="0" applyNumberFormat="0" applyBorder="0" applyAlignment="0" applyProtection="0">
      <alignment vertical="center"/>
    </xf>
    <xf numFmtId="0" fontId="0" fillId="6" borderId="14" applyNumberFormat="0" applyFont="0" applyAlignment="0" applyProtection="0">
      <alignment vertical="center"/>
    </xf>
    <xf numFmtId="0" fontId="16" fillId="5" borderId="0" applyNumberFormat="0" applyBorder="0" applyAlignment="0" applyProtection="0">
      <alignment vertical="center"/>
    </xf>
    <xf numFmtId="0" fontId="18" fillId="4" borderId="0" applyNumberFormat="0" applyBorder="0" applyAlignment="0" applyProtection="0">
      <alignment vertical="center"/>
    </xf>
    <xf numFmtId="0" fontId="16" fillId="19" borderId="0" applyNumberFormat="0" applyBorder="0" applyAlignment="0" applyProtection="0">
      <alignment vertical="center"/>
    </xf>
    <xf numFmtId="0" fontId="17" fillId="0" borderId="0" applyNumberFormat="0" applyFill="0" applyBorder="0" applyAlignment="0" applyProtection="0">
      <alignment vertical="center"/>
    </xf>
    <xf numFmtId="41" fontId="0" fillId="0" borderId="0" applyFont="0" applyFill="0" applyBorder="0" applyAlignment="0" applyProtection="0">
      <alignment vertical="center"/>
    </xf>
    <xf numFmtId="0" fontId="19" fillId="0" borderId="15" applyNumberFormat="0" applyFill="0" applyAlignment="0" applyProtection="0">
      <alignment vertical="center"/>
    </xf>
    <xf numFmtId="0" fontId="16" fillId="33" borderId="0" applyNumberFormat="0" applyBorder="0" applyAlignment="0" applyProtection="0">
      <alignment vertical="center"/>
    </xf>
    <xf numFmtId="0" fontId="23" fillId="0" borderId="17" applyNumberFormat="0" applyFill="0" applyAlignment="0" applyProtection="0">
      <alignment vertical="center"/>
    </xf>
    <xf numFmtId="0" fontId="18" fillId="30" borderId="0" applyNumberFormat="0" applyBorder="0" applyAlignment="0" applyProtection="0">
      <alignment vertical="center"/>
    </xf>
    <xf numFmtId="0" fontId="16" fillId="3" borderId="0" applyNumberFormat="0" applyBorder="0" applyAlignment="0" applyProtection="0">
      <alignment vertical="center"/>
    </xf>
    <xf numFmtId="0" fontId="15" fillId="0" borderId="13" applyNumberFormat="0" applyFill="0" applyAlignment="0" applyProtection="0">
      <alignment vertical="center"/>
    </xf>
  </cellStyleXfs>
  <cellXfs count="64">
    <xf numFmtId="0" fontId="0" fillId="0" borderId="0" xfId="0">
      <alignment vertical="center"/>
    </xf>
    <xf numFmtId="0" fontId="1" fillId="0" borderId="0" xfId="0" applyFont="1" applyFill="1" applyBorder="1" applyAlignment="1">
      <alignment vertical="center"/>
    </xf>
    <xf numFmtId="0" fontId="2" fillId="0" borderId="0" xfId="0" applyFont="1" applyFill="1" applyBorder="1" applyAlignment="1">
      <alignment vertical="center"/>
    </xf>
    <xf numFmtId="0" fontId="3" fillId="0" borderId="0" xfId="0" applyFont="1" applyFill="1" applyBorder="1" applyAlignment="1">
      <alignment vertical="center"/>
    </xf>
    <xf numFmtId="0" fontId="1" fillId="0" borderId="0" xfId="0" applyFont="1" applyFill="1" applyAlignment="1">
      <alignment vertical="center"/>
    </xf>
    <xf numFmtId="0" fontId="4" fillId="0" borderId="0" xfId="0" applyFont="1" applyFill="1" applyBorder="1" applyAlignment="1"/>
    <xf numFmtId="0" fontId="5" fillId="2" borderId="0" xfId="0" applyFont="1" applyFill="1" applyBorder="1" applyAlignment="1">
      <alignment horizontal="left" vertical="center"/>
    </xf>
    <xf numFmtId="0" fontId="3" fillId="0" borderId="1" xfId="0" applyFont="1" applyFill="1" applyBorder="1" applyAlignment="1">
      <alignment horizontal="left" vertical="center"/>
    </xf>
    <xf numFmtId="0" fontId="3" fillId="0" borderId="2" xfId="0" applyFont="1" applyFill="1" applyBorder="1" applyAlignment="1">
      <alignment horizontal="left" vertical="center"/>
    </xf>
    <xf numFmtId="0" fontId="3" fillId="0" borderId="3" xfId="0" applyFont="1" applyFill="1" applyBorder="1" applyAlignment="1">
      <alignment horizontal="left" vertical="center"/>
    </xf>
    <xf numFmtId="0" fontId="3" fillId="0" borderId="4" xfId="0" applyFont="1" applyFill="1" applyBorder="1" applyAlignment="1">
      <alignment horizontal="left" vertical="center"/>
    </xf>
    <xf numFmtId="0" fontId="3" fillId="0" borderId="0" xfId="0" applyFont="1" applyFill="1" applyBorder="1" applyAlignment="1">
      <alignment horizontal="left" vertical="center"/>
    </xf>
    <xf numFmtId="0" fontId="3" fillId="0" borderId="5" xfId="0" applyFont="1" applyFill="1" applyBorder="1" applyAlignment="1">
      <alignment horizontal="left" vertical="center"/>
    </xf>
    <xf numFmtId="0" fontId="3" fillId="0" borderId="4" xfId="0"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horizontal="left" vertical="center"/>
    </xf>
    <xf numFmtId="0" fontId="3" fillId="0" borderId="8" xfId="0" applyFont="1" applyFill="1" applyBorder="1" applyAlignment="1">
      <alignment vertical="center"/>
    </xf>
    <xf numFmtId="0" fontId="1" fillId="0" borderId="0" xfId="0" applyFont="1" applyFill="1" applyBorder="1" applyAlignment="1">
      <alignment horizontal="left" vertical="center"/>
    </xf>
    <xf numFmtId="0" fontId="5" fillId="2" borderId="1" xfId="0" applyFont="1" applyFill="1" applyBorder="1" applyAlignment="1">
      <alignment horizontal="left" vertical="center"/>
    </xf>
    <xf numFmtId="0" fontId="5" fillId="2" borderId="2" xfId="0" applyFont="1" applyFill="1" applyBorder="1" applyAlignment="1">
      <alignment horizontal="left" vertical="center"/>
    </xf>
    <xf numFmtId="0" fontId="5" fillId="2" borderId="3" xfId="0" applyFont="1" applyFill="1" applyBorder="1" applyAlignment="1">
      <alignment horizontal="left" vertical="center"/>
    </xf>
    <xf numFmtId="49" fontId="4" fillId="0" borderId="9" xfId="0" applyNumberFormat="1" applyFont="1" applyFill="1" applyBorder="1" applyAlignment="1">
      <alignment horizontal="left"/>
    </xf>
    <xf numFmtId="49" fontId="4" fillId="0" borderId="10" xfId="0" applyNumberFormat="1" applyFont="1" applyFill="1" applyBorder="1" applyAlignment="1">
      <alignment horizontal="left"/>
    </xf>
    <xf numFmtId="49" fontId="4" fillId="0" borderId="11" xfId="0" applyNumberFormat="1" applyFont="1" applyFill="1" applyBorder="1" applyAlignment="1">
      <alignment horizontal="left"/>
    </xf>
    <xf numFmtId="0" fontId="3" fillId="0" borderId="6" xfId="0" applyFont="1" applyFill="1" applyBorder="1" applyAlignment="1">
      <alignment horizontal="left" vertical="center"/>
    </xf>
    <xf numFmtId="0" fontId="3" fillId="0" borderId="8" xfId="0" applyFont="1" applyFill="1" applyBorder="1" applyAlignment="1">
      <alignment horizontal="left" vertical="center"/>
    </xf>
    <xf numFmtId="0" fontId="6" fillId="0" borderId="0" xfId="0" applyFont="1" applyFill="1" applyBorder="1" applyAlignment="1"/>
    <xf numFmtId="49" fontId="7" fillId="0" borderId="12" xfId="0" applyNumberFormat="1" applyFont="1" applyFill="1" applyBorder="1" applyAlignment="1">
      <alignment horizontal="left"/>
    </xf>
    <xf numFmtId="0" fontId="3" fillId="0" borderId="9" xfId="0" applyFont="1" applyFill="1" applyBorder="1" applyAlignment="1">
      <alignment horizontal="left" wrapText="1"/>
    </xf>
    <xf numFmtId="0" fontId="4" fillId="0" borderId="12" xfId="0" applyFont="1" applyFill="1" applyBorder="1" applyAlignment="1"/>
    <xf numFmtId="0" fontId="3" fillId="0" borderId="3" xfId="0" applyFont="1" applyFill="1" applyBorder="1" applyAlignment="1">
      <alignment vertical="center"/>
    </xf>
    <xf numFmtId="0" fontId="3" fillId="0" borderId="0" xfId="0" applyFont="1" applyFill="1" applyBorder="1" applyAlignment="1">
      <alignment horizontal="left" vertical="center" wrapText="1"/>
    </xf>
    <xf numFmtId="49" fontId="4" fillId="0" borderId="12" xfId="0" applyNumberFormat="1" applyFont="1" applyFill="1" applyBorder="1" applyAlignment="1">
      <alignment horizontal="left"/>
    </xf>
    <xf numFmtId="0" fontId="1" fillId="0" borderId="5" xfId="0" applyFont="1" applyFill="1" applyBorder="1" applyAlignment="1">
      <alignment vertical="center"/>
    </xf>
    <xf numFmtId="0" fontId="1" fillId="0" borderId="8" xfId="0" applyFont="1" applyFill="1" applyBorder="1" applyAlignment="1">
      <alignment vertical="center"/>
    </xf>
    <xf numFmtId="0" fontId="3" fillId="0" borderId="7" xfId="0" applyFont="1" applyFill="1" applyBorder="1" applyAlignment="1">
      <alignment horizontal="left" vertical="center" wrapText="1"/>
    </xf>
    <xf numFmtId="49" fontId="8" fillId="0" borderId="0" xfId="0" applyNumberFormat="1" applyFont="1">
      <alignment vertical="center"/>
    </xf>
    <xf numFmtId="49" fontId="9" fillId="0" borderId="0" xfId="0" applyNumberFormat="1" applyFont="1" applyFill="1" applyBorder="1" applyAlignment="1">
      <alignment vertical="center"/>
    </xf>
    <xf numFmtId="49" fontId="10" fillId="0" borderId="0" xfId="0" applyNumberFormat="1" applyFont="1" applyFill="1" applyBorder="1" applyAlignment="1">
      <alignment vertical="center"/>
    </xf>
    <xf numFmtId="49" fontId="10" fillId="0" borderId="0" xfId="0" applyNumberFormat="1" applyFont="1" applyFill="1" applyBorder="1" applyAlignment="1">
      <alignment vertical="center" wrapText="1"/>
    </xf>
    <xf numFmtId="49" fontId="8" fillId="0" borderId="0" xfId="0" applyNumberFormat="1" applyFont="1" applyFill="1">
      <alignment vertical="center"/>
    </xf>
    <xf numFmtId="49" fontId="10" fillId="0" borderId="0" xfId="0" applyNumberFormat="1" applyFont="1" applyFill="1" applyBorder="1" applyAlignment="1">
      <alignment horizontal="center" vertical="center"/>
    </xf>
    <xf numFmtId="176" fontId="8" fillId="0" borderId="0" xfId="0" applyNumberFormat="1" applyFont="1" applyAlignment="1">
      <alignment horizontal="left" vertical="center"/>
    </xf>
    <xf numFmtId="49" fontId="11" fillId="0" borderId="0" xfId="0" applyNumberFormat="1" applyFont="1">
      <alignment vertical="center"/>
    </xf>
    <xf numFmtId="49" fontId="12" fillId="0" borderId="0" xfId="0" applyNumberFormat="1" applyFont="1" applyFill="1" applyBorder="1" applyAlignment="1">
      <alignment horizontal="center" vertical="center"/>
    </xf>
    <xf numFmtId="49" fontId="13" fillId="0" borderId="0" xfId="0" applyNumberFormat="1" applyFont="1" applyFill="1" applyBorder="1" applyAlignment="1">
      <alignment vertical="center"/>
    </xf>
    <xf numFmtId="49" fontId="13" fillId="0" borderId="0" xfId="0" applyNumberFormat="1" applyFont="1" applyFill="1" applyBorder="1" applyAlignment="1">
      <alignment vertical="center" wrapText="1"/>
    </xf>
    <xf numFmtId="49" fontId="13" fillId="0" borderId="0" xfId="0" applyNumberFormat="1" applyFont="1" applyFill="1" applyAlignment="1">
      <alignment horizontal="center" vertical="center"/>
    </xf>
    <xf numFmtId="49" fontId="11" fillId="0" borderId="0" xfId="1" applyNumberFormat="1" applyFont="1" applyFill="1" applyBorder="1" applyAlignment="1">
      <alignment wrapText="1"/>
    </xf>
    <xf numFmtId="49" fontId="11" fillId="0" borderId="0" xfId="0" applyNumberFormat="1" applyFont="1" applyFill="1" applyBorder="1" applyAlignment="1">
      <alignment wrapText="1"/>
    </xf>
    <xf numFmtId="49" fontId="11" fillId="0" borderId="0" xfId="0" applyNumberFormat="1" applyFont="1" applyFill="1">
      <alignment vertical="center"/>
    </xf>
    <xf numFmtId="176" fontId="10" fillId="0" borderId="0" xfId="0" applyNumberFormat="1" applyFont="1" applyFill="1" applyBorder="1" applyAlignment="1">
      <alignment horizontal="center" vertical="center"/>
    </xf>
    <xf numFmtId="176" fontId="13" fillId="0" borderId="0" xfId="0" applyNumberFormat="1" applyFont="1" applyFill="1" applyAlignment="1">
      <alignment horizontal="center" vertical="center"/>
    </xf>
    <xf numFmtId="176" fontId="13" fillId="0" borderId="0" xfId="0" applyNumberFormat="1" applyFont="1" applyFill="1">
      <alignment vertical="center"/>
    </xf>
    <xf numFmtId="49" fontId="13" fillId="0" borderId="0" xfId="0" applyNumberFormat="1" applyFont="1" applyFill="1">
      <alignment vertical="center"/>
    </xf>
    <xf numFmtId="176" fontId="12" fillId="0" borderId="0" xfId="0" applyNumberFormat="1" applyFont="1" applyFill="1" applyBorder="1" applyAlignment="1">
      <alignment horizontal="center" vertical="center"/>
    </xf>
    <xf numFmtId="49" fontId="14" fillId="0" borderId="0" xfId="0" applyNumberFormat="1" applyFont="1" applyFill="1" applyBorder="1" applyAlignment="1">
      <alignment vertical="center" wrapText="1"/>
    </xf>
    <xf numFmtId="176" fontId="13" fillId="0" borderId="0" xfId="0" applyNumberFormat="1" applyFont="1" applyFill="1" applyBorder="1" applyAlignment="1">
      <alignment horizontal="center" vertical="center"/>
    </xf>
    <xf numFmtId="49" fontId="13" fillId="0" borderId="0" xfId="0" applyNumberFormat="1" applyFont="1" applyFill="1" applyBorder="1" applyAlignment="1">
      <alignment horizontal="center" vertical="center"/>
    </xf>
    <xf numFmtId="49" fontId="8" fillId="0" borderId="0" xfId="0" applyNumberFormat="1" applyFont="1" applyFill="1" applyBorder="1" applyAlignment="1">
      <alignment vertical="center"/>
    </xf>
    <xf numFmtId="49" fontId="12" fillId="0" borderId="0" xfId="0" applyNumberFormat="1" applyFont="1" applyFill="1" applyBorder="1" applyAlignment="1">
      <alignment vertical="center"/>
    </xf>
    <xf numFmtId="49" fontId="10" fillId="0" borderId="0" xfId="0" applyNumberFormat="1" applyFont="1" applyFill="1" applyBorder="1" applyAlignment="1">
      <alignment horizontal="left" vertical="top" wrapText="1"/>
    </xf>
    <xf numFmtId="49" fontId="8" fillId="0" borderId="0" xfId="0" applyNumberFormat="1" applyFont="1" applyAlignment="1">
      <alignment vertical="center" wrapText="1"/>
    </xf>
    <xf numFmtId="49" fontId="12" fillId="0" borderId="0" xfId="0" applyNumberFormat="1" applyFont="1" applyFill="1" applyBorder="1" applyAlignment="1" quotePrefix="1">
      <alignment vertical="center"/>
    </xf>
    <xf numFmtId="49" fontId="10" fillId="0" borderId="0" xfId="0" applyNumberFormat="1" applyFont="1" applyFill="1" applyBorder="1" applyAlignment="1" quotePrefix="1">
      <alignment vertical="center"/>
    </xf>
    <xf numFmtId="49" fontId="8" fillId="0" borderId="0" xfId="0" applyNumberFormat="1" applyFont="1" applyFill="1" applyBorder="1" applyAlignment="1" quotePrefix="1">
      <alignment vertical="center"/>
    </xf>
    <xf numFmtId="49" fontId="10" fillId="0" borderId="0" xfId="0" applyNumberFormat="1" applyFont="1" applyFill="1" applyBorder="1" applyAlignment="1" quotePrefix="1">
      <alignment horizontal="center" vertical="center"/>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7"/>
  <sheetViews>
    <sheetView workbookViewId="0">
      <selection activeCell="L3" sqref="L3"/>
    </sheetView>
  </sheetViews>
  <sheetFormatPr defaultColWidth="8.8" defaultRowHeight="14.25" outlineLevelRow="6"/>
  <cols>
    <col min="1" max="1" width="7.2" style="37" customWidth="1"/>
    <col min="2" max="2" width="17.3" style="37" customWidth="1"/>
    <col min="3" max="3" width="15.3" style="37" customWidth="1"/>
    <col min="4" max="4" width="17.3" style="37" customWidth="1"/>
    <col min="5" max="5" width="12.3" style="37" customWidth="1"/>
    <col min="6" max="43" width="8.8" style="37"/>
    <col min="44" max="44" width="10.5" style="37" customWidth="1"/>
    <col min="45" max="16384" width="8.8" style="37"/>
  </cols>
  <sheetData>
    <row r="1" spans="1:3">
      <c r="A1" s="37" t="s">
        <v>0</v>
      </c>
      <c r="B1" s="37" t="s">
        <v>1</v>
      </c>
      <c r="C1" s="37" t="s">
        <v>2</v>
      </c>
    </row>
    <row r="2" s="37" customFormat="1" ht="21" customHeight="1" spans="1:44">
      <c r="A2" s="38" t="s">
        <v>3</v>
      </c>
      <c r="B2" s="39" t="s">
        <v>4</v>
      </c>
      <c r="C2" s="39" t="s">
        <v>5</v>
      </c>
      <c r="D2" s="39" t="s">
        <v>6</v>
      </c>
      <c r="E2" s="39" t="s">
        <v>7</v>
      </c>
      <c r="F2" s="39" t="s">
        <v>8</v>
      </c>
      <c r="G2" s="39" t="s">
        <v>9</v>
      </c>
      <c r="H2" s="39" t="s">
        <v>10</v>
      </c>
      <c r="I2" s="39" t="s">
        <v>11</v>
      </c>
      <c r="J2" s="39" t="s">
        <v>12</v>
      </c>
      <c r="K2" s="39" t="s">
        <v>13</v>
      </c>
      <c r="L2" s="39" t="s">
        <v>14</v>
      </c>
      <c r="M2" s="39" t="s">
        <v>15</v>
      </c>
      <c r="N2" s="39" t="s">
        <v>16</v>
      </c>
      <c r="O2" s="39" t="s">
        <v>17</v>
      </c>
      <c r="P2" s="39" t="s">
        <v>18</v>
      </c>
      <c r="Q2" s="39" t="s">
        <v>19</v>
      </c>
      <c r="R2" s="39" t="s">
        <v>20</v>
      </c>
      <c r="S2" s="39" t="s">
        <v>21</v>
      </c>
      <c r="T2" s="39" t="s">
        <v>22</v>
      </c>
      <c r="U2" s="39" t="s">
        <v>23</v>
      </c>
      <c r="V2" s="39" t="s">
        <v>24</v>
      </c>
      <c r="W2" s="39" t="s">
        <v>25</v>
      </c>
      <c r="X2" s="39" t="s">
        <v>26</v>
      </c>
      <c r="Y2" s="39" t="s">
        <v>27</v>
      </c>
      <c r="Z2" s="39" t="s">
        <v>28</v>
      </c>
      <c r="AA2" s="39" t="s">
        <v>29</v>
      </c>
      <c r="AB2" s="39" t="s">
        <v>30</v>
      </c>
      <c r="AC2" s="39" t="s">
        <v>31</v>
      </c>
      <c r="AD2" s="39" t="s">
        <v>32</v>
      </c>
      <c r="AE2" s="39" t="s">
        <v>33</v>
      </c>
      <c r="AF2" s="39" t="s">
        <v>34</v>
      </c>
      <c r="AG2" s="39" t="s">
        <v>35</v>
      </c>
      <c r="AH2" s="39" t="s">
        <v>36</v>
      </c>
      <c r="AI2" s="39" t="s">
        <v>37</v>
      </c>
      <c r="AJ2" s="39" t="s">
        <v>38</v>
      </c>
      <c r="AK2" s="39" t="s">
        <v>39</v>
      </c>
      <c r="AL2" s="39" t="s">
        <v>40</v>
      </c>
      <c r="AM2" s="39" t="s">
        <v>41</v>
      </c>
      <c r="AN2" s="39" t="s">
        <v>42</v>
      </c>
      <c r="AO2" s="39" t="s">
        <v>43</v>
      </c>
      <c r="AP2" s="39" t="s">
        <v>44</v>
      </c>
      <c r="AQ2" s="39" t="s">
        <v>45</v>
      </c>
      <c r="AR2" s="44" t="s">
        <v>46</v>
      </c>
    </row>
    <row r="3" ht="102" customHeight="1" spans="1:44">
      <c r="A3" s="38" t="s">
        <v>47</v>
      </c>
      <c r="B3" s="39" t="s">
        <v>4</v>
      </c>
      <c r="C3" s="40" t="s">
        <v>48</v>
      </c>
      <c r="D3" s="40" t="s">
        <v>49</v>
      </c>
      <c r="E3" s="61" t="s">
        <v>50</v>
      </c>
      <c r="F3" s="39" t="s">
        <v>51</v>
      </c>
      <c r="G3" s="40" t="s">
        <v>52</v>
      </c>
      <c r="H3" s="40" t="s">
        <v>53</v>
      </c>
      <c r="I3" s="40" t="s">
        <v>54</v>
      </c>
      <c r="J3" s="40" t="s">
        <v>55</v>
      </c>
      <c r="K3" s="40" t="s">
        <v>56</v>
      </c>
      <c r="L3" s="40" t="s">
        <v>57</v>
      </c>
      <c r="M3" s="40" t="s">
        <v>58</v>
      </c>
      <c r="N3" s="40" t="s">
        <v>59</v>
      </c>
      <c r="O3" s="40" t="s">
        <v>60</v>
      </c>
      <c r="P3" s="62" t="s">
        <v>61</v>
      </c>
      <c r="Q3" s="40" t="s">
        <v>62</v>
      </c>
      <c r="R3" s="40" t="s">
        <v>63</v>
      </c>
      <c r="S3" s="40" t="s">
        <v>64</v>
      </c>
      <c r="T3" s="40" t="s">
        <v>65</v>
      </c>
      <c r="U3" s="40" t="s">
        <v>66</v>
      </c>
      <c r="V3" s="40" t="s">
        <v>67</v>
      </c>
      <c r="W3" s="40" t="s">
        <v>68</v>
      </c>
      <c r="X3" s="40" t="s">
        <v>69</v>
      </c>
      <c r="Y3" s="40" t="s">
        <v>70</v>
      </c>
      <c r="Z3" s="40" t="s">
        <v>71</v>
      </c>
      <c r="AA3" s="40" t="s">
        <v>71</v>
      </c>
      <c r="AB3" s="39" t="s">
        <v>72</v>
      </c>
      <c r="AC3" s="40" t="s">
        <v>73</v>
      </c>
      <c r="AD3" s="39" t="s">
        <v>74</v>
      </c>
      <c r="AE3" s="40" t="s">
        <v>75</v>
      </c>
      <c r="AF3" s="40" t="s">
        <v>76</v>
      </c>
      <c r="AG3" s="39" t="s">
        <v>77</v>
      </c>
      <c r="AH3" s="40" t="s">
        <v>78</v>
      </c>
      <c r="AI3" s="39" t="s">
        <v>79</v>
      </c>
      <c r="AJ3" s="40" t="s">
        <v>80</v>
      </c>
      <c r="AK3" s="40"/>
      <c r="AL3" s="40"/>
      <c r="AM3" s="40"/>
      <c r="AN3" s="39" t="s">
        <v>81</v>
      </c>
      <c r="AO3" s="39"/>
      <c r="AP3" s="39"/>
      <c r="AQ3" s="39"/>
      <c r="AR3" s="63" t="s">
        <v>82</v>
      </c>
    </row>
    <row r="4" spans="1:44">
      <c r="A4" s="38" t="s">
        <v>83</v>
      </c>
      <c r="B4" s="39" t="s">
        <v>84</v>
      </c>
      <c r="C4" s="39" t="s">
        <v>85</v>
      </c>
      <c r="D4" s="39" t="s">
        <v>86</v>
      </c>
      <c r="E4" s="39" t="s">
        <v>87</v>
      </c>
      <c r="F4" s="39" t="s">
        <v>88</v>
      </c>
      <c r="G4" s="39" t="s">
        <v>89</v>
      </c>
      <c r="H4" s="39" t="s">
        <v>90</v>
      </c>
      <c r="I4" s="39" t="s">
        <v>91</v>
      </c>
      <c r="J4" s="39" t="s">
        <v>92</v>
      </c>
      <c r="K4" s="39" t="s">
        <v>93</v>
      </c>
      <c r="L4" s="39" t="s">
        <v>94</v>
      </c>
      <c r="M4" s="39" t="s">
        <v>95</v>
      </c>
      <c r="N4" s="39" t="s">
        <v>96</v>
      </c>
      <c r="O4" s="39" t="s">
        <v>97</v>
      </c>
      <c r="P4" s="39" t="s">
        <v>98</v>
      </c>
      <c r="Q4" s="39" t="s">
        <v>99</v>
      </c>
      <c r="R4" s="39" t="s">
        <v>100</v>
      </c>
      <c r="S4" s="39" t="s">
        <v>101</v>
      </c>
      <c r="T4" s="39" t="s">
        <v>102</v>
      </c>
      <c r="U4" s="39" t="s">
        <v>103</v>
      </c>
      <c r="V4" s="39" t="s">
        <v>104</v>
      </c>
      <c r="W4" s="39" t="s">
        <v>105</v>
      </c>
      <c r="X4" s="39" t="s">
        <v>106</v>
      </c>
      <c r="Y4" s="39" t="s">
        <v>107</v>
      </c>
      <c r="Z4" s="39" t="s">
        <v>108</v>
      </c>
      <c r="AA4" s="39" t="s">
        <v>109</v>
      </c>
      <c r="AB4" s="39" t="s">
        <v>110</v>
      </c>
      <c r="AC4" s="39" t="s">
        <v>111</v>
      </c>
      <c r="AD4" s="39" t="s">
        <v>112</v>
      </c>
      <c r="AE4" s="39" t="s">
        <v>113</v>
      </c>
      <c r="AF4" s="39" t="s">
        <v>114</v>
      </c>
      <c r="AG4" s="39" t="s">
        <v>115</v>
      </c>
      <c r="AH4" s="39" t="s">
        <v>116</v>
      </c>
      <c r="AI4" s="39" t="s">
        <v>117</v>
      </c>
      <c r="AJ4" s="39" t="s">
        <v>118</v>
      </c>
      <c r="AK4" s="39" t="s">
        <v>119</v>
      </c>
      <c r="AL4" s="39" t="s">
        <v>120</v>
      </c>
      <c r="AM4" s="39" t="s">
        <v>121</v>
      </c>
      <c r="AN4" s="39" t="s">
        <v>122</v>
      </c>
      <c r="AO4" s="39" t="s">
        <v>123</v>
      </c>
      <c r="AP4" s="39" t="s">
        <v>124</v>
      </c>
      <c r="AQ4" s="39" t="s">
        <v>125</v>
      </c>
      <c r="AR4" s="44" t="s">
        <v>126</v>
      </c>
    </row>
    <row r="5" spans="1:44">
      <c r="A5" s="37" t="s">
        <v>127</v>
      </c>
      <c r="B5" s="39" t="s">
        <v>128</v>
      </c>
      <c r="C5" s="39" t="s">
        <v>129</v>
      </c>
      <c r="D5" s="39" t="s">
        <v>130</v>
      </c>
      <c r="E5" s="39" t="s">
        <v>131</v>
      </c>
      <c r="F5" s="39" t="s">
        <v>132</v>
      </c>
      <c r="G5" s="39" t="s">
        <v>133</v>
      </c>
      <c r="H5" s="39" t="s">
        <v>134</v>
      </c>
      <c r="I5" s="39" t="s">
        <v>135</v>
      </c>
      <c r="J5" s="64" t="s">
        <v>136</v>
      </c>
      <c r="K5" s="65" t="s">
        <v>137</v>
      </c>
      <c r="L5" s="39" t="s">
        <v>138</v>
      </c>
      <c r="M5" s="39" t="s">
        <v>139</v>
      </c>
      <c r="N5" s="39" t="s">
        <v>140</v>
      </c>
      <c r="O5" s="39" t="s">
        <v>141</v>
      </c>
      <c r="P5" s="39" t="s">
        <v>142</v>
      </c>
      <c r="Q5" s="39" t="s">
        <v>143</v>
      </c>
      <c r="R5" s="39" t="s">
        <v>134</v>
      </c>
      <c r="S5" s="39" t="s">
        <v>134</v>
      </c>
      <c r="T5" s="39" t="s">
        <v>134</v>
      </c>
      <c r="U5" s="39" t="s">
        <v>144</v>
      </c>
      <c r="V5" s="39" t="s">
        <v>134</v>
      </c>
      <c r="W5" s="39" t="s">
        <v>145</v>
      </c>
      <c r="X5" s="39" t="s">
        <v>146</v>
      </c>
      <c r="Y5" s="39" t="s">
        <v>147</v>
      </c>
      <c r="Z5" s="39" t="s">
        <v>144</v>
      </c>
      <c r="AA5" s="39" t="s">
        <v>144</v>
      </c>
      <c r="AB5" s="39" t="s">
        <v>148</v>
      </c>
      <c r="AC5" s="39" t="s">
        <v>134</v>
      </c>
      <c r="AD5" s="39" t="s">
        <v>149</v>
      </c>
      <c r="AE5" s="39" t="s">
        <v>134</v>
      </c>
      <c r="AF5" s="39" t="s">
        <v>133</v>
      </c>
      <c r="AG5" s="39" t="s">
        <v>134</v>
      </c>
      <c r="AH5" s="39" t="s">
        <v>150</v>
      </c>
      <c r="AI5" s="39" t="s">
        <v>151</v>
      </c>
      <c r="AJ5" s="39" t="s">
        <v>134</v>
      </c>
      <c r="AK5" s="39" t="s">
        <v>152</v>
      </c>
      <c r="AL5" s="39" t="s">
        <v>134</v>
      </c>
      <c r="AM5" s="39" t="s">
        <v>152</v>
      </c>
      <c r="AN5" s="65" t="s">
        <v>153</v>
      </c>
      <c r="AO5" s="39"/>
      <c r="AP5" s="39"/>
      <c r="AQ5" s="39"/>
      <c r="AR5" s="37" t="s">
        <v>134</v>
      </c>
    </row>
    <row r="6" spans="2:43">
      <c r="B6" s="39"/>
      <c r="C6" s="39"/>
      <c r="D6" s="39"/>
      <c r="E6" s="39"/>
      <c r="F6" s="39"/>
      <c r="G6" s="39"/>
      <c r="H6" s="39"/>
      <c r="I6" s="39"/>
      <c r="J6" s="61"/>
      <c r="K6" s="39"/>
      <c r="L6" s="39"/>
      <c r="M6" s="39"/>
      <c r="N6" s="39"/>
      <c r="O6" s="39"/>
      <c r="P6" s="39"/>
      <c r="Q6" s="39"/>
      <c r="R6" s="39"/>
      <c r="S6" s="39"/>
      <c r="T6" s="39"/>
      <c r="U6" s="39"/>
      <c r="V6" s="39"/>
      <c r="W6" s="39"/>
      <c r="X6" s="39"/>
      <c r="Y6" s="39"/>
      <c r="Z6" s="39"/>
      <c r="AA6" s="39"/>
      <c r="AB6" s="39"/>
      <c r="AC6" s="39"/>
      <c r="AD6" s="39"/>
      <c r="AE6" s="39"/>
      <c r="AF6" s="39"/>
      <c r="AG6" s="39"/>
      <c r="AH6" s="40"/>
      <c r="AI6" s="39"/>
      <c r="AJ6" s="39"/>
      <c r="AK6" s="39"/>
      <c r="AL6" s="39"/>
      <c r="AM6" s="39"/>
      <c r="AN6" s="39"/>
      <c r="AO6" s="39"/>
      <c r="AP6" s="39"/>
      <c r="AQ6" s="39"/>
    </row>
    <row r="7" spans="2:43">
      <c r="B7" s="39"/>
      <c r="C7" s="39"/>
      <c r="D7" s="39"/>
      <c r="E7" s="40"/>
      <c r="F7" s="39"/>
      <c r="G7" s="39"/>
      <c r="H7" s="39"/>
      <c r="I7" s="39"/>
      <c r="J7" s="61"/>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5"/>
  <sheetViews>
    <sheetView topLeftCell="A21" workbookViewId="0">
      <selection activeCell="G52" sqref="G52"/>
    </sheetView>
  </sheetViews>
  <sheetFormatPr defaultColWidth="8.87333333333333" defaultRowHeight="17.25" outlineLevelCol="3"/>
  <cols>
    <col min="1" max="1" width="17.44" style="1" customWidth="1"/>
    <col min="2" max="2" width="25.3333333333333" style="1" customWidth="1"/>
    <col min="3" max="3" width="42.3333333333333" style="1" customWidth="1"/>
    <col min="4" max="16384" width="8.87333333333333" style="1"/>
  </cols>
  <sheetData>
    <row r="1" s="1" customFormat="1" spans="1:3">
      <c r="A1" s="6" t="s">
        <v>617</v>
      </c>
      <c r="B1" s="6"/>
      <c r="C1" s="6"/>
    </row>
    <row r="2" s="2" customFormat="1" ht="14.25" spans="1:3">
      <c r="A2" s="7" t="s">
        <v>618</v>
      </c>
      <c r="B2" s="8" t="s">
        <v>619</v>
      </c>
      <c r="C2" s="9" t="s">
        <v>620</v>
      </c>
    </row>
    <row r="3" s="2" customFormat="1" ht="14.25" spans="1:3">
      <c r="A3" s="10" t="s">
        <v>621</v>
      </c>
      <c r="B3" s="11">
        <v>310</v>
      </c>
      <c r="C3" s="12"/>
    </row>
    <row r="4" s="2" customFormat="1" ht="14.25" spans="1:3">
      <c r="A4" s="10" t="s">
        <v>622</v>
      </c>
      <c r="B4" s="11">
        <v>311</v>
      </c>
      <c r="C4" s="12"/>
    </row>
    <row r="5" s="2" customFormat="1" ht="14.25" spans="1:3">
      <c r="A5" s="13" t="s">
        <v>623</v>
      </c>
      <c r="B5" s="11">
        <v>312</v>
      </c>
      <c r="C5" s="14"/>
    </row>
    <row r="6" s="2" customFormat="1" ht="14.25" spans="1:3">
      <c r="A6" s="15" t="s">
        <v>624</v>
      </c>
      <c r="B6" s="16">
        <v>313</v>
      </c>
      <c r="C6" s="17"/>
    </row>
    <row r="7" s="1" customFormat="1" spans="2:2">
      <c r="B7" s="18"/>
    </row>
    <row r="8" s="1" customFormat="1" spans="1:3">
      <c r="A8" s="19" t="s">
        <v>625</v>
      </c>
      <c r="B8" s="20"/>
      <c r="C8" s="21"/>
    </row>
    <row r="9" s="3" customFormat="1" ht="14.25" spans="1:3">
      <c r="A9" s="7" t="s">
        <v>618</v>
      </c>
      <c r="B9" s="8" t="s">
        <v>619</v>
      </c>
      <c r="C9" s="9" t="s">
        <v>620</v>
      </c>
    </row>
    <row r="10" s="3" customFormat="1" ht="14.25" spans="1:3">
      <c r="A10" s="10" t="s">
        <v>626</v>
      </c>
      <c r="B10" s="11">
        <v>410</v>
      </c>
      <c r="C10" s="12"/>
    </row>
    <row r="11" s="3" customFormat="1" ht="14.25" spans="1:3">
      <c r="A11" s="10" t="s">
        <v>627</v>
      </c>
      <c r="B11" s="11">
        <v>411</v>
      </c>
      <c r="C11" s="12"/>
    </row>
    <row r="12" s="3" customFormat="1" ht="14.25" spans="1:3">
      <c r="A12" s="15" t="s">
        <v>628</v>
      </c>
      <c r="B12" s="16">
        <v>412</v>
      </c>
      <c r="C12" s="17"/>
    </row>
    <row r="14" s="1" customFormat="1" spans="1:3">
      <c r="A14" s="6" t="s">
        <v>629</v>
      </c>
      <c r="B14" s="6"/>
      <c r="C14" s="6"/>
    </row>
    <row r="15" s="1" customFormat="1" spans="1:3">
      <c r="A15" s="22" t="s">
        <v>630</v>
      </c>
      <c r="B15" s="23"/>
      <c r="C15" s="24"/>
    </row>
    <row r="16" s="1" customFormat="1" spans="1:3">
      <c r="A16" s="5"/>
      <c r="B16" s="5"/>
      <c r="C16" s="5"/>
    </row>
    <row r="17" s="1" customFormat="1" spans="1:3">
      <c r="A17" s="6" t="s">
        <v>631</v>
      </c>
      <c r="B17" s="6"/>
      <c r="C17" s="6"/>
    </row>
    <row r="18" s="1" customFormat="1" spans="1:3">
      <c r="A18" s="7" t="s">
        <v>632</v>
      </c>
      <c r="B18" s="8" t="s">
        <v>633</v>
      </c>
      <c r="C18" s="9" t="s">
        <v>634</v>
      </c>
    </row>
    <row r="19" s="1" customFormat="1" spans="1:3">
      <c r="A19" s="10">
        <v>1</v>
      </c>
      <c r="B19" s="11" t="s">
        <v>635</v>
      </c>
      <c r="C19" s="12"/>
    </row>
    <row r="20" s="1" customFormat="1" spans="1:3">
      <c r="A20" s="10">
        <v>2</v>
      </c>
      <c r="B20" s="11" t="s">
        <v>636</v>
      </c>
      <c r="C20" s="12"/>
    </row>
    <row r="21" s="1" customFormat="1" spans="1:3">
      <c r="A21" s="10">
        <v>5</v>
      </c>
      <c r="B21" s="11" t="s">
        <v>637</v>
      </c>
      <c r="C21" s="12"/>
    </row>
    <row r="22" s="1" customFormat="1" spans="1:3">
      <c r="A22" s="10">
        <v>6</v>
      </c>
      <c r="B22" s="11" t="s">
        <v>638</v>
      </c>
      <c r="C22" s="12"/>
    </row>
    <row r="23" s="1" customFormat="1" spans="1:3">
      <c r="A23" s="10">
        <v>8</v>
      </c>
      <c r="B23" s="11" t="s">
        <v>639</v>
      </c>
      <c r="C23" s="12"/>
    </row>
    <row r="24" s="1" customFormat="1" spans="1:3">
      <c r="A24" s="10">
        <v>9</v>
      </c>
      <c r="B24" s="11" t="s">
        <v>640</v>
      </c>
      <c r="C24" s="12"/>
    </row>
    <row r="25" s="1" customFormat="1" spans="1:3">
      <c r="A25" s="10" t="s">
        <v>183</v>
      </c>
      <c r="B25" s="11" t="s">
        <v>641</v>
      </c>
      <c r="C25" s="12"/>
    </row>
    <row r="26" s="1" customFormat="1" spans="1:3">
      <c r="A26" s="10" t="s">
        <v>642</v>
      </c>
      <c r="B26" s="11" t="s">
        <v>643</v>
      </c>
      <c r="C26" s="12"/>
    </row>
    <row r="27" s="1" customFormat="1" spans="1:3">
      <c r="A27" s="10" t="s">
        <v>644</v>
      </c>
      <c r="B27" s="11" t="s">
        <v>645</v>
      </c>
      <c r="C27" s="12"/>
    </row>
    <row r="28" s="1" customFormat="1" spans="1:3">
      <c r="A28" s="10" t="s">
        <v>646</v>
      </c>
      <c r="B28" s="11" t="s">
        <v>647</v>
      </c>
      <c r="C28" s="12"/>
    </row>
    <row r="29" s="1" customFormat="1" spans="1:3">
      <c r="A29" s="10">
        <v>10</v>
      </c>
      <c r="B29" s="11" t="s">
        <v>648</v>
      </c>
      <c r="C29" s="12"/>
    </row>
    <row r="30" s="1" customFormat="1" spans="1:4">
      <c r="A30" s="25">
        <v>20</v>
      </c>
      <c r="B30" s="16" t="s">
        <v>649</v>
      </c>
      <c r="C30" s="26"/>
      <c r="D30" s="5"/>
    </row>
    <row r="31" s="1" customFormat="1" spans="1:4">
      <c r="A31" s="5"/>
      <c r="B31" s="5"/>
      <c r="C31" s="5"/>
      <c r="D31" s="5"/>
    </row>
    <row r="33" s="4" customFormat="1"/>
    <row r="34" s="5" customFormat="1" spans="1:3">
      <c r="A34" s="6" t="s">
        <v>650</v>
      </c>
      <c r="B34" s="6"/>
      <c r="C34" s="6"/>
    </row>
    <row r="35" s="5" customFormat="1" ht="16.5" spans="1:1">
      <c r="A35" s="27" t="s">
        <v>651</v>
      </c>
    </row>
    <row r="36" s="5" customFormat="1" ht="14.25" spans="1:3">
      <c r="A36" s="28" t="s">
        <v>632</v>
      </c>
      <c r="B36" s="29" t="s">
        <v>633</v>
      </c>
      <c r="C36" s="30" t="s">
        <v>634</v>
      </c>
    </row>
    <row r="37" s="5" customFormat="1" ht="14.25" spans="1:3">
      <c r="A37" s="28">
        <v>100</v>
      </c>
      <c r="B37" s="29" t="s">
        <v>652</v>
      </c>
      <c r="C37" s="30"/>
    </row>
    <row r="38" s="5" customFormat="1" ht="14.25" spans="1:3">
      <c r="A38" s="28">
        <v>110</v>
      </c>
      <c r="B38" s="29" t="s">
        <v>653</v>
      </c>
      <c r="C38" s="30"/>
    </row>
    <row r="39" s="5" customFormat="1" ht="14.25" spans="1:3">
      <c r="A39" s="28">
        <v>120</v>
      </c>
      <c r="B39" s="29" t="s">
        <v>654</v>
      </c>
      <c r="C39" s="30"/>
    </row>
    <row r="40" s="5" customFormat="1" ht="14.25" spans="1:3">
      <c r="A40" s="28">
        <v>130</v>
      </c>
      <c r="B40" s="29" t="s">
        <v>655</v>
      </c>
      <c r="C40" s="30"/>
    </row>
    <row r="41" s="5" customFormat="1" ht="14.25" spans="1:3">
      <c r="A41" s="28">
        <v>140</v>
      </c>
      <c r="B41" s="29" t="s">
        <v>656</v>
      </c>
      <c r="C41" s="30"/>
    </row>
    <row r="42" s="5" customFormat="1" ht="14.25" spans="1:3">
      <c r="A42" s="28">
        <v>141</v>
      </c>
      <c r="B42" s="29" t="s">
        <v>657</v>
      </c>
      <c r="C42" s="30"/>
    </row>
    <row r="43" s="5" customFormat="1" ht="14.25" spans="1:3">
      <c r="A43" s="28">
        <v>142</v>
      </c>
      <c r="B43" s="29" t="s">
        <v>658</v>
      </c>
      <c r="C43" s="30"/>
    </row>
    <row r="44" s="5" customFormat="1" ht="14.25" spans="1:3">
      <c r="A44" s="28">
        <v>143</v>
      </c>
      <c r="B44" s="29" t="s">
        <v>659</v>
      </c>
      <c r="C44" s="30"/>
    </row>
    <row r="45" s="5" customFormat="1" ht="14.25" spans="1:3">
      <c r="A45" s="28">
        <v>149</v>
      </c>
      <c r="B45" s="29" t="s">
        <v>660</v>
      </c>
      <c r="C45" s="30"/>
    </row>
    <row r="46" s="5" customFormat="1" ht="14.25" spans="1:3">
      <c r="A46" s="28">
        <v>150</v>
      </c>
      <c r="B46" s="29" t="s">
        <v>661</v>
      </c>
      <c r="C46" s="30"/>
    </row>
    <row r="47" s="5" customFormat="1" ht="14.25" spans="1:3">
      <c r="A47" s="28">
        <v>159</v>
      </c>
      <c r="B47" s="29" t="s">
        <v>662</v>
      </c>
      <c r="C47" s="30"/>
    </row>
    <row r="48" s="5" customFormat="1" ht="14.25" spans="1:3">
      <c r="A48" s="28">
        <v>160</v>
      </c>
      <c r="B48" s="29" t="s">
        <v>663</v>
      </c>
      <c r="C48" s="30"/>
    </row>
    <row r="49" s="5" customFormat="1" ht="14.25" spans="1:3">
      <c r="A49" s="28">
        <v>170</v>
      </c>
      <c r="B49" s="29" t="s">
        <v>664</v>
      </c>
      <c r="C49" s="30"/>
    </row>
    <row r="50" s="5" customFormat="1" ht="14.25" spans="1:3">
      <c r="A50" s="28">
        <v>171</v>
      </c>
      <c r="B50" s="29" t="s">
        <v>665</v>
      </c>
      <c r="C50" s="30"/>
    </row>
    <row r="51" s="5" customFormat="1" ht="14.25" spans="1:3">
      <c r="A51" s="28">
        <v>172</v>
      </c>
      <c r="B51" s="29" t="s">
        <v>666</v>
      </c>
      <c r="C51" s="30"/>
    </row>
    <row r="52" s="5" customFormat="1" ht="14.25" spans="1:3">
      <c r="A52" s="28">
        <v>173</v>
      </c>
      <c r="B52" s="29" t="s">
        <v>667</v>
      </c>
      <c r="C52" s="30"/>
    </row>
    <row r="53" s="5" customFormat="1" ht="14.25" spans="1:3">
      <c r="A53" s="28">
        <v>174</v>
      </c>
      <c r="B53" s="29" t="s">
        <v>668</v>
      </c>
      <c r="C53" s="30"/>
    </row>
    <row r="54" s="5" customFormat="1" ht="14.25" spans="1:3">
      <c r="A54" s="28">
        <v>175</v>
      </c>
      <c r="B54" s="29" t="s">
        <v>669</v>
      </c>
      <c r="C54" s="30"/>
    </row>
    <row r="55" s="5" customFormat="1" ht="14.25" spans="1:3">
      <c r="A55" s="28">
        <v>179</v>
      </c>
      <c r="B55" s="29" t="s">
        <v>670</v>
      </c>
      <c r="C55" s="30"/>
    </row>
    <row r="56" s="5" customFormat="1" ht="14.25" spans="1:3">
      <c r="A56" s="28">
        <v>190</v>
      </c>
      <c r="B56" s="29" t="s">
        <v>671</v>
      </c>
      <c r="C56" s="30"/>
    </row>
    <row r="57" s="5" customFormat="1" ht="14.25" spans="1:3">
      <c r="A57" s="28">
        <v>200</v>
      </c>
      <c r="B57" s="29" t="s">
        <v>672</v>
      </c>
      <c r="C57" s="30"/>
    </row>
    <row r="58" s="5" customFormat="1" ht="14.25" spans="1:3">
      <c r="A58" s="28">
        <v>210</v>
      </c>
      <c r="B58" s="29" t="s">
        <v>673</v>
      </c>
      <c r="C58" s="30"/>
    </row>
    <row r="59" s="5" customFormat="1" ht="14.25" spans="1:3">
      <c r="A59" s="28">
        <v>220</v>
      </c>
      <c r="B59" s="29" t="s">
        <v>674</v>
      </c>
      <c r="C59" s="30"/>
    </row>
    <row r="60" s="5" customFormat="1" ht="14.25" spans="1:3">
      <c r="A60" s="28">
        <v>230</v>
      </c>
      <c r="B60" s="29" t="s">
        <v>675</v>
      </c>
      <c r="C60" s="30"/>
    </row>
    <row r="61" s="5" customFormat="1" ht="14.25" spans="1:3">
      <c r="A61" s="28">
        <v>240</v>
      </c>
      <c r="B61" s="29" t="s">
        <v>676</v>
      </c>
      <c r="C61" s="30"/>
    </row>
    <row r="62" s="5" customFormat="1" ht="14.25" spans="1:3">
      <c r="A62" s="28">
        <v>290</v>
      </c>
      <c r="B62" s="29" t="s">
        <v>677</v>
      </c>
      <c r="C62" s="30"/>
    </row>
    <row r="63" s="5" customFormat="1" ht="14.25" spans="1:3">
      <c r="A63" s="28">
        <v>300</v>
      </c>
      <c r="B63" s="29" t="s">
        <v>678</v>
      </c>
      <c r="C63" s="30"/>
    </row>
    <row r="64" s="5" customFormat="1" ht="14.25" spans="1:3">
      <c r="A64" s="28">
        <v>310</v>
      </c>
      <c r="B64" s="29" t="s">
        <v>679</v>
      </c>
      <c r="C64" s="30"/>
    </row>
    <row r="65" s="5" customFormat="1" ht="14.25" spans="1:3">
      <c r="A65" s="28">
        <v>320</v>
      </c>
      <c r="B65" s="29" t="s">
        <v>680</v>
      </c>
      <c r="C65" s="30"/>
    </row>
    <row r="66" s="5" customFormat="1" ht="14.25" spans="1:3">
      <c r="A66" s="28">
        <v>330</v>
      </c>
      <c r="B66" s="29" t="s">
        <v>681</v>
      </c>
      <c r="C66" s="30"/>
    </row>
    <row r="67" s="5" customFormat="1" ht="14.25" spans="1:3">
      <c r="A67" s="28">
        <v>340</v>
      </c>
      <c r="B67" s="29" t="s">
        <v>682</v>
      </c>
      <c r="C67" s="30"/>
    </row>
    <row r="68" s="5" customFormat="1" ht="14.25" spans="1:3">
      <c r="A68" s="28">
        <v>390</v>
      </c>
      <c r="B68" s="29" t="s">
        <v>683</v>
      </c>
      <c r="C68" s="30"/>
    </row>
    <row r="69" s="5" customFormat="1" ht="14.25" spans="1:3">
      <c r="A69" s="28">
        <v>900</v>
      </c>
      <c r="B69" s="29" t="s">
        <v>684</v>
      </c>
      <c r="C69" s="30"/>
    </row>
    <row r="71" s="1" customFormat="1" spans="1:3">
      <c r="A71" s="6" t="s">
        <v>685</v>
      </c>
      <c r="B71" s="6"/>
      <c r="C71" s="6"/>
    </row>
    <row r="72" s="1" customFormat="1" spans="1:3">
      <c r="A72" s="7" t="s">
        <v>632</v>
      </c>
      <c r="B72" s="8" t="s">
        <v>633</v>
      </c>
      <c r="C72" s="31" t="s">
        <v>634</v>
      </c>
    </row>
    <row r="73" s="1" customFormat="1" spans="1:3">
      <c r="A73" s="10">
        <v>10</v>
      </c>
      <c r="B73" s="11" t="s">
        <v>686</v>
      </c>
      <c r="C73" s="14"/>
    </row>
    <row r="74" s="1" customFormat="1" spans="1:3">
      <c r="A74" s="10">
        <v>20</v>
      </c>
      <c r="B74" s="11" t="s">
        <v>687</v>
      </c>
      <c r="C74" s="14"/>
    </row>
    <row r="75" s="1" customFormat="1" spans="1:3">
      <c r="A75" s="10">
        <v>30</v>
      </c>
      <c r="B75" s="11" t="s">
        <v>688</v>
      </c>
      <c r="C75" s="14"/>
    </row>
    <row r="76" s="1" customFormat="1" spans="1:3">
      <c r="A76" s="10">
        <v>40</v>
      </c>
      <c r="B76" s="11" t="s">
        <v>689</v>
      </c>
      <c r="C76" s="14"/>
    </row>
    <row r="77" s="1" customFormat="1" spans="1:3">
      <c r="A77" s="10">
        <v>60</v>
      </c>
      <c r="B77" s="11" t="s">
        <v>690</v>
      </c>
      <c r="C77" s="14"/>
    </row>
    <row r="78" s="1" customFormat="1" spans="1:3">
      <c r="A78" s="10">
        <v>50</v>
      </c>
      <c r="B78" s="11" t="s">
        <v>691</v>
      </c>
      <c r="C78" s="14"/>
    </row>
    <row r="79" s="1" customFormat="1" spans="1:3">
      <c r="A79" s="25">
        <v>90</v>
      </c>
      <c r="B79" s="16" t="s">
        <v>684</v>
      </c>
      <c r="C79" s="17"/>
    </row>
    <row r="80" s="1" customFormat="1" spans="1:2">
      <c r="A80" s="18"/>
      <c r="B80" s="18"/>
    </row>
    <row r="81" s="1" customFormat="1" spans="1:3">
      <c r="A81" s="6" t="s">
        <v>28</v>
      </c>
      <c r="B81" s="6"/>
      <c r="C81" s="6"/>
    </row>
    <row r="82" s="1" customFormat="1" spans="1:3">
      <c r="A82" s="7" t="s">
        <v>632</v>
      </c>
      <c r="B82" s="8" t="s">
        <v>633</v>
      </c>
      <c r="C82" s="31" t="s">
        <v>634</v>
      </c>
    </row>
    <row r="83" s="1" customFormat="1" spans="1:3">
      <c r="A83" s="10">
        <v>0</v>
      </c>
      <c r="B83" s="11" t="s">
        <v>692</v>
      </c>
      <c r="C83" s="14"/>
    </row>
    <row r="84" s="1" customFormat="1" spans="1:3">
      <c r="A84" s="25">
        <v>1</v>
      </c>
      <c r="B84" s="16" t="s">
        <v>693</v>
      </c>
      <c r="C84" s="17"/>
    </row>
    <row r="85" s="1" customFormat="1" spans="1:2">
      <c r="A85" s="10"/>
      <c r="B85" s="11"/>
    </row>
    <row r="86" s="1" customFormat="1" spans="1:3">
      <c r="A86" s="6" t="s">
        <v>29</v>
      </c>
      <c r="B86" s="6"/>
      <c r="C86" s="6"/>
    </row>
    <row r="87" s="1" customFormat="1" spans="1:3">
      <c r="A87" s="7" t="s">
        <v>632</v>
      </c>
      <c r="B87" s="8" t="s">
        <v>633</v>
      </c>
      <c r="C87" s="31" t="s">
        <v>634</v>
      </c>
    </row>
    <row r="88" s="1" customFormat="1" spans="1:3">
      <c r="A88" s="10">
        <v>0</v>
      </c>
      <c r="B88" s="11" t="s">
        <v>692</v>
      </c>
      <c r="C88" s="14"/>
    </row>
    <row r="89" s="1" customFormat="1" spans="1:3">
      <c r="A89" s="25">
        <v>1</v>
      </c>
      <c r="B89" s="16" t="s">
        <v>693</v>
      </c>
      <c r="C89" s="17"/>
    </row>
    <row r="90" s="1" customFormat="1" spans="1:2">
      <c r="A90" s="10"/>
      <c r="B90" s="11"/>
    </row>
    <row r="91" s="1" customFormat="1" spans="1:3">
      <c r="A91" s="6" t="s">
        <v>21</v>
      </c>
      <c r="B91" s="6"/>
      <c r="C91" s="6"/>
    </row>
    <row r="92" s="1" customFormat="1" spans="1:3">
      <c r="A92" s="7" t="s">
        <v>632</v>
      </c>
      <c r="B92" s="8" t="s">
        <v>633</v>
      </c>
      <c r="C92" s="31" t="s">
        <v>634</v>
      </c>
    </row>
    <row r="93" s="1" customFormat="1" spans="1:3">
      <c r="A93" s="10">
        <v>0</v>
      </c>
      <c r="B93" s="11" t="s">
        <v>694</v>
      </c>
      <c r="C93" s="14"/>
    </row>
    <row r="94" s="1" customFormat="1" ht="42.75" spans="1:3">
      <c r="A94" s="10">
        <v>1</v>
      </c>
      <c r="B94" s="32" t="s">
        <v>695</v>
      </c>
      <c r="C94" s="14"/>
    </row>
    <row r="95" s="1" customFormat="1" spans="1:3">
      <c r="A95" s="10">
        <v>2</v>
      </c>
      <c r="B95" s="11" t="s">
        <v>696</v>
      </c>
      <c r="C95" s="14"/>
    </row>
    <row r="96" s="1" customFormat="1" spans="1:3">
      <c r="A96" s="25">
        <v>3</v>
      </c>
      <c r="B96" s="16" t="s">
        <v>697</v>
      </c>
      <c r="C96" s="17"/>
    </row>
    <row r="98" s="1" customFormat="1" spans="1:3">
      <c r="A98" s="6" t="s">
        <v>698</v>
      </c>
      <c r="B98" s="6"/>
      <c r="C98" s="6"/>
    </row>
    <row r="99" s="1" customFormat="1" spans="1:3">
      <c r="A99" s="7" t="s">
        <v>632</v>
      </c>
      <c r="B99" s="8" t="s">
        <v>633</v>
      </c>
      <c r="C99" s="31" t="s">
        <v>634</v>
      </c>
    </row>
    <row r="100" s="1" customFormat="1" spans="1:3">
      <c r="A100" s="10">
        <v>0</v>
      </c>
      <c r="B100" s="11" t="s">
        <v>694</v>
      </c>
      <c r="C100" s="14"/>
    </row>
    <row r="101" s="1" customFormat="1" spans="1:3">
      <c r="A101" s="10">
        <v>1</v>
      </c>
      <c r="B101" s="32" t="s">
        <v>699</v>
      </c>
      <c r="C101" s="14"/>
    </row>
    <row r="102" s="1" customFormat="1" spans="1:3">
      <c r="A102" s="25">
        <v>2</v>
      </c>
      <c r="B102" s="16" t="s">
        <v>700</v>
      </c>
      <c r="C102" s="17"/>
    </row>
    <row r="104" s="1" customFormat="1" spans="1:3">
      <c r="A104" s="6" t="s">
        <v>701</v>
      </c>
      <c r="B104" s="6"/>
      <c r="C104" s="6"/>
    </row>
    <row r="105" s="1" customFormat="1" spans="1:3">
      <c r="A105" s="7" t="s">
        <v>632</v>
      </c>
      <c r="B105" s="8" t="s">
        <v>633</v>
      </c>
      <c r="C105" s="31" t="s">
        <v>634</v>
      </c>
    </row>
    <row r="106" s="1" customFormat="1" spans="1:3">
      <c r="A106" s="10">
        <v>10</v>
      </c>
      <c r="B106" s="11" t="s">
        <v>702</v>
      </c>
      <c r="C106" s="14"/>
    </row>
    <row r="107" s="1" customFormat="1" spans="1:3">
      <c r="A107" s="10">
        <v>21</v>
      </c>
      <c r="B107" s="32" t="s">
        <v>703</v>
      </c>
      <c r="C107" s="14"/>
    </row>
    <row r="108" s="1" customFormat="1" spans="1:3">
      <c r="A108" s="10">
        <v>22</v>
      </c>
      <c r="B108" s="11" t="s">
        <v>704</v>
      </c>
      <c r="C108" s="14"/>
    </row>
    <row r="109" s="1" customFormat="1" spans="1:3">
      <c r="A109" s="25">
        <v>30</v>
      </c>
      <c r="B109" s="16" t="s">
        <v>705</v>
      </c>
      <c r="C109" s="17"/>
    </row>
    <row r="111" s="1" customFormat="1" spans="1:3">
      <c r="A111" s="6" t="s">
        <v>706</v>
      </c>
      <c r="B111" s="6"/>
      <c r="C111" s="6"/>
    </row>
    <row r="112" s="1" customFormat="1" spans="1:3">
      <c r="A112" s="7" t="s">
        <v>632</v>
      </c>
      <c r="B112" s="8" t="s">
        <v>633</v>
      </c>
      <c r="C112" s="31"/>
    </row>
    <row r="113" s="1" customFormat="1" spans="1:3">
      <c r="A113" s="25">
        <v>10</v>
      </c>
      <c r="B113" s="16" t="s">
        <v>707</v>
      </c>
      <c r="C113" s="17"/>
    </row>
    <row r="115" s="1" customFormat="1" spans="1:3">
      <c r="A115" s="6" t="s">
        <v>708</v>
      </c>
      <c r="B115" s="6"/>
      <c r="C115" s="6"/>
    </row>
    <row r="116" s="1" customFormat="1" spans="1:3">
      <c r="A116" s="33" t="s">
        <v>709</v>
      </c>
      <c r="B116" s="29"/>
      <c r="C116" s="30"/>
    </row>
    <row r="118" s="1" customFormat="1" spans="1:3">
      <c r="A118" s="6" t="s">
        <v>710</v>
      </c>
      <c r="B118" s="6"/>
      <c r="C118" s="6"/>
    </row>
    <row r="119" s="1" customFormat="1" spans="1:3">
      <c r="A119" s="7" t="s">
        <v>632</v>
      </c>
      <c r="B119" s="8" t="s">
        <v>633</v>
      </c>
      <c r="C119" s="31" t="s">
        <v>634</v>
      </c>
    </row>
    <row r="120" s="1" customFormat="1" spans="1:3">
      <c r="A120" s="10" t="s">
        <v>150</v>
      </c>
      <c r="B120" s="11" t="s">
        <v>711</v>
      </c>
      <c r="C120" s="14"/>
    </row>
    <row r="121" s="1" customFormat="1" spans="1:3">
      <c r="A121" s="10" t="s">
        <v>712</v>
      </c>
      <c r="B121" s="32" t="s">
        <v>713</v>
      </c>
      <c r="C121" s="14"/>
    </row>
    <row r="122" s="1" customFormat="1" spans="1:3">
      <c r="A122" s="10" t="s">
        <v>714</v>
      </c>
      <c r="B122" s="11" t="s">
        <v>715</v>
      </c>
      <c r="C122" s="14"/>
    </row>
    <row r="123" s="1" customFormat="1" spans="1:3">
      <c r="A123" s="10" t="s">
        <v>716</v>
      </c>
      <c r="B123" s="11" t="s">
        <v>717</v>
      </c>
      <c r="C123" s="14"/>
    </row>
    <row r="124" s="1" customFormat="1" spans="1:3">
      <c r="A124" s="10" t="s">
        <v>718</v>
      </c>
      <c r="B124" s="11" t="s">
        <v>719</v>
      </c>
      <c r="C124" s="34"/>
    </row>
    <row r="125" s="1" customFormat="1" spans="1:3">
      <c r="A125" s="10" t="s">
        <v>720</v>
      </c>
      <c r="B125" s="11" t="s">
        <v>721</v>
      </c>
      <c r="C125" s="34"/>
    </row>
    <row r="126" s="1" customFormat="1" spans="1:3">
      <c r="A126" s="10" t="s">
        <v>722</v>
      </c>
      <c r="B126" s="11" t="s">
        <v>723</v>
      </c>
      <c r="C126" s="34"/>
    </row>
    <row r="127" s="1" customFormat="1" spans="1:3">
      <c r="A127" s="10" t="s">
        <v>724</v>
      </c>
      <c r="B127" s="11" t="s">
        <v>725</v>
      </c>
      <c r="C127" s="34"/>
    </row>
    <row r="128" s="1" customFormat="1" spans="1:3">
      <c r="A128" s="10" t="s">
        <v>726</v>
      </c>
      <c r="B128" s="11" t="s">
        <v>727</v>
      </c>
      <c r="C128" s="34"/>
    </row>
    <row r="129" s="1" customFormat="1" spans="1:3">
      <c r="A129" s="25" t="s">
        <v>728</v>
      </c>
      <c r="B129" s="16" t="s">
        <v>729</v>
      </c>
      <c r="C129" s="35"/>
    </row>
    <row r="131" s="1" customFormat="1" spans="1:3">
      <c r="A131" s="6" t="s">
        <v>18</v>
      </c>
      <c r="B131" s="6"/>
      <c r="C131" s="6"/>
    </row>
    <row r="132" s="1" customFormat="1" spans="1:3">
      <c r="A132" s="7" t="s">
        <v>632</v>
      </c>
      <c r="B132" s="8" t="s">
        <v>730</v>
      </c>
      <c r="C132" s="31" t="s">
        <v>634</v>
      </c>
    </row>
    <row r="133" s="1" customFormat="1" spans="1:3">
      <c r="A133" s="10" t="s">
        <v>143</v>
      </c>
      <c r="B133" s="11" t="s">
        <v>731</v>
      </c>
      <c r="C133" s="12"/>
    </row>
    <row r="134" s="1" customFormat="1" spans="1:3">
      <c r="A134" s="10" t="s">
        <v>732</v>
      </c>
      <c r="B134" s="11" t="s">
        <v>733</v>
      </c>
      <c r="C134" s="12"/>
    </row>
    <row r="135" s="1" customFormat="1" spans="1:3">
      <c r="A135" s="10" t="s">
        <v>734</v>
      </c>
      <c r="B135" s="11" t="s">
        <v>735</v>
      </c>
      <c r="C135" s="12"/>
    </row>
    <row r="136" s="1" customFormat="1" spans="1:3">
      <c r="A136" s="10" t="s">
        <v>183</v>
      </c>
      <c r="B136" s="11" t="s">
        <v>736</v>
      </c>
      <c r="C136" s="12"/>
    </row>
    <row r="137" s="1" customFormat="1" spans="1:3">
      <c r="A137" s="10" t="s">
        <v>142</v>
      </c>
      <c r="B137" s="11" t="s">
        <v>737</v>
      </c>
      <c r="C137" s="12"/>
    </row>
    <row r="138" s="1" customFormat="1" spans="1:3">
      <c r="A138" s="10" t="s">
        <v>738</v>
      </c>
      <c r="B138" s="11" t="s">
        <v>739</v>
      </c>
      <c r="C138" s="12"/>
    </row>
    <row r="139" s="1" customFormat="1" spans="1:3">
      <c r="A139" s="10" t="s">
        <v>642</v>
      </c>
      <c r="B139" s="11" t="s">
        <v>740</v>
      </c>
      <c r="C139" s="12"/>
    </row>
    <row r="140" s="1" customFormat="1" spans="1:3">
      <c r="A140" s="10" t="s">
        <v>741</v>
      </c>
      <c r="B140" s="11" t="s">
        <v>742</v>
      </c>
      <c r="C140" s="12"/>
    </row>
    <row r="141" s="1" customFormat="1" spans="1:3">
      <c r="A141" s="10" t="s">
        <v>743</v>
      </c>
      <c r="B141" s="11" t="s">
        <v>744</v>
      </c>
      <c r="C141" s="12"/>
    </row>
    <row r="142" s="1" customFormat="1" spans="1:3">
      <c r="A142" s="10" t="s">
        <v>745</v>
      </c>
      <c r="B142" s="11" t="s">
        <v>746</v>
      </c>
      <c r="C142" s="12"/>
    </row>
    <row r="143" s="1" customFormat="1" spans="1:3">
      <c r="A143" s="25" t="s">
        <v>747</v>
      </c>
      <c r="B143" s="16" t="s">
        <v>748</v>
      </c>
      <c r="C143" s="26"/>
    </row>
    <row r="145" s="1" customFormat="1" spans="1:3">
      <c r="A145" s="6" t="s">
        <v>749</v>
      </c>
      <c r="B145" s="6"/>
      <c r="C145" s="6"/>
    </row>
    <row r="146" s="1" customFormat="1" spans="1:3">
      <c r="A146" s="7" t="s">
        <v>632</v>
      </c>
      <c r="B146" s="8" t="s">
        <v>633</v>
      </c>
      <c r="C146" s="31" t="s">
        <v>634</v>
      </c>
    </row>
    <row r="147" s="1" customFormat="1" spans="1:3">
      <c r="A147" s="10">
        <v>11</v>
      </c>
      <c r="B147" s="11" t="s">
        <v>750</v>
      </c>
      <c r="C147" s="14"/>
    </row>
    <row r="148" s="1" customFormat="1" spans="1:3">
      <c r="A148" s="10">
        <v>12</v>
      </c>
      <c r="B148" s="32" t="s">
        <v>751</v>
      </c>
      <c r="C148" s="14"/>
    </row>
    <row r="149" s="1" customFormat="1" spans="1:3">
      <c r="A149" s="10">
        <v>13</v>
      </c>
      <c r="B149" s="11" t="s">
        <v>752</v>
      </c>
      <c r="C149" s="14"/>
    </row>
    <row r="150" s="1" customFormat="1" spans="1:3">
      <c r="A150" s="10">
        <v>14</v>
      </c>
      <c r="B150" s="11" t="s">
        <v>753</v>
      </c>
      <c r="C150" s="14"/>
    </row>
    <row r="151" s="1" customFormat="1" spans="1:3">
      <c r="A151" s="10">
        <v>15</v>
      </c>
      <c r="B151" s="11" t="s">
        <v>754</v>
      </c>
      <c r="C151" s="34"/>
    </row>
    <row r="152" s="1" customFormat="1" spans="1:3">
      <c r="A152" s="10">
        <v>16</v>
      </c>
      <c r="B152" s="11" t="s">
        <v>755</v>
      </c>
      <c r="C152" s="34"/>
    </row>
    <row r="153" s="1" customFormat="1" spans="1:3">
      <c r="A153" s="10">
        <v>17</v>
      </c>
      <c r="B153" s="11" t="s">
        <v>756</v>
      </c>
      <c r="C153" s="34"/>
    </row>
    <row r="154" s="1" customFormat="1" spans="1:3">
      <c r="A154" s="10">
        <v>18</v>
      </c>
      <c r="B154" s="11" t="s">
        <v>757</v>
      </c>
      <c r="C154" s="34"/>
    </row>
    <row r="155" s="1" customFormat="1" spans="1:3">
      <c r="A155" s="25">
        <v>90</v>
      </c>
      <c r="B155" s="16" t="s">
        <v>758</v>
      </c>
      <c r="C155" s="35"/>
    </row>
    <row r="157" s="1" customFormat="1" spans="1:3">
      <c r="A157" s="6" t="s">
        <v>759</v>
      </c>
      <c r="B157" s="6"/>
      <c r="C157" s="6"/>
    </row>
    <row r="158" s="1" customFormat="1" spans="1:3">
      <c r="A158" s="7" t="s">
        <v>632</v>
      </c>
      <c r="B158" s="8" t="s">
        <v>633</v>
      </c>
      <c r="C158" s="31" t="s">
        <v>634</v>
      </c>
    </row>
    <row r="159" s="1" customFormat="1" spans="1:3">
      <c r="A159" s="10">
        <v>0</v>
      </c>
      <c r="B159" s="11" t="s">
        <v>760</v>
      </c>
      <c r="C159" s="14"/>
    </row>
    <row r="160" s="1" customFormat="1" spans="1:3">
      <c r="A160" s="10">
        <v>1</v>
      </c>
      <c r="B160" s="32" t="s">
        <v>761</v>
      </c>
      <c r="C160" s="14"/>
    </row>
    <row r="161" s="1" customFormat="1" spans="1:3">
      <c r="A161" s="10">
        <v>2</v>
      </c>
      <c r="B161" s="11" t="s">
        <v>762</v>
      </c>
      <c r="C161" s="14"/>
    </row>
    <row r="162" s="1" customFormat="1" spans="1:3">
      <c r="A162" s="25">
        <v>3</v>
      </c>
      <c r="B162" s="16" t="s">
        <v>763</v>
      </c>
      <c r="C162" s="17"/>
    </row>
    <row r="164" s="1" customFormat="1" spans="1:3">
      <c r="A164" s="6" t="s">
        <v>764</v>
      </c>
      <c r="B164" s="6"/>
      <c r="C164" s="6"/>
    </row>
    <row r="165" s="1" customFormat="1" spans="1:3">
      <c r="A165" s="7" t="s">
        <v>632</v>
      </c>
      <c r="B165" s="8" t="s">
        <v>633</v>
      </c>
      <c r="C165" s="31" t="s">
        <v>634</v>
      </c>
    </row>
    <row r="166" s="1" customFormat="1" spans="1:3">
      <c r="A166" s="10">
        <v>10</v>
      </c>
      <c r="B166" s="11" t="s">
        <v>765</v>
      </c>
      <c r="C166" s="14" t="s">
        <v>766</v>
      </c>
    </row>
    <row r="167" s="1" customFormat="1" spans="1:3">
      <c r="A167" s="25">
        <v>21</v>
      </c>
      <c r="B167" s="36" t="s">
        <v>767</v>
      </c>
      <c r="C167" s="17" t="s">
        <v>768</v>
      </c>
    </row>
    <row r="169" s="1" customFormat="1" spans="1:3">
      <c r="A169" s="6" t="s">
        <v>769</v>
      </c>
      <c r="B169" s="6"/>
      <c r="C169" s="6"/>
    </row>
    <row r="170" s="1" customFormat="1" spans="1:3">
      <c r="A170" s="7" t="s">
        <v>632</v>
      </c>
      <c r="B170" s="8" t="s">
        <v>633</v>
      </c>
      <c r="C170" s="31" t="s">
        <v>634</v>
      </c>
    </row>
    <row r="171" s="1" customFormat="1" spans="1:3">
      <c r="A171" s="10">
        <v>1</v>
      </c>
      <c r="B171" s="11" t="s">
        <v>693</v>
      </c>
      <c r="C171" s="14"/>
    </row>
    <row r="172" s="1" customFormat="1" spans="1:3">
      <c r="A172" s="25">
        <v>2</v>
      </c>
      <c r="B172" s="36" t="s">
        <v>692</v>
      </c>
      <c r="C172" s="17"/>
    </row>
    <row r="174" s="1" customFormat="1" spans="1:3">
      <c r="A174" s="6" t="s">
        <v>770</v>
      </c>
      <c r="B174" s="6"/>
      <c r="C174" s="6"/>
    </row>
    <row r="175" s="1" customFormat="1" spans="1:3">
      <c r="A175" s="7" t="s">
        <v>632</v>
      </c>
      <c r="B175" s="8" t="s">
        <v>633</v>
      </c>
      <c r="C175" s="31" t="s">
        <v>634</v>
      </c>
    </row>
    <row r="176" s="1" customFormat="1" spans="1:3">
      <c r="A176" s="10">
        <v>1</v>
      </c>
      <c r="B176" s="11" t="s">
        <v>765</v>
      </c>
      <c r="C176" s="12" t="s">
        <v>771</v>
      </c>
    </row>
    <row r="177" s="1" customFormat="1" spans="1:3">
      <c r="A177" s="10">
        <v>2</v>
      </c>
      <c r="B177" s="11" t="s">
        <v>772</v>
      </c>
      <c r="C177" s="12" t="s">
        <v>768</v>
      </c>
    </row>
    <row r="178" s="1" customFormat="1" spans="1:3">
      <c r="A178" s="10">
        <v>3</v>
      </c>
      <c r="B178" s="11" t="s">
        <v>773</v>
      </c>
      <c r="C178" s="12" t="s">
        <v>768</v>
      </c>
    </row>
    <row r="179" s="1" customFormat="1" spans="1:3">
      <c r="A179" s="10">
        <v>4</v>
      </c>
      <c r="B179" s="11" t="s">
        <v>774</v>
      </c>
      <c r="C179" s="12" t="s">
        <v>768</v>
      </c>
    </row>
    <row r="180" s="1" customFormat="1" spans="1:3">
      <c r="A180" s="25">
        <v>5</v>
      </c>
      <c r="B180" s="16" t="s">
        <v>775</v>
      </c>
      <c r="C180" s="26" t="s">
        <v>768</v>
      </c>
    </row>
    <row r="182" s="1" customFormat="1" spans="1:3">
      <c r="A182" s="6" t="s">
        <v>159</v>
      </c>
      <c r="B182" s="6"/>
      <c r="C182" s="6"/>
    </row>
    <row r="183" s="1" customFormat="1" spans="1:3">
      <c r="A183" s="7" t="s">
        <v>632</v>
      </c>
      <c r="B183" s="8" t="s">
        <v>633</v>
      </c>
      <c r="C183" s="31" t="s">
        <v>634</v>
      </c>
    </row>
    <row r="184" s="1" customFormat="1" spans="1:3">
      <c r="A184" s="10">
        <v>1</v>
      </c>
      <c r="B184" s="11" t="s">
        <v>776</v>
      </c>
      <c r="C184" s="14"/>
    </row>
    <row r="185" s="1" customFormat="1" spans="1:3">
      <c r="A185" s="25">
        <v>2</v>
      </c>
      <c r="B185" s="16" t="s">
        <v>777</v>
      </c>
      <c r="C185" s="17"/>
    </row>
  </sheetData>
  <mergeCells count="22">
    <mergeCell ref="A1:C1"/>
    <mergeCell ref="A8:C8"/>
    <mergeCell ref="A14:C14"/>
    <mergeCell ref="A15:C15"/>
    <mergeCell ref="A17:C17"/>
    <mergeCell ref="A34:C34"/>
    <mergeCell ref="A71:C71"/>
    <mergeCell ref="A81:C81"/>
    <mergeCell ref="A86:C86"/>
    <mergeCell ref="A91:C91"/>
    <mergeCell ref="A98:C98"/>
    <mergeCell ref="A104:C104"/>
    <mergeCell ref="A111:C111"/>
    <mergeCell ref="A115:C115"/>
    <mergeCell ref="A118:C118"/>
    <mergeCell ref="A131:C131"/>
    <mergeCell ref="A145:C145"/>
    <mergeCell ref="A157:C157"/>
    <mergeCell ref="A164:C164"/>
    <mergeCell ref="A169:C169"/>
    <mergeCell ref="A174:C174"/>
    <mergeCell ref="A182:C18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8"/>
  <sheetViews>
    <sheetView workbookViewId="0">
      <selection activeCell="C1" sqref="C1"/>
    </sheetView>
  </sheetViews>
  <sheetFormatPr defaultColWidth="8.8" defaultRowHeight="14.25" outlineLevelRow="7"/>
  <cols>
    <col min="1" max="1" width="8.8" style="41"/>
    <col min="2" max="2" width="16.9" style="41" customWidth="1"/>
    <col min="3" max="3" width="18.2" style="41" customWidth="1"/>
    <col min="4" max="5" width="8.8" style="41"/>
    <col min="6" max="6" width="15.1" style="41" customWidth="1"/>
    <col min="7" max="7" width="19.2" style="41" customWidth="1"/>
    <col min="8" max="16384" width="8.8" style="41"/>
  </cols>
  <sheetData>
    <row r="1" spans="1:3">
      <c r="A1" s="41" t="s">
        <v>0</v>
      </c>
      <c r="B1" s="41" t="s">
        <v>154</v>
      </c>
      <c r="C1" s="41" t="s">
        <v>155</v>
      </c>
    </row>
    <row r="2" spans="1:19">
      <c r="A2" s="38" t="s">
        <v>3</v>
      </c>
      <c r="B2" s="39" t="s">
        <v>156</v>
      </c>
      <c r="C2" s="39" t="s">
        <v>157</v>
      </c>
      <c r="D2" s="39" t="s">
        <v>158</v>
      </c>
      <c r="E2" s="39" t="s">
        <v>159</v>
      </c>
      <c r="F2" s="39" t="s">
        <v>160</v>
      </c>
      <c r="G2" s="39" t="s">
        <v>161</v>
      </c>
      <c r="H2" s="39" t="s">
        <v>162</v>
      </c>
      <c r="I2" s="39" t="s">
        <v>163</v>
      </c>
      <c r="J2" s="39" t="s">
        <v>164</v>
      </c>
      <c r="K2" s="49" t="s">
        <v>38</v>
      </c>
      <c r="L2" s="50" t="s">
        <v>39</v>
      </c>
      <c r="M2" s="50" t="s">
        <v>40</v>
      </c>
      <c r="N2" s="50" t="s">
        <v>41</v>
      </c>
      <c r="O2" s="39" t="s">
        <v>42</v>
      </c>
      <c r="P2" s="39" t="s">
        <v>43</v>
      </c>
      <c r="Q2" s="39" t="s">
        <v>44</v>
      </c>
      <c r="R2" s="39" t="s">
        <v>45</v>
      </c>
      <c r="S2" s="51" t="s">
        <v>46</v>
      </c>
    </row>
    <row r="3" ht="256" customHeight="1" spans="1:19">
      <c r="A3" s="38" t="s">
        <v>47</v>
      </c>
      <c r="B3" s="39"/>
      <c r="C3" s="39" t="s">
        <v>157</v>
      </c>
      <c r="D3" s="40" t="s">
        <v>165</v>
      </c>
      <c r="E3" s="40" t="s">
        <v>166</v>
      </c>
      <c r="F3" s="40" t="s">
        <v>167</v>
      </c>
      <c r="G3" s="40" t="s">
        <v>168</v>
      </c>
      <c r="H3" s="40" t="s">
        <v>169</v>
      </c>
      <c r="I3" s="39" t="s">
        <v>170</v>
      </c>
      <c r="J3" s="40" t="s">
        <v>171</v>
      </c>
      <c r="K3" s="40"/>
      <c r="L3" s="40"/>
      <c r="M3" s="40"/>
      <c r="N3" s="40"/>
      <c r="O3" s="39" t="s">
        <v>81</v>
      </c>
      <c r="P3" s="39"/>
      <c r="Q3" s="39"/>
      <c r="R3" s="39"/>
      <c r="S3" s="41" t="s">
        <v>172</v>
      </c>
    </row>
    <row r="4" spans="1:19">
      <c r="A4" s="38" t="s">
        <v>83</v>
      </c>
      <c r="B4" s="39" t="s">
        <v>173</v>
      </c>
      <c r="C4" s="39" t="s">
        <v>84</v>
      </c>
      <c r="D4" s="39" t="s">
        <v>174</v>
      </c>
      <c r="E4" s="39" t="s">
        <v>175</v>
      </c>
      <c r="F4" s="39" t="s">
        <v>176</v>
      </c>
      <c r="G4" s="39" t="s">
        <v>177</v>
      </c>
      <c r="H4" s="39" t="s">
        <v>178</v>
      </c>
      <c r="I4" s="39" t="s">
        <v>179</v>
      </c>
      <c r="J4" s="39" t="s">
        <v>180</v>
      </c>
      <c r="K4" s="49" t="s">
        <v>118</v>
      </c>
      <c r="L4" s="50" t="s">
        <v>119</v>
      </c>
      <c r="M4" s="50" t="s">
        <v>120</v>
      </c>
      <c r="N4" s="50" t="s">
        <v>121</v>
      </c>
      <c r="O4" s="39" t="s">
        <v>122</v>
      </c>
      <c r="P4" s="39" t="s">
        <v>123</v>
      </c>
      <c r="Q4" s="39" t="s">
        <v>124</v>
      </c>
      <c r="R4" s="39" t="s">
        <v>125</v>
      </c>
      <c r="S4" s="51" t="s">
        <v>126</v>
      </c>
    </row>
    <row r="5" ht="27" spans="1:19">
      <c r="A5" s="41" t="s">
        <v>127</v>
      </c>
      <c r="B5" s="66" t="s">
        <v>181</v>
      </c>
      <c r="C5" s="39" t="s">
        <v>128</v>
      </c>
      <c r="D5" s="39" t="s">
        <v>133</v>
      </c>
      <c r="E5" s="39" t="s">
        <v>134</v>
      </c>
      <c r="F5" s="39" t="s">
        <v>182</v>
      </c>
      <c r="G5" s="39" t="s">
        <v>183</v>
      </c>
      <c r="H5" s="40" t="s">
        <v>184</v>
      </c>
      <c r="I5" s="39" t="s">
        <v>185</v>
      </c>
      <c r="J5" s="39" t="s">
        <v>134</v>
      </c>
      <c r="K5" s="39" t="s">
        <v>134</v>
      </c>
      <c r="L5" s="39" t="s">
        <v>152</v>
      </c>
      <c r="M5" s="39" t="s">
        <v>134</v>
      </c>
      <c r="N5" s="39" t="s">
        <v>152</v>
      </c>
      <c r="O5" s="65" t="s">
        <v>153</v>
      </c>
      <c r="P5" s="39" t="s">
        <v>143</v>
      </c>
      <c r="Q5" s="39" t="s">
        <v>143</v>
      </c>
      <c r="R5" s="39" t="s">
        <v>143</v>
      </c>
      <c r="S5" s="41" t="s">
        <v>134</v>
      </c>
    </row>
    <row r="6" spans="2:18">
      <c r="B6" s="39"/>
      <c r="C6" s="39"/>
      <c r="D6" s="39"/>
      <c r="E6" s="39"/>
      <c r="F6" s="39"/>
      <c r="G6" s="39"/>
      <c r="H6" s="40"/>
      <c r="I6" s="39"/>
      <c r="J6" s="39"/>
      <c r="K6" s="39"/>
      <c r="L6" s="39"/>
      <c r="M6" s="39"/>
      <c r="N6" s="39"/>
      <c r="O6" s="39"/>
      <c r="P6" s="39"/>
      <c r="Q6" s="39"/>
      <c r="R6" s="39"/>
    </row>
    <row r="7" spans="2:18">
      <c r="B7" s="39"/>
      <c r="C7" s="39"/>
      <c r="D7" s="39"/>
      <c r="E7" s="39"/>
      <c r="F7" s="39"/>
      <c r="G7" s="39"/>
      <c r="H7" s="40"/>
      <c r="I7" s="39"/>
      <c r="J7" s="39"/>
      <c r="K7" s="39"/>
      <c r="L7" s="39"/>
      <c r="M7" s="39"/>
      <c r="N7" s="39"/>
      <c r="O7" s="39"/>
      <c r="P7" s="39"/>
      <c r="Q7" s="39"/>
      <c r="R7" s="39"/>
    </row>
    <row r="8" spans="2:18">
      <c r="B8" s="39"/>
      <c r="C8" s="39"/>
      <c r="D8" s="39"/>
      <c r="E8" s="39"/>
      <c r="F8" s="39"/>
      <c r="G8" s="39"/>
      <c r="H8" s="40"/>
      <c r="I8" s="39"/>
      <c r="J8" s="39"/>
      <c r="K8" s="39"/>
      <c r="L8" s="39"/>
      <c r="M8" s="39"/>
      <c r="N8" s="39"/>
      <c r="O8" s="39"/>
      <c r="P8" s="39"/>
      <c r="Q8" s="39"/>
      <c r="R8" s="39"/>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8"/>
  <sheetViews>
    <sheetView topLeftCell="G1" workbookViewId="0">
      <selection activeCell="T5" sqref="T5:V5"/>
    </sheetView>
  </sheetViews>
  <sheetFormatPr defaultColWidth="8.8" defaultRowHeight="14.25" outlineLevelRow="7"/>
  <cols>
    <col min="1" max="1" width="8.8" style="37"/>
    <col min="2" max="2" width="27.1" style="37" customWidth="1"/>
    <col min="3" max="3" width="21.9" style="37" customWidth="1"/>
    <col min="4" max="8" width="8.8" style="37"/>
    <col min="9" max="9" width="15.7" style="37" customWidth="1"/>
    <col min="10" max="16384" width="8.8" style="37"/>
  </cols>
  <sheetData>
    <row r="1" spans="1:3">
      <c r="A1" s="37" t="s">
        <v>186</v>
      </c>
      <c r="B1" s="37" t="s">
        <v>187</v>
      </c>
      <c r="C1" s="37" t="s">
        <v>188</v>
      </c>
    </row>
    <row r="2" spans="1:23">
      <c r="A2" s="38" t="s">
        <v>3</v>
      </c>
      <c r="B2" s="39" t="s">
        <v>156</v>
      </c>
      <c r="C2" s="39" t="s">
        <v>157</v>
      </c>
      <c r="D2" s="39" t="s">
        <v>189</v>
      </c>
      <c r="E2" s="39" t="s">
        <v>190</v>
      </c>
      <c r="F2" s="39" t="s">
        <v>191</v>
      </c>
      <c r="G2" s="39" t="s">
        <v>192</v>
      </c>
      <c r="H2" s="39" t="s">
        <v>193</v>
      </c>
      <c r="I2" s="39" t="s">
        <v>194</v>
      </c>
      <c r="J2" s="39" t="s">
        <v>195</v>
      </c>
      <c r="K2" s="39" t="s">
        <v>196</v>
      </c>
      <c r="L2" s="39" t="s">
        <v>197</v>
      </c>
      <c r="M2" s="39" t="s">
        <v>198</v>
      </c>
      <c r="N2" s="39" t="s">
        <v>164</v>
      </c>
      <c r="O2" s="49" t="s">
        <v>38</v>
      </c>
      <c r="P2" s="50" t="s">
        <v>39</v>
      </c>
      <c r="Q2" s="50" t="s">
        <v>40</v>
      </c>
      <c r="R2" s="50" t="s">
        <v>41</v>
      </c>
      <c r="S2" s="39" t="s">
        <v>42</v>
      </c>
      <c r="T2" s="39" t="s">
        <v>43</v>
      </c>
      <c r="U2" s="39" t="s">
        <v>44</v>
      </c>
      <c r="V2" s="39" t="s">
        <v>45</v>
      </c>
      <c r="W2" s="44" t="s">
        <v>46</v>
      </c>
    </row>
    <row r="3" ht="199.5" spans="1:23">
      <c r="A3" s="38" t="s">
        <v>47</v>
      </c>
      <c r="B3" s="39" t="s">
        <v>156</v>
      </c>
      <c r="C3" s="39" t="s">
        <v>157</v>
      </c>
      <c r="D3" s="40" t="s">
        <v>199</v>
      </c>
      <c r="E3" s="40" t="s">
        <v>200</v>
      </c>
      <c r="F3" s="40" t="s">
        <v>201</v>
      </c>
      <c r="G3" s="40" t="s">
        <v>202</v>
      </c>
      <c r="H3" s="40" t="s">
        <v>203</v>
      </c>
      <c r="I3" s="40" t="s">
        <v>204</v>
      </c>
      <c r="J3" s="39" t="s">
        <v>205</v>
      </c>
      <c r="K3" s="39" t="s">
        <v>206</v>
      </c>
      <c r="L3" s="39" t="s">
        <v>207</v>
      </c>
      <c r="M3" s="39" t="s">
        <v>208</v>
      </c>
      <c r="N3" s="40" t="s">
        <v>171</v>
      </c>
      <c r="O3" s="40"/>
      <c r="P3" s="40"/>
      <c r="Q3" s="40"/>
      <c r="R3" s="40"/>
      <c r="S3" s="39" t="s">
        <v>81</v>
      </c>
      <c r="T3" s="39"/>
      <c r="U3" s="39"/>
      <c r="V3" s="39"/>
      <c r="W3" s="37" t="s">
        <v>172</v>
      </c>
    </row>
    <row r="4" spans="1:23">
      <c r="A4" s="38" t="s">
        <v>83</v>
      </c>
      <c r="B4" s="39" t="s">
        <v>173</v>
      </c>
      <c r="C4" s="39" t="s">
        <v>84</v>
      </c>
      <c r="D4" s="39" t="s">
        <v>209</v>
      </c>
      <c r="E4" s="39" t="s">
        <v>210</v>
      </c>
      <c r="F4" s="39" t="s">
        <v>211</v>
      </c>
      <c r="G4" s="39" t="s">
        <v>212</v>
      </c>
      <c r="H4" s="39" t="s">
        <v>213</v>
      </c>
      <c r="I4" s="39" t="s">
        <v>214</v>
      </c>
      <c r="J4" s="39" t="s">
        <v>215</v>
      </c>
      <c r="K4" s="39" t="s">
        <v>216</v>
      </c>
      <c r="L4" s="39" t="s">
        <v>217</v>
      </c>
      <c r="M4" s="39" t="s">
        <v>218</v>
      </c>
      <c r="N4" s="39" t="s">
        <v>180</v>
      </c>
      <c r="O4" s="49" t="s">
        <v>118</v>
      </c>
      <c r="P4" s="50" t="s">
        <v>119</v>
      </c>
      <c r="Q4" s="50" t="s">
        <v>120</v>
      </c>
      <c r="R4" s="50" t="s">
        <v>121</v>
      </c>
      <c r="S4" s="39" t="s">
        <v>122</v>
      </c>
      <c r="T4" s="39" t="s">
        <v>123</v>
      </c>
      <c r="U4" s="39" t="s">
        <v>124</v>
      </c>
      <c r="V4" s="39" t="s">
        <v>125</v>
      </c>
      <c r="W4" s="44" t="s">
        <v>126</v>
      </c>
    </row>
    <row r="5" spans="1:23">
      <c r="A5" s="37" t="s">
        <v>127</v>
      </c>
      <c r="B5" s="66" t="s">
        <v>219</v>
      </c>
      <c r="C5" s="39" t="s">
        <v>128</v>
      </c>
      <c r="D5" s="39" t="s">
        <v>220</v>
      </c>
      <c r="E5" s="39" t="s">
        <v>130</v>
      </c>
      <c r="F5" s="39" t="s">
        <v>221</v>
      </c>
      <c r="G5" s="39" t="s">
        <v>222</v>
      </c>
      <c r="H5" s="65" t="s">
        <v>223</v>
      </c>
      <c r="I5" s="39" t="s">
        <v>150</v>
      </c>
      <c r="J5" s="39" t="s">
        <v>224</v>
      </c>
      <c r="K5" s="39" t="s">
        <v>225</v>
      </c>
      <c r="L5" s="39" t="s">
        <v>226</v>
      </c>
      <c r="M5" s="65" t="s">
        <v>227</v>
      </c>
      <c r="N5" s="39" t="s">
        <v>134</v>
      </c>
      <c r="O5" s="39" t="s">
        <v>134</v>
      </c>
      <c r="P5" s="39" t="s">
        <v>152</v>
      </c>
      <c r="Q5" s="39" t="s">
        <v>134</v>
      </c>
      <c r="R5" s="39" t="s">
        <v>152</v>
      </c>
      <c r="S5" s="65" t="s">
        <v>153</v>
      </c>
      <c r="T5" s="39" t="s">
        <v>143</v>
      </c>
      <c r="U5" s="39" t="s">
        <v>143</v>
      </c>
      <c r="V5" s="39" t="s">
        <v>143</v>
      </c>
      <c r="W5" s="37" t="s">
        <v>134</v>
      </c>
    </row>
    <row r="6" spans="2:22">
      <c r="B6" s="39"/>
      <c r="C6" s="39"/>
      <c r="D6" s="39"/>
      <c r="E6" s="39"/>
      <c r="F6" s="40"/>
      <c r="G6" s="39"/>
      <c r="H6" s="39"/>
      <c r="I6" s="40"/>
      <c r="J6" s="39"/>
      <c r="K6" s="39"/>
      <c r="L6" s="39"/>
      <c r="M6" s="39"/>
      <c r="N6" s="39"/>
      <c r="O6" s="39"/>
      <c r="P6" s="39"/>
      <c r="Q6" s="39"/>
      <c r="R6" s="39"/>
      <c r="S6" s="39"/>
      <c r="T6" s="39"/>
      <c r="U6" s="39"/>
      <c r="V6" s="39"/>
    </row>
    <row r="7" spans="2:22">
      <c r="B7" s="39"/>
      <c r="C7" s="39"/>
      <c r="D7" s="39"/>
      <c r="E7" s="39"/>
      <c r="F7" s="40"/>
      <c r="G7" s="39"/>
      <c r="H7" s="39"/>
      <c r="I7" s="39"/>
      <c r="J7" s="39"/>
      <c r="K7" s="39"/>
      <c r="L7" s="39"/>
      <c r="M7" s="39"/>
      <c r="N7" s="39"/>
      <c r="O7" s="39"/>
      <c r="P7" s="39"/>
      <c r="Q7" s="39"/>
      <c r="R7" s="39"/>
      <c r="S7" s="39"/>
      <c r="T7" s="39"/>
      <c r="U7" s="39"/>
      <c r="V7" s="39"/>
    </row>
    <row r="8" spans="2:22">
      <c r="B8" s="39"/>
      <c r="C8" s="39"/>
      <c r="D8" s="39"/>
      <c r="E8" s="39"/>
      <c r="F8" s="40"/>
      <c r="G8" s="39"/>
      <c r="H8" s="39"/>
      <c r="I8" s="39"/>
      <c r="J8" s="39"/>
      <c r="K8" s="39"/>
      <c r="L8" s="39"/>
      <c r="M8" s="39"/>
      <c r="N8" s="39"/>
      <c r="O8" s="39"/>
      <c r="P8" s="39"/>
      <c r="Q8" s="39"/>
      <c r="R8" s="39"/>
      <c r="S8" s="39"/>
      <c r="T8" s="39"/>
      <c r="U8" s="39"/>
      <c r="V8" s="39"/>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8"/>
  <sheetViews>
    <sheetView topLeftCell="C1" workbookViewId="0">
      <selection activeCell="J3" sqref="J3"/>
    </sheetView>
  </sheetViews>
  <sheetFormatPr defaultColWidth="8.8" defaultRowHeight="14.25" outlineLevelRow="7"/>
  <cols>
    <col min="1" max="1" width="8.8" style="37"/>
    <col min="2" max="2" width="19.3" style="37" customWidth="1"/>
    <col min="3" max="3" width="18" style="37" customWidth="1"/>
    <col min="4" max="6" width="8.8" style="37"/>
    <col min="7" max="7" width="17.7" style="37" customWidth="1"/>
    <col min="8" max="16384" width="8.8" style="37"/>
  </cols>
  <sheetData>
    <row r="1" spans="1:3">
      <c r="A1" s="37" t="s">
        <v>186</v>
      </c>
      <c r="B1" s="37" t="s">
        <v>228</v>
      </c>
      <c r="C1" s="37" t="s">
        <v>229</v>
      </c>
    </row>
    <row r="2" spans="1:19">
      <c r="A2" s="38" t="s">
        <v>3</v>
      </c>
      <c r="B2" s="39" t="s">
        <v>156</v>
      </c>
      <c r="C2" s="39" t="s">
        <v>157</v>
      </c>
      <c r="D2" s="39" t="s">
        <v>230</v>
      </c>
      <c r="E2" s="39" t="s">
        <v>231</v>
      </c>
      <c r="F2" s="39" t="s">
        <v>232</v>
      </c>
      <c r="G2" s="39" t="s">
        <v>233</v>
      </c>
      <c r="H2" s="39" t="s">
        <v>234</v>
      </c>
      <c r="I2" s="39" t="s">
        <v>235</v>
      </c>
      <c r="J2" s="39" t="s">
        <v>164</v>
      </c>
      <c r="K2" s="49" t="s">
        <v>38</v>
      </c>
      <c r="L2" s="50" t="s">
        <v>39</v>
      </c>
      <c r="M2" s="50" t="s">
        <v>40</v>
      </c>
      <c r="N2" s="50" t="s">
        <v>41</v>
      </c>
      <c r="O2" s="39" t="s">
        <v>42</v>
      </c>
      <c r="P2" s="39" t="s">
        <v>43</v>
      </c>
      <c r="Q2" s="39" t="s">
        <v>44</v>
      </c>
      <c r="R2" s="39" t="s">
        <v>45</v>
      </c>
      <c r="S2" s="44" t="s">
        <v>46</v>
      </c>
    </row>
    <row r="3" ht="256.5" spans="1:19">
      <c r="A3" s="38" t="s">
        <v>47</v>
      </c>
      <c r="B3" s="39" t="s">
        <v>156</v>
      </c>
      <c r="C3" s="39" t="s">
        <v>157</v>
      </c>
      <c r="D3" s="40" t="s">
        <v>236</v>
      </c>
      <c r="E3" s="40" t="s">
        <v>237</v>
      </c>
      <c r="F3" s="40" t="s">
        <v>238</v>
      </c>
      <c r="G3" s="40" t="s">
        <v>239</v>
      </c>
      <c r="H3" s="40" t="s">
        <v>240</v>
      </c>
      <c r="I3" s="40" t="s">
        <v>241</v>
      </c>
      <c r="J3" s="40" t="s">
        <v>242</v>
      </c>
      <c r="K3" s="40"/>
      <c r="L3" s="40"/>
      <c r="M3" s="40"/>
      <c r="N3" s="40"/>
      <c r="O3" s="39" t="s">
        <v>81</v>
      </c>
      <c r="P3" s="39"/>
      <c r="Q3" s="39"/>
      <c r="R3" s="39"/>
      <c r="S3" s="37" t="s">
        <v>172</v>
      </c>
    </row>
    <row r="4" spans="1:19">
      <c r="A4" s="38" t="s">
        <v>83</v>
      </c>
      <c r="B4" s="39" t="s">
        <v>173</v>
      </c>
      <c r="C4" s="39" t="s">
        <v>84</v>
      </c>
      <c r="D4" s="39" t="s">
        <v>243</v>
      </c>
      <c r="E4" s="39" t="s">
        <v>244</v>
      </c>
      <c r="F4" s="39" t="s">
        <v>245</v>
      </c>
      <c r="G4" s="39" t="s">
        <v>246</v>
      </c>
      <c r="H4" s="39" t="s">
        <v>247</v>
      </c>
      <c r="I4" s="39" t="s">
        <v>248</v>
      </c>
      <c r="J4" s="39" t="s">
        <v>180</v>
      </c>
      <c r="K4" s="49" t="s">
        <v>118</v>
      </c>
      <c r="L4" s="50" t="s">
        <v>119</v>
      </c>
      <c r="M4" s="50" t="s">
        <v>120</v>
      </c>
      <c r="N4" s="50" t="s">
        <v>121</v>
      </c>
      <c r="O4" s="39" t="s">
        <v>122</v>
      </c>
      <c r="P4" s="39" t="s">
        <v>123</v>
      </c>
      <c r="Q4" s="39" t="s">
        <v>124</v>
      </c>
      <c r="R4" s="39" t="s">
        <v>125</v>
      </c>
      <c r="S4" s="44" t="s">
        <v>126</v>
      </c>
    </row>
    <row r="5" spans="1:19">
      <c r="A5" s="37" t="s">
        <v>127</v>
      </c>
      <c r="B5" s="66" t="s">
        <v>249</v>
      </c>
      <c r="C5" s="39" t="s">
        <v>128</v>
      </c>
      <c r="D5" s="39" t="s">
        <v>133</v>
      </c>
      <c r="E5" s="39" t="s">
        <v>250</v>
      </c>
      <c r="F5" s="39">
        <v>200000</v>
      </c>
      <c r="G5" s="65" t="s">
        <v>251</v>
      </c>
      <c r="H5" s="65" t="s">
        <v>252</v>
      </c>
      <c r="I5" s="39" t="s">
        <v>253</v>
      </c>
      <c r="J5" s="39" t="s">
        <v>134</v>
      </c>
      <c r="K5" s="39" t="s">
        <v>134</v>
      </c>
      <c r="L5" s="39" t="s">
        <v>152</v>
      </c>
      <c r="M5" s="39" t="s">
        <v>134</v>
      </c>
      <c r="N5" s="39" t="s">
        <v>152</v>
      </c>
      <c r="O5" s="65" t="s">
        <v>153</v>
      </c>
      <c r="P5" s="39" t="s">
        <v>143</v>
      </c>
      <c r="Q5" s="39" t="s">
        <v>143</v>
      </c>
      <c r="R5" s="39" t="s">
        <v>143</v>
      </c>
      <c r="S5" s="37" t="s">
        <v>134</v>
      </c>
    </row>
    <row r="6" spans="2:18">
      <c r="B6" s="39"/>
      <c r="C6" s="39"/>
      <c r="D6" s="39"/>
      <c r="E6" s="39"/>
      <c r="F6" s="39"/>
      <c r="G6" s="39"/>
      <c r="H6" s="39"/>
      <c r="I6" s="39"/>
      <c r="J6" s="39"/>
      <c r="K6" s="39"/>
      <c r="L6" s="39"/>
      <c r="M6" s="39"/>
      <c r="N6" s="39"/>
      <c r="O6" s="39"/>
      <c r="P6" s="39"/>
      <c r="Q6" s="39"/>
      <c r="R6" s="39"/>
    </row>
    <row r="7" spans="2:18">
      <c r="B7" s="39"/>
      <c r="C7" s="39"/>
      <c r="D7" s="39"/>
      <c r="E7" s="39"/>
      <c r="F7" s="39"/>
      <c r="G7" s="39"/>
      <c r="H7" s="39"/>
      <c r="I7" s="39"/>
      <c r="J7" s="39"/>
      <c r="K7" s="39"/>
      <c r="L7" s="39"/>
      <c r="M7" s="39"/>
      <c r="N7" s="39"/>
      <c r="O7" s="39"/>
      <c r="P7" s="39"/>
      <c r="Q7" s="39"/>
      <c r="R7" s="39"/>
    </row>
    <row r="8" spans="2:18">
      <c r="B8" s="39"/>
      <c r="C8" s="39"/>
      <c r="D8" s="39"/>
      <c r="E8" s="39"/>
      <c r="F8" s="39"/>
      <c r="G8" s="39"/>
      <c r="H8" s="39"/>
      <c r="I8" s="39"/>
      <c r="J8" s="39"/>
      <c r="K8" s="39"/>
      <c r="L8" s="39"/>
      <c r="M8" s="39"/>
      <c r="N8" s="39"/>
      <c r="O8" s="39"/>
      <c r="P8" s="39"/>
      <c r="Q8" s="39"/>
      <c r="R8" s="39"/>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8"/>
  <sheetViews>
    <sheetView workbookViewId="0">
      <selection activeCell="H9" sqref="H9"/>
    </sheetView>
  </sheetViews>
  <sheetFormatPr defaultColWidth="8.8" defaultRowHeight="14.25" outlineLevelRow="7"/>
  <cols>
    <col min="1" max="1" width="8.8" style="37"/>
    <col min="2" max="2" width="15.3" style="37" customWidth="1"/>
    <col min="3" max="3" width="17.6" style="37" customWidth="1"/>
    <col min="4" max="16384" width="8.8" style="37"/>
  </cols>
  <sheetData>
    <row r="1" spans="1:27">
      <c r="A1" s="41" t="s">
        <v>186</v>
      </c>
      <c r="B1" s="41" t="s">
        <v>254</v>
      </c>
      <c r="C1" s="41" t="s">
        <v>255</v>
      </c>
      <c r="D1" s="41"/>
      <c r="E1" s="41"/>
      <c r="F1" s="41"/>
      <c r="G1" s="41"/>
      <c r="H1" s="41"/>
      <c r="I1" s="41"/>
      <c r="J1" s="41"/>
      <c r="K1" s="41"/>
      <c r="L1" s="41"/>
      <c r="M1" s="41"/>
      <c r="N1" s="41"/>
      <c r="O1" s="41"/>
      <c r="P1" s="41"/>
      <c r="Q1" s="41"/>
      <c r="R1" s="41"/>
      <c r="S1" s="41"/>
      <c r="T1" s="41"/>
      <c r="U1" s="41"/>
      <c r="V1" s="41"/>
      <c r="W1" s="41"/>
      <c r="X1" s="41"/>
      <c r="Y1" s="41"/>
      <c r="Z1" s="41"/>
      <c r="AA1" s="41"/>
    </row>
    <row r="2" spans="1:27">
      <c r="A2" s="38" t="s">
        <v>3</v>
      </c>
      <c r="B2" s="39" t="s">
        <v>256</v>
      </c>
      <c r="C2" s="39" t="s">
        <v>4</v>
      </c>
      <c r="D2" s="39" t="s">
        <v>257</v>
      </c>
      <c r="E2" s="39" t="s">
        <v>5</v>
      </c>
      <c r="F2" s="39" t="s">
        <v>6</v>
      </c>
      <c r="G2" s="39" t="s">
        <v>7</v>
      </c>
      <c r="H2" s="39" t="s">
        <v>258</v>
      </c>
      <c r="I2" s="39" t="s">
        <v>259</v>
      </c>
      <c r="J2" s="39" t="s">
        <v>260</v>
      </c>
      <c r="K2" s="39" t="s">
        <v>261</v>
      </c>
      <c r="L2" s="39" t="s">
        <v>262</v>
      </c>
      <c r="M2" s="39" t="s">
        <v>263</v>
      </c>
      <c r="N2" s="39" t="s">
        <v>264</v>
      </c>
      <c r="O2" s="39" t="s">
        <v>265</v>
      </c>
      <c r="P2" s="39" t="s">
        <v>266</v>
      </c>
      <c r="Q2" s="39" t="s">
        <v>267</v>
      </c>
      <c r="R2" s="39" t="s">
        <v>268</v>
      </c>
      <c r="S2" s="49" t="s">
        <v>38</v>
      </c>
      <c r="T2" s="50" t="s">
        <v>39</v>
      </c>
      <c r="U2" s="50" t="s">
        <v>40</v>
      </c>
      <c r="V2" s="50" t="s">
        <v>41</v>
      </c>
      <c r="W2" s="39" t="s">
        <v>42</v>
      </c>
      <c r="X2" s="39" t="s">
        <v>43</v>
      </c>
      <c r="Y2" s="39" t="s">
        <v>44</v>
      </c>
      <c r="Z2" s="39" t="s">
        <v>45</v>
      </c>
      <c r="AA2" s="51" t="s">
        <v>46</v>
      </c>
    </row>
    <row r="3" ht="285" spans="1:27">
      <c r="A3" s="38" t="s">
        <v>47</v>
      </c>
      <c r="B3" s="40" t="s">
        <v>269</v>
      </c>
      <c r="C3" s="40" t="s">
        <v>157</v>
      </c>
      <c r="D3" s="40" t="s">
        <v>270</v>
      </c>
      <c r="E3" s="39" t="s">
        <v>48</v>
      </c>
      <c r="F3" s="40" t="s">
        <v>271</v>
      </c>
      <c r="G3" s="61" t="s">
        <v>50</v>
      </c>
      <c r="H3" s="40" t="s">
        <v>272</v>
      </c>
      <c r="I3" s="40" t="s">
        <v>273</v>
      </c>
      <c r="J3" s="40" t="s">
        <v>274</v>
      </c>
      <c r="K3" s="40" t="s">
        <v>275</v>
      </c>
      <c r="L3" s="40" t="s">
        <v>276</v>
      </c>
      <c r="M3" s="40" t="s">
        <v>277</v>
      </c>
      <c r="N3" s="40" t="s">
        <v>278</v>
      </c>
      <c r="O3" s="40" t="s">
        <v>279</v>
      </c>
      <c r="P3" s="40" t="s">
        <v>280</v>
      </c>
      <c r="Q3" s="40" t="s">
        <v>281</v>
      </c>
      <c r="R3" s="40" t="s">
        <v>282</v>
      </c>
      <c r="S3" s="40"/>
      <c r="T3" s="40"/>
      <c r="U3" s="40"/>
      <c r="V3" s="40"/>
      <c r="W3" s="39" t="s">
        <v>81</v>
      </c>
      <c r="X3" s="39"/>
      <c r="Y3" s="39"/>
      <c r="Z3" s="39"/>
      <c r="AA3" s="41" t="s">
        <v>172</v>
      </c>
    </row>
    <row r="4" spans="1:27">
      <c r="A4" s="38" t="s">
        <v>83</v>
      </c>
      <c r="B4" s="39" t="s">
        <v>283</v>
      </c>
      <c r="C4" s="39" t="s">
        <v>84</v>
      </c>
      <c r="D4" s="39" t="s">
        <v>284</v>
      </c>
      <c r="E4" s="39" t="s">
        <v>85</v>
      </c>
      <c r="F4" s="39" t="s">
        <v>86</v>
      </c>
      <c r="G4" s="39" t="s">
        <v>87</v>
      </c>
      <c r="H4" s="39" t="s">
        <v>285</v>
      </c>
      <c r="I4" s="39" t="s">
        <v>286</v>
      </c>
      <c r="J4" s="39" t="s">
        <v>287</v>
      </c>
      <c r="K4" s="39" t="s">
        <v>288</v>
      </c>
      <c r="L4" s="39" t="s">
        <v>289</v>
      </c>
      <c r="M4" s="39" t="s">
        <v>290</v>
      </c>
      <c r="N4" s="39" t="s">
        <v>291</v>
      </c>
      <c r="O4" s="39" t="s">
        <v>292</v>
      </c>
      <c r="P4" s="39" t="s">
        <v>293</v>
      </c>
      <c r="Q4" s="39" t="s">
        <v>294</v>
      </c>
      <c r="R4" s="39" t="s">
        <v>295</v>
      </c>
      <c r="S4" s="49" t="s">
        <v>118</v>
      </c>
      <c r="T4" s="50" t="s">
        <v>119</v>
      </c>
      <c r="U4" s="50" t="s">
        <v>120</v>
      </c>
      <c r="V4" s="50" t="s">
        <v>121</v>
      </c>
      <c r="W4" s="39" t="s">
        <v>122</v>
      </c>
      <c r="X4" s="39" t="s">
        <v>123</v>
      </c>
      <c r="Y4" s="39" t="s">
        <v>124</v>
      </c>
      <c r="Z4" s="39" t="s">
        <v>125</v>
      </c>
      <c r="AA4" s="51" t="s">
        <v>126</v>
      </c>
    </row>
    <row r="5" spans="1:27">
      <c r="A5" s="41" t="s">
        <v>127</v>
      </c>
      <c r="B5" s="66" t="s">
        <v>296</v>
      </c>
      <c r="C5" s="39" t="s">
        <v>128</v>
      </c>
      <c r="D5" s="66" t="s">
        <v>297</v>
      </c>
      <c r="E5" s="39" t="s">
        <v>129</v>
      </c>
      <c r="F5" s="39" t="s">
        <v>130</v>
      </c>
      <c r="G5" s="39" t="s">
        <v>131</v>
      </c>
      <c r="H5" s="39" t="s">
        <v>226</v>
      </c>
      <c r="I5" s="39" t="s">
        <v>298</v>
      </c>
      <c r="J5" s="39" t="s">
        <v>144</v>
      </c>
      <c r="K5" s="39" t="s">
        <v>299</v>
      </c>
      <c r="L5" s="65" t="s">
        <v>153</v>
      </c>
      <c r="M5" s="65" t="s">
        <v>300</v>
      </c>
      <c r="N5" s="39"/>
      <c r="O5" s="39" t="s">
        <v>298</v>
      </c>
      <c r="P5" s="39" t="s">
        <v>133</v>
      </c>
      <c r="Q5" s="39" t="s">
        <v>134</v>
      </c>
      <c r="R5" s="39" t="s">
        <v>134</v>
      </c>
      <c r="S5" s="39" t="s">
        <v>134</v>
      </c>
      <c r="T5" s="39" t="s">
        <v>152</v>
      </c>
      <c r="U5" s="39" t="s">
        <v>134</v>
      </c>
      <c r="V5" s="39" t="s">
        <v>152</v>
      </c>
      <c r="W5" s="65" t="s">
        <v>153</v>
      </c>
      <c r="X5" s="39" t="s">
        <v>143</v>
      </c>
      <c r="Y5" s="39" t="s">
        <v>143</v>
      </c>
      <c r="Z5" s="39" t="s">
        <v>143</v>
      </c>
      <c r="AA5" s="41" t="s">
        <v>134</v>
      </c>
    </row>
    <row r="6" spans="1:27">
      <c r="A6" s="41"/>
      <c r="B6" s="39"/>
      <c r="C6" s="39"/>
      <c r="D6" s="39"/>
      <c r="E6" s="39"/>
      <c r="F6" s="39"/>
      <c r="G6" s="39"/>
      <c r="H6" s="39"/>
      <c r="I6" s="39"/>
      <c r="J6" s="39"/>
      <c r="K6" s="39"/>
      <c r="L6" s="39"/>
      <c r="M6" s="39"/>
      <c r="N6" s="39"/>
      <c r="O6" s="39"/>
      <c r="P6" s="39"/>
      <c r="Q6" s="39"/>
      <c r="R6" s="39"/>
      <c r="S6" s="39"/>
      <c r="T6" s="39"/>
      <c r="U6" s="39"/>
      <c r="V6" s="39"/>
      <c r="W6" s="39"/>
      <c r="X6" s="39"/>
      <c r="Y6" s="39"/>
      <c r="Z6" s="39"/>
      <c r="AA6" s="41"/>
    </row>
    <row r="7" spans="1:27">
      <c r="A7" s="41"/>
      <c r="B7" s="39"/>
      <c r="C7" s="39"/>
      <c r="D7" s="39"/>
      <c r="E7" s="39"/>
      <c r="F7" s="39"/>
      <c r="G7" s="40"/>
      <c r="H7" s="39"/>
      <c r="I7" s="39"/>
      <c r="J7" s="39"/>
      <c r="K7" s="39"/>
      <c r="L7" s="39"/>
      <c r="M7" s="39"/>
      <c r="N7" s="39"/>
      <c r="O7" s="39"/>
      <c r="P7" s="39"/>
      <c r="Q7" s="39"/>
      <c r="R7" s="39"/>
      <c r="S7" s="39"/>
      <c r="T7" s="39"/>
      <c r="U7" s="39"/>
      <c r="V7" s="39"/>
      <c r="W7" s="39"/>
      <c r="X7" s="39"/>
      <c r="Y7" s="39"/>
      <c r="Z7" s="39"/>
      <c r="AA7" s="41"/>
    </row>
    <row r="8" spans="1:27">
      <c r="A8" s="41"/>
      <c r="B8" s="41"/>
      <c r="C8" s="41"/>
      <c r="D8" s="41"/>
      <c r="E8" s="41"/>
      <c r="F8" s="41"/>
      <c r="G8" s="41"/>
      <c r="H8" s="41"/>
      <c r="I8" s="41"/>
      <c r="J8" s="41"/>
      <c r="K8" s="41"/>
      <c r="L8" s="41"/>
      <c r="M8" s="41"/>
      <c r="N8" s="41"/>
      <c r="O8" s="41"/>
      <c r="P8" s="41"/>
      <c r="Q8" s="41"/>
      <c r="R8" s="41"/>
      <c r="S8" s="41"/>
      <c r="T8" s="41"/>
      <c r="U8" s="41"/>
      <c r="V8" s="41"/>
      <c r="W8" s="41"/>
      <c r="X8" s="41"/>
      <c r="Y8" s="41"/>
      <c r="Z8" s="41"/>
      <c r="AA8" s="41"/>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I10"/>
  <sheetViews>
    <sheetView workbookViewId="0">
      <selection activeCell="C3" sqref="C3"/>
    </sheetView>
  </sheetViews>
  <sheetFormatPr defaultColWidth="8.8" defaultRowHeight="14.25"/>
  <cols>
    <col min="1" max="1" width="8.8" style="41"/>
    <col min="2" max="2" width="10.7" style="41" customWidth="1"/>
    <col min="3" max="3" width="8.8" style="41"/>
    <col min="4" max="4" width="14.5" style="41" customWidth="1"/>
    <col min="5" max="17" width="8.8" style="41"/>
    <col min="18" max="18" width="23.1" style="41" customWidth="1"/>
    <col min="19" max="19" width="8.8" style="41"/>
    <col min="20" max="20" width="28.4" style="41" customWidth="1"/>
    <col min="21" max="24" width="8.8" style="41"/>
    <col min="25" max="25" width="23.9" style="41" customWidth="1"/>
    <col min="26" max="34" width="8.8" style="41"/>
    <col min="35" max="35" width="5.3" style="41" customWidth="1"/>
    <col min="36" max="36" width="6.5" style="41" customWidth="1"/>
    <col min="37" max="37" width="8.1" style="41" customWidth="1"/>
    <col min="38" max="38" width="7.6" style="41" customWidth="1"/>
    <col min="39" max="39" width="28.9" style="41" customWidth="1"/>
    <col min="40" max="40" width="17.1" style="41" customWidth="1"/>
    <col min="41" max="41" width="8.8" style="41"/>
    <col min="42" max="42" width="22.2" style="41" customWidth="1"/>
    <col min="43" max="51" width="8.8" style="41"/>
    <col min="52" max="52" width="24" style="41" customWidth="1"/>
    <col min="53" max="53" width="8.8" style="41"/>
    <col min="54" max="54" width="16.2" style="41" customWidth="1"/>
    <col min="55" max="64" width="8.8" style="41"/>
    <col min="65" max="65" width="15.7" style="41" customWidth="1"/>
    <col min="66" max="68" width="8.8" style="41"/>
    <col min="69" max="69" width="27.4" style="41" customWidth="1"/>
    <col min="70" max="70" width="27.9" style="41" customWidth="1"/>
    <col min="71" max="76" width="8.8" style="41"/>
    <col min="77" max="77" width="18.5" style="41" customWidth="1"/>
    <col min="78" max="16384" width="8.8" style="41"/>
  </cols>
  <sheetData>
    <row r="1" spans="1:4">
      <c r="A1" s="41" t="s">
        <v>186</v>
      </c>
      <c r="B1" s="41" t="s">
        <v>301</v>
      </c>
      <c r="D1" s="41" t="s">
        <v>302</v>
      </c>
    </row>
    <row r="2" spans="1:87">
      <c r="A2" s="38" t="s">
        <v>3</v>
      </c>
      <c r="B2" s="39" t="s">
        <v>157</v>
      </c>
      <c r="C2" s="39" t="s">
        <v>303</v>
      </c>
      <c r="D2" s="39" t="s">
        <v>8</v>
      </c>
      <c r="E2" s="39" t="s">
        <v>9</v>
      </c>
      <c r="F2" s="39" t="s">
        <v>10</v>
      </c>
      <c r="G2" s="39" t="s">
        <v>304</v>
      </c>
      <c r="H2" s="39" t="s">
        <v>305</v>
      </c>
      <c r="I2" s="39" t="s">
        <v>306</v>
      </c>
      <c r="J2" s="39" t="s">
        <v>307</v>
      </c>
      <c r="K2" s="39" t="s">
        <v>308</v>
      </c>
      <c r="L2" s="39" t="s">
        <v>309</v>
      </c>
      <c r="M2" s="39" t="s">
        <v>310</v>
      </c>
      <c r="N2" s="39" t="s">
        <v>311</v>
      </c>
      <c r="O2" s="39" t="s">
        <v>312</v>
      </c>
      <c r="P2" s="39" t="s">
        <v>313</v>
      </c>
      <c r="Q2" s="39" t="s">
        <v>314</v>
      </c>
      <c r="R2" s="39" t="s">
        <v>315</v>
      </c>
      <c r="S2" s="39" t="s">
        <v>316</v>
      </c>
      <c r="T2" s="46" t="s">
        <v>317</v>
      </c>
      <c r="U2" s="39" t="s">
        <v>318</v>
      </c>
      <c r="V2" s="39" t="s">
        <v>319</v>
      </c>
      <c r="W2" s="39" t="s">
        <v>320</v>
      </c>
      <c r="X2" s="39" t="s">
        <v>321</v>
      </c>
      <c r="Y2" s="39" t="s">
        <v>322</v>
      </c>
      <c r="Z2" s="39" t="s">
        <v>323</v>
      </c>
      <c r="AA2" s="39" t="s">
        <v>324</v>
      </c>
      <c r="AB2" s="39" t="s">
        <v>325</v>
      </c>
      <c r="AC2" s="39" t="s">
        <v>326</v>
      </c>
      <c r="AD2" s="39" t="s">
        <v>327</v>
      </c>
      <c r="AE2" s="39" t="s">
        <v>328</v>
      </c>
      <c r="AF2" s="39" t="s">
        <v>329</v>
      </c>
      <c r="AG2" s="39" t="s">
        <v>330</v>
      </c>
      <c r="AH2" s="39" t="s">
        <v>331</v>
      </c>
      <c r="AI2" s="39" t="s">
        <v>332</v>
      </c>
      <c r="AJ2" s="39" t="s">
        <v>333</v>
      </c>
      <c r="AK2" s="39" t="s">
        <v>334</v>
      </c>
      <c r="AL2" s="39" t="s">
        <v>335</v>
      </c>
      <c r="AM2" s="46" t="s">
        <v>336</v>
      </c>
      <c r="AN2" s="46" t="s">
        <v>337</v>
      </c>
      <c r="AO2" s="39" t="s">
        <v>338</v>
      </c>
      <c r="AP2" s="39" t="s">
        <v>339</v>
      </c>
      <c r="AQ2" s="39" t="s">
        <v>340</v>
      </c>
      <c r="AR2" s="39" t="s">
        <v>341</v>
      </c>
      <c r="AS2" s="39" t="s">
        <v>342</v>
      </c>
      <c r="AT2" s="39" t="s">
        <v>343</v>
      </c>
      <c r="AU2" s="39" t="s">
        <v>344</v>
      </c>
      <c r="AV2" s="39" t="s">
        <v>345</v>
      </c>
      <c r="AW2" s="39" t="s">
        <v>346</v>
      </c>
      <c r="AX2" s="39" t="s">
        <v>347</v>
      </c>
      <c r="AY2" s="39" t="s">
        <v>348</v>
      </c>
      <c r="AZ2" s="39" t="s">
        <v>349</v>
      </c>
      <c r="BA2" s="39" t="s">
        <v>350</v>
      </c>
      <c r="BB2" s="46" t="s">
        <v>351</v>
      </c>
      <c r="BC2" s="39" t="s">
        <v>352</v>
      </c>
      <c r="BD2" s="39" t="s">
        <v>353</v>
      </c>
      <c r="BE2" s="39" t="s">
        <v>354</v>
      </c>
      <c r="BF2" s="39" t="s">
        <v>355</v>
      </c>
      <c r="BG2" s="39" t="s">
        <v>356</v>
      </c>
      <c r="BH2" s="39" t="s">
        <v>357</v>
      </c>
      <c r="BI2" s="39" t="s">
        <v>358</v>
      </c>
      <c r="BJ2" s="39" t="s">
        <v>359</v>
      </c>
      <c r="BK2" s="39" t="s">
        <v>360</v>
      </c>
      <c r="BL2" s="39" t="s">
        <v>361</v>
      </c>
      <c r="BM2" s="46" t="s">
        <v>362</v>
      </c>
      <c r="BN2" s="46" t="s">
        <v>363</v>
      </c>
      <c r="BO2" s="39" t="s">
        <v>364</v>
      </c>
      <c r="BP2" s="39" t="s">
        <v>322</v>
      </c>
      <c r="BQ2" s="39" t="s">
        <v>354</v>
      </c>
      <c r="BR2" s="39" t="s">
        <v>355</v>
      </c>
      <c r="BS2" s="39" t="s">
        <v>365</v>
      </c>
      <c r="BT2" s="39" t="s">
        <v>366</v>
      </c>
      <c r="BU2" s="39" t="s">
        <v>367</v>
      </c>
      <c r="BV2" s="39" t="s">
        <v>368</v>
      </c>
      <c r="BW2" s="39" t="s">
        <v>369</v>
      </c>
      <c r="BX2" s="39" t="s">
        <v>370</v>
      </c>
      <c r="BY2" s="46" t="s">
        <v>371</v>
      </c>
      <c r="BZ2" s="46" t="s">
        <v>372</v>
      </c>
      <c r="CA2" s="49" t="s">
        <v>38</v>
      </c>
      <c r="CB2" s="50" t="s">
        <v>39</v>
      </c>
      <c r="CC2" s="50" t="s">
        <v>40</v>
      </c>
      <c r="CD2" s="50" t="s">
        <v>41</v>
      </c>
      <c r="CE2" s="39" t="s">
        <v>42</v>
      </c>
      <c r="CF2" s="39" t="s">
        <v>43</v>
      </c>
      <c r="CG2" s="39" t="s">
        <v>44</v>
      </c>
      <c r="CH2" s="39" t="s">
        <v>45</v>
      </c>
      <c r="CI2" s="51" t="s">
        <v>46</v>
      </c>
    </row>
    <row r="3" ht="114" spans="1:87">
      <c r="A3" s="38" t="s">
        <v>47</v>
      </c>
      <c r="B3" s="39" t="s">
        <v>157</v>
      </c>
      <c r="C3" s="47" t="s">
        <v>373</v>
      </c>
      <c r="D3" s="47" t="s">
        <v>374</v>
      </c>
      <c r="E3" s="40" t="s">
        <v>52</v>
      </c>
      <c r="F3" s="40" t="s">
        <v>375</v>
      </c>
      <c r="G3" s="39"/>
      <c r="H3" s="39"/>
      <c r="I3" s="39"/>
      <c r="J3" s="39"/>
      <c r="K3" s="39"/>
      <c r="L3" s="39"/>
      <c r="M3" s="39"/>
      <c r="N3" s="39"/>
      <c r="O3" s="39"/>
      <c r="P3" s="39"/>
      <c r="Q3" s="39"/>
      <c r="R3" s="39"/>
      <c r="S3" s="39"/>
      <c r="T3" s="47" t="s">
        <v>376</v>
      </c>
      <c r="U3" s="39"/>
      <c r="V3" s="39"/>
      <c r="W3" s="39"/>
      <c r="X3" s="39"/>
      <c r="Y3" s="39"/>
      <c r="Z3" s="39"/>
      <c r="AA3" s="39"/>
      <c r="AB3" s="39"/>
      <c r="AC3" s="39"/>
      <c r="AD3" s="39"/>
      <c r="AE3" s="39"/>
      <c r="AF3" s="39"/>
      <c r="AG3" s="39"/>
      <c r="AH3" s="39"/>
      <c r="AI3" s="39"/>
      <c r="AJ3" s="39"/>
      <c r="AK3" s="39"/>
      <c r="AL3" s="39"/>
      <c r="AM3" s="47" t="s">
        <v>377</v>
      </c>
      <c r="AN3" s="47" t="s">
        <v>378</v>
      </c>
      <c r="AO3" s="39"/>
      <c r="AP3" s="39"/>
      <c r="AQ3" s="39"/>
      <c r="AR3" s="39"/>
      <c r="AS3" s="39"/>
      <c r="AT3" s="39"/>
      <c r="AU3" s="39"/>
      <c r="AV3" s="39"/>
      <c r="AW3" s="39"/>
      <c r="AX3" s="39"/>
      <c r="AY3" s="39"/>
      <c r="AZ3" s="39"/>
      <c r="BA3" s="39"/>
      <c r="BB3" s="47" t="s">
        <v>379</v>
      </c>
      <c r="BC3" s="39"/>
      <c r="BD3" s="39"/>
      <c r="BE3" s="39"/>
      <c r="BF3" s="39"/>
      <c r="BG3" s="39"/>
      <c r="BH3" s="39"/>
      <c r="BI3" s="39"/>
      <c r="BJ3" s="39"/>
      <c r="BK3" s="39"/>
      <c r="BL3" s="39"/>
      <c r="BM3" s="47" t="s">
        <v>380</v>
      </c>
      <c r="BN3" s="46" t="s">
        <v>381</v>
      </c>
      <c r="BO3" s="39"/>
      <c r="BP3" s="39"/>
      <c r="BQ3" s="39"/>
      <c r="BR3" s="39"/>
      <c r="BS3" s="39"/>
      <c r="BT3" s="39"/>
      <c r="BU3" s="39"/>
      <c r="BV3" s="39"/>
      <c r="BW3" s="39"/>
      <c r="BX3" s="39"/>
      <c r="BY3" s="47" t="s">
        <v>382</v>
      </c>
      <c r="BZ3" s="57" t="s">
        <v>383</v>
      </c>
      <c r="CA3" s="40"/>
      <c r="CB3" s="40"/>
      <c r="CC3" s="40"/>
      <c r="CD3" s="40"/>
      <c r="CE3" s="39" t="s">
        <v>81</v>
      </c>
      <c r="CF3" s="39"/>
      <c r="CG3" s="39"/>
      <c r="CH3" s="39"/>
      <c r="CI3" s="41" t="s">
        <v>172</v>
      </c>
    </row>
    <row r="4" spans="1:87">
      <c r="A4" s="38" t="s">
        <v>83</v>
      </c>
      <c r="B4" s="39" t="s">
        <v>84</v>
      </c>
      <c r="C4" s="39" t="s">
        <v>384</v>
      </c>
      <c r="D4" s="39" t="s">
        <v>88</v>
      </c>
      <c r="E4" s="39" t="s">
        <v>89</v>
      </c>
      <c r="F4" s="39" t="s">
        <v>90</v>
      </c>
      <c r="G4" s="39" t="s">
        <v>385</v>
      </c>
      <c r="H4" s="39" t="s">
        <v>386</v>
      </c>
      <c r="I4" s="39" t="s">
        <v>387</v>
      </c>
      <c r="J4" s="39" t="s">
        <v>388</v>
      </c>
      <c r="K4" s="39" t="s">
        <v>389</v>
      </c>
      <c r="L4" s="39" t="s">
        <v>390</v>
      </c>
      <c r="M4" s="39" t="s">
        <v>391</v>
      </c>
      <c r="N4" s="39" t="s">
        <v>392</v>
      </c>
      <c r="O4" s="39" t="s">
        <v>393</v>
      </c>
      <c r="P4" s="39" t="s">
        <v>394</v>
      </c>
      <c r="Q4" s="39" t="s">
        <v>395</v>
      </c>
      <c r="R4" s="39" t="s">
        <v>396</v>
      </c>
      <c r="S4" s="39" t="s">
        <v>397</v>
      </c>
      <c r="T4" s="46" t="s">
        <v>398</v>
      </c>
      <c r="U4" s="39" t="s">
        <v>399</v>
      </c>
      <c r="V4" s="39" t="s">
        <v>400</v>
      </c>
      <c r="W4" s="39" t="s">
        <v>401</v>
      </c>
      <c r="X4" s="39" t="s">
        <v>402</v>
      </c>
      <c r="Y4" s="39" t="s">
        <v>403</v>
      </c>
      <c r="Z4" s="39" t="s">
        <v>404</v>
      </c>
      <c r="AA4" s="39" t="s">
        <v>405</v>
      </c>
      <c r="AB4" s="39" t="s">
        <v>406</v>
      </c>
      <c r="AC4" s="39" t="s">
        <v>407</v>
      </c>
      <c r="AD4" s="39" t="s">
        <v>408</v>
      </c>
      <c r="AE4" s="39" t="s">
        <v>409</v>
      </c>
      <c r="AF4" s="39" t="s">
        <v>410</v>
      </c>
      <c r="AG4" s="39" t="s">
        <v>411</v>
      </c>
      <c r="AH4" s="39" t="s">
        <v>412</v>
      </c>
      <c r="AI4" s="39" t="s">
        <v>413</v>
      </c>
      <c r="AJ4" s="39" t="s">
        <v>414</v>
      </c>
      <c r="AK4" s="39" t="s">
        <v>415</v>
      </c>
      <c r="AL4" s="39" t="s">
        <v>416</v>
      </c>
      <c r="AM4" s="46" t="s">
        <v>417</v>
      </c>
      <c r="AN4" s="46" t="s">
        <v>418</v>
      </c>
      <c r="AO4" s="39" t="s">
        <v>419</v>
      </c>
      <c r="AP4" s="39" t="s">
        <v>420</v>
      </c>
      <c r="AQ4" s="39" t="s">
        <v>421</v>
      </c>
      <c r="AR4" s="39" t="s">
        <v>422</v>
      </c>
      <c r="AS4" s="39" t="s">
        <v>423</v>
      </c>
      <c r="AT4" s="39" t="s">
        <v>424</v>
      </c>
      <c r="AU4" s="39" t="s">
        <v>425</v>
      </c>
      <c r="AV4" s="39" t="s">
        <v>426</v>
      </c>
      <c r="AW4" s="39" t="s">
        <v>427</v>
      </c>
      <c r="AX4" s="39" t="s">
        <v>428</v>
      </c>
      <c r="AY4" s="39" t="s">
        <v>429</v>
      </c>
      <c r="AZ4" s="39" t="s">
        <v>430</v>
      </c>
      <c r="BA4" s="39" t="s">
        <v>431</v>
      </c>
      <c r="BB4" s="46" t="s">
        <v>432</v>
      </c>
      <c r="BC4" s="39" t="s">
        <v>433</v>
      </c>
      <c r="BD4" s="39" t="s">
        <v>434</v>
      </c>
      <c r="BE4" s="39" t="s">
        <v>435</v>
      </c>
      <c r="BF4" s="39" t="s">
        <v>436</v>
      </c>
      <c r="BG4" s="39" t="s">
        <v>437</v>
      </c>
      <c r="BH4" s="39" t="s">
        <v>438</v>
      </c>
      <c r="BI4" s="39" t="s">
        <v>439</v>
      </c>
      <c r="BJ4" s="39" t="s">
        <v>440</v>
      </c>
      <c r="BK4" s="39" t="s">
        <v>441</v>
      </c>
      <c r="BL4" s="39" t="s">
        <v>442</v>
      </c>
      <c r="BM4" s="46" t="s">
        <v>443</v>
      </c>
      <c r="BN4" s="46" t="s">
        <v>444</v>
      </c>
      <c r="BO4" s="39" t="s">
        <v>445</v>
      </c>
      <c r="BP4" s="39" t="s">
        <v>446</v>
      </c>
      <c r="BQ4" s="39" t="s">
        <v>447</v>
      </c>
      <c r="BR4" s="39" t="s">
        <v>448</v>
      </c>
      <c r="BS4" s="39" t="s">
        <v>449</v>
      </c>
      <c r="BT4" s="39" t="s">
        <v>450</v>
      </c>
      <c r="BU4" s="39" t="s">
        <v>451</v>
      </c>
      <c r="BV4" s="39" t="s">
        <v>452</v>
      </c>
      <c r="BW4" s="39" t="s">
        <v>453</v>
      </c>
      <c r="BX4" s="39" t="s">
        <v>454</v>
      </c>
      <c r="BY4" s="46" t="s">
        <v>455</v>
      </c>
      <c r="BZ4" s="46" t="s">
        <v>456</v>
      </c>
      <c r="CA4" s="49" t="s">
        <v>118</v>
      </c>
      <c r="CB4" s="50" t="s">
        <v>119</v>
      </c>
      <c r="CC4" s="50" t="s">
        <v>120</v>
      </c>
      <c r="CD4" s="50" t="s">
        <v>121</v>
      </c>
      <c r="CE4" s="39" t="s">
        <v>122</v>
      </c>
      <c r="CF4" s="39" t="s">
        <v>123</v>
      </c>
      <c r="CG4" s="39" t="s">
        <v>124</v>
      </c>
      <c r="CH4" s="39" t="s">
        <v>125</v>
      </c>
      <c r="CI4" s="51" t="s">
        <v>126</v>
      </c>
    </row>
    <row r="5" spans="1:87">
      <c r="A5" s="41" t="s">
        <v>127</v>
      </c>
      <c r="B5" s="42" t="s">
        <v>128</v>
      </c>
      <c r="C5" s="42" t="s">
        <v>134</v>
      </c>
      <c r="D5" s="42" t="s">
        <v>132</v>
      </c>
      <c r="E5" s="42" t="s">
        <v>133</v>
      </c>
      <c r="F5" s="42" t="s">
        <v>134</v>
      </c>
      <c r="G5" s="52">
        <v>10000.514</v>
      </c>
      <c r="H5" s="52">
        <v>10001</v>
      </c>
      <c r="I5" s="52">
        <v>10002</v>
      </c>
      <c r="J5" s="52">
        <v>10003</v>
      </c>
      <c r="K5" s="52">
        <v>10004</v>
      </c>
      <c r="L5" s="52">
        <v>10005</v>
      </c>
      <c r="M5" s="52">
        <v>10006</v>
      </c>
      <c r="N5" s="52">
        <v>10007</v>
      </c>
      <c r="O5" s="52">
        <v>10008</v>
      </c>
      <c r="P5" s="52">
        <v>10009</v>
      </c>
      <c r="Q5" s="52">
        <v>10010</v>
      </c>
      <c r="R5" s="52">
        <v>10011</v>
      </c>
      <c r="S5" s="52">
        <v>10012</v>
      </c>
      <c r="T5" s="53">
        <f>SUM(G5:S5)</f>
        <v>130078.514</v>
      </c>
      <c r="U5" s="52">
        <v>10014</v>
      </c>
      <c r="V5" s="52">
        <v>10015</v>
      </c>
      <c r="W5" s="52">
        <v>10016</v>
      </c>
      <c r="X5" s="52">
        <v>10017</v>
      </c>
      <c r="Y5" s="52">
        <v>10018</v>
      </c>
      <c r="Z5" s="52">
        <v>10019</v>
      </c>
      <c r="AA5" s="52">
        <v>10020</v>
      </c>
      <c r="AB5" s="52">
        <v>10021</v>
      </c>
      <c r="AC5" s="52">
        <v>10022</v>
      </c>
      <c r="AD5" s="52">
        <v>10023</v>
      </c>
      <c r="AE5" s="52">
        <v>10024</v>
      </c>
      <c r="AF5" s="52">
        <v>10025</v>
      </c>
      <c r="AG5" s="52">
        <v>10026</v>
      </c>
      <c r="AH5" s="52">
        <v>10027</v>
      </c>
      <c r="AI5" s="52">
        <v>10028</v>
      </c>
      <c r="AJ5" s="52">
        <v>10029</v>
      </c>
      <c r="AK5" s="52">
        <v>10030</v>
      </c>
      <c r="AL5" s="52">
        <v>10031</v>
      </c>
      <c r="AM5" s="53">
        <f>SUM(U5:AL5)</f>
        <v>180405</v>
      </c>
      <c r="AN5" s="54">
        <f>SUM(T5,AM5)</f>
        <v>310483.514</v>
      </c>
      <c r="AO5" s="52">
        <v>10034</v>
      </c>
      <c r="AP5" s="52">
        <v>10035</v>
      </c>
      <c r="AQ5" s="52">
        <v>10036</v>
      </c>
      <c r="AR5" s="52">
        <v>10037</v>
      </c>
      <c r="AS5" s="52">
        <v>10038</v>
      </c>
      <c r="AT5" s="52">
        <v>10039</v>
      </c>
      <c r="AU5" s="52">
        <v>10040</v>
      </c>
      <c r="AV5" s="52">
        <v>10041</v>
      </c>
      <c r="AW5" s="52">
        <v>10042</v>
      </c>
      <c r="AX5" s="52">
        <v>10043</v>
      </c>
      <c r="AY5" s="52">
        <v>10044</v>
      </c>
      <c r="AZ5" s="52">
        <v>10045</v>
      </c>
      <c r="BA5" s="52">
        <v>10046</v>
      </c>
      <c r="BB5" s="53">
        <f>SUM(AO5:BA5)</f>
        <v>130520</v>
      </c>
      <c r="BC5" s="52">
        <v>10048</v>
      </c>
      <c r="BD5" s="52">
        <v>10049</v>
      </c>
      <c r="BE5" s="52">
        <v>10050</v>
      </c>
      <c r="BF5" s="52">
        <v>10051</v>
      </c>
      <c r="BG5" s="52">
        <v>10052</v>
      </c>
      <c r="BH5" s="52">
        <v>10053</v>
      </c>
      <c r="BI5" s="52">
        <v>10054</v>
      </c>
      <c r="BJ5" s="52">
        <v>10055</v>
      </c>
      <c r="BK5" s="52">
        <v>10056</v>
      </c>
      <c r="BL5" s="52">
        <v>10057</v>
      </c>
      <c r="BM5" s="53">
        <f>SUM(BC5:BD5)+SUM(BG5:BL5)</f>
        <v>80424</v>
      </c>
      <c r="BN5" s="53">
        <f>SUM(BB5,BM5)</f>
        <v>210944</v>
      </c>
      <c r="BO5" s="52">
        <v>10060</v>
      </c>
      <c r="BP5" s="52">
        <v>10061</v>
      </c>
      <c r="BQ5" s="52">
        <v>10062</v>
      </c>
      <c r="BR5" s="52">
        <v>10063</v>
      </c>
      <c r="BS5" s="52">
        <v>10064</v>
      </c>
      <c r="BT5" s="52">
        <v>10065</v>
      </c>
      <c r="BU5" s="52">
        <v>10066</v>
      </c>
      <c r="BV5" s="52">
        <v>10067</v>
      </c>
      <c r="BW5" s="52">
        <v>10068</v>
      </c>
      <c r="BX5" s="56">
        <v>49218</v>
      </c>
      <c r="BY5" s="53">
        <f>SUM(BO5:BP5,BS5,BU5:BX5)-BT5</f>
        <v>99539</v>
      </c>
      <c r="BZ5" s="58" t="s">
        <v>457</v>
      </c>
      <c r="CA5" s="42" t="s">
        <v>134</v>
      </c>
      <c r="CB5" s="42" t="s">
        <v>152</v>
      </c>
      <c r="CC5" s="42" t="s">
        <v>134</v>
      </c>
      <c r="CD5" s="42" t="s">
        <v>152</v>
      </c>
      <c r="CE5" s="67" t="s">
        <v>153</v>
      </c>
      <c r="CF5" s="42"/>
      <c r="CG5" s="42"/>
      <c r="CH5" s="42"/>
      <c r="CI5" s="41" t="s">
        <v>134</v>
      </c>
    </row>
    <row r="6" spans="1:87">
      <c r="A6" s="41" t="s">
        <v>127</v>
      </c>
      <c r="B6" s="42" t="s">
        <v>128</v>
      </c>
      <c r="C6" s="45" t="s">
        <v>147</v>
      </c>
      <c r="D6" s="42" t="s">
        <v>132</v>
      </c>
      <c r="E6" s="42" t="s">
        <v>133</v>
      </c>
      <c r="F6" s="42" t="s">
        <v>134</v>
      </c>
      <c r="G6" s="52">
        <v>10000.654</v>
      </c>
      <c r="H6" s="52">
        <v>10001</v>
      </c>
      <c r="I6" s="52">
        <v>10002</v>
      </c>
      <c r="J6" s="52">
        <v>10003</v>
      </c>
      <c r="K6" s="52">
        <v>10004</v>
      </c>
      <c r="L6" s="52">
        <v>10005</v>
      </c>
      <c r="M6" s="52">
        <v>10006</v>
      </c>
      <c r="N6" s="52">
        <v>10007</v>
      </c>
      <c r="O6" s="52">
        <v>10008</v>
      </c>
      <c r="P6" s="52">
        <v>10009</v>
      </c>
      <c r="Q6" s="52">
        <v>10010</v>
      </c>
      <c r="R6" s="52">
        <v>10011</v>
      </c>
      <c r="S6" s="52">
        <v>10012</v>
      </c>
      <c r="T6" s="53">
        <f>SUM(G6:S6)</f>
        <v>130078.654</v>
      </c>
      <c r="U6" s="52">
        <v>10014</v>
      </c>
      <c r="V6" s="52">
        <v>10015</v>
      </c>
      <c r="W6" s="52">
        <v>10016</v>
      </c>
      <c r="X6" s="52">
        <v>10017</v>
      </c>
      <c r="Y6" s="52">
        <v>10018</v>
      </c>
      <c r="Z6" s="52">
        <v>10019</v>
      </c>
      <c r="AA6" s="52">
        <v>10020</v>
      </c>
      <c r="AB6" s="52">
        <v>10021</v>
      </c>
      <c r="AC6" s="52">
        <v>10022</v>
      </c>
      <c r="AD6" s="52">
        <v>10023</v>
      </c>
      <c r="AE6" s="52">
        <v>10024</v>
      </c>
      <c r="AF6" s="52">
        <v>10025</v>
      </c>
      <c r="AG6" s="52">
        <v>10026</v>
      </c>
      <c r="AH6" s="52">
        <v>10027</v>
      </c>
      <c r="AI6" s="52">
        <v>10028</v>
      </c>
      <c r="AJ6" s="52">
        <v>10029</v>
      </c>
      <c r="AK6" s="52">
        <v>10030</v>
      </c>
      <c r="AL6" s="52">
        <v>10031</v>
      </c>
      <c r="AM6" s="53">
        <f>SUM(U6:AL6)</f>
        <v>180405</v>
      </c>
      <c r="AN6" s="54">
        <f>SUM(T6,AM6)</f>
        <v>310483.654</v>
      </c>
      <c r="AO6" s="52">
        <v>10034</v>
      </c>
      <c r="AP6" s="52">
        <v>10035</v>
      </c>
      <c r="AQ6" s="52">
        <v>10036</v>
      </c>
      <c r="AR6" s="52">
        <v>10037</v>
      </c>
      <c r="AS6" s="52">
        <v>10038</v>
      </c>
      <c r="AT6" s="52">
        <v>10039</v>
      </c>
      <c r="AU6" s="52">
        <v>10040</v>
      </c>
      <c r="AV6" s="52">
        <v>10041</v>
      </c>
      <c r="AW6" s="52">
        <v>10042</v>
      </c>
      <c r="AX6" s="52">
        <v>10043</v>
      </c>
      <c r="AY6" s="52">
        <v>10044</v>
      </c>
      <c r="AZ6" s="52">
        <v>10045</v>
      </c>
      <c r="BA6" s="52">
        <v>10046</v>
      </c>
      <c r="BB6" s="53">
        <f>SUM(AO6:BA6)</f>
        <v>130520</v>
      </c>
      <c r="BC6" s="52">
        <v>10048</v>
      </c>
      <c r="BD6" s="52">
        <v>10049</v>
      </c>
      <c r="BE6" s="52">
        <v>10050</v>
      </c>
      <c r="BF6" s="52">
        <v>10051</v>
      </c>
      <c r="BG6" s="52">
        <v>10052</v>
      </c>
      <c r="BH6" s="52">
        <v>10053</v>
      </c>
      <c r="BI6" s="52">
        <v>10054</v>
      </c>
      <c r="BJ6" s="52">
        <v>10055</v>
      </c>
      <c r="BK6" s="52">
        <v>10056</v>
      </c>
      <c r="BL6" s="52">
        <v>10057</v>
      </c>
      <c r="BM6" s="53">
        <f>SUM(BC6:BD6)+SUM(BG6:BL6)</f>
        <v>80424</v>
      </c>
      <c r="BN6" s="53">
        <f>SUM(BB6,BM6)</f>
        <v>210944</v>
      </c>
      <c r="BO6" s="52">
        <v>10060</v>
      </c>
      <c r="BP6" s="52">
        <v>10061</v>
      </c>
      <c r="BQ6" s="52">
        <v>10062</v>
      </c>
      <c r="BR6" s="52">
        <v>10063</v>
      </c>
      <c r="BS6" s="52">
        <v>10064</v>
      </c>
      <c r="BT6" s="52">
        <v>10065</v>
      </c>
      <c r="BU6" s="52">
        <v>10066</v>
      </c>
      <c r="BV6" s="52">
        <v>10067</v>
      </c>
      <c r="BW6" s="52">
        <v>10068</v>
      </c>
      <c r="BX6" s="52">
        <v>49218</v>
      </c>
      <c r="BY6" s="53">
        <f>SUM(BO6:BP6,BS6,BU6:BX6)-BT6</f>
        <v>99539</v>
      </c>
      <c r="BZ6" s="58">
        <v>310483</v>
      </c>
      <c r="CA6" s="42" t="s">
        <v>134</v>
      </c>
      <c r="CB6" s="42" t="s">
        <v>152</v>
      </c>
      <c r="CC6" s="42" t="s">
        <v>134</v>
      </c>
      <c r="CD6" s="42" t="s">
        <v>152</v>
      </c>
      <c r="CE6" s="67" t="s">
        <v>153</v>
      </c>
      <c r="CF6" s="42"/>
      <c r="CG6" s="42"/>
      <c r="CH6" s="42"/>
      <c r="CI6" s="41" t="s">
        <v>134</v>
      </c>
    </row>
    <row r="7" spans="2:86">
      <c r="B7" s="42"/>
      <c r="C7" s="45"/>
      <c r="D7" s="42"/>
      <c r="E7" s="42"/>
      <c r="F7" s="42"/>
      <c r="G7" s="42"/>
      <c r="H7" s="42"/>
      <c r="I7" s="42"/>
      <c r="J7" s="42"/>
      <c r="K7" s="42"/>
      <c r="L7" s="42"/>
      <c r="M7" s="42"/>
      <c r="N7" s="42"/>
      <c r="O7" s="42"/>
      <c r="P7" s="42"/>
      <c r="Q7" s="42"/>
      <c r="R7" s="42"/>
      <c r="S7" s="42"/>
      <c r="T7" s="48"/>
      <c r="U7" s="42"/>
      <c r="V7" s="42"/>
      <c r="W7" s="42"/>
      <c r="X7" s="42"/>
      <c r="Y7" s="42"/>
      <c r="Z7" s="42"/>
      <c r="AA7" s="42"/>
      <c r="AB7" s="42"/>
      <c r="AC7" s="42"/>
      <c r="AD7" s="42"/>
      <c r="AE7" s="42"/>
      <c r="AF7" s="42"/>
      <c r="AG7" s="42"/>
      <c r="AH7" s="42"/>
      <c r="AI7" s="42"/>
      <c r="AJ7" s="42"/>
      <c r="AK7" s="42"/>
      <c r="AL7" s="42"/>
      <c r="AM7" s="48"/>
      <c r="AN7" s="55"/>
      <c r="AO7" s="42"/>
      <c r="AP7" s="42"/>
      <c r="AQ7" s="42"/>
      <c r="AR7" s="42"/>
      <c r="AS7" s="42"/>
      <c r="AT7" s="42"/>
      <c r="AU7" s="42"/>
      <c r="AV7" s="42"/>
      <c r="AW7" s="42"/>
      <c r="AX7" s="42"/>
      <c r="AY7" s="42"/>
      <c r="AZ7" s="42"/>
      <c r="BA7" s="42"/>
      <c r="BB7" s="48"/>
      <c r="BC7" s="42"/>
      <c r="BD7" s="42"/>
      <c r="BE7" s="42"/>
      <c r="BF7" s="42"/>
      <c r="BG7" s="42"/>
      <c r="BH7" s="42"/>
      <c r="BI7" s="42"/>
      <c r="BJ7" s="42"/>
      <c r="BK7" s="42"/>
      <c r="BL7" s="42"/>
      <c r="BM7" s="48"/>
      <c r="BN7" s="48"/>
      <c r="BO7" s="42"/>
      <c r="BP7" s="42"/>
      <c r="BQ7" s="42"/>
      <c r="BR7" s="42"/>
      <c r="BS7" s="42"/>
      <c r="BT7" s="42"/>
      <c r="BU7" s="42"/>
      <c r="BV7" s="42"/>
      <c r="BW7" s="42"/>
      <c r="BX7" s="42"/>
      <c r="BY7" s="48"/>
      <c r="BZ7" s="59"/>
      <c r="CA7" s="42"/>
      <c r="CB7" s="42"/>
      <c r="CC7" s="42"/>
      <c r="CD7" s="42"/>
      <c r="CE7" s="42"/>
      <c r="CF7" s="42"/>
      <c r="CG7" s="42"/>
      <c r="CH7" s="42"/>
    </row>
    <row r="8" spans="2:86">
      <c r="B8" s="42"/>
      <c r="C8" s="45"/>
      <c r="D8" s="42"/>
      <c r="E8" s="42"/>
      <c r="F8" s="42"/>
      <c r="G8" s="42"/>
      <c r="H8" s="42"/>
      <c r="I8" s="42"/>
      <c r="J8" s="42"/>
      <c r="K8" s="42"/>
      <c r="L8" s="42"/>
      <c r="M8" s="42"/>
      <c r="N8" s="42"/>
      <c r="O8" s="42"/>
      <c r="P8" s="42"/>
      <c r="Q8" s="42"/>
      <c r="R8" s="42"/>
      <c r="S8" s="42"/>
      <c r="T8" s="48"/>
      <c r="U8" s="42"/>
      <c r="V8" s="42"/>
      <c r="W8" s="42"/>
      <c r="X8" s="42"/>
      <c r="Y8" s="42"/>
      <c r="Z8" s="42"/>
      <c r="AA8" s="42"/>
      <c r="AB8" s="42"/>
      <c r="AC8" s="42"/>
      <c r="AD8" s="42"/>
      <c r="AE8" s="42"/>
      <c r="AF8" s="42"/>
      <c r="AG8" s="42"/>
      <c r="AH8" s="42"/>
      <c r="AI8" s="42"/>
      <c r="AJ8" s="42"/>
      <c r="AK8" s="42"/>
      <c r="AL8" s="42"/>
      <c r="AM8" s="48"/>
      <c r="AN8" s="55"/>
      <c r="AO8" s="42"/>
      <c r="AP8" s="42"/>
      <c r="AQ8" s="42"/>
      <c r="AR8" s="42"/>
      <c r="AS8" s="42"/>
      <c r="AT8" s="42"/>
      <c r="AU8" s="42"/>
      <c r="AV8" s="42"/>
      <c r="AW8" s="42"/>
      <c r="AX8" s="42"/>
      <c r="AY8" s="42"/>
      <c r="AZ8" s="42"/>
      <c r="BA8" s="42"/>
      <c r="BB8" s="48"/>
      <c r="BC8" s="42"/>
      <c r="BD8" s="42"/>
      <c r="BE8" s="42"/>
      <c r="BF8" s="42"/>
      <c r="BG8" s="42"/>
      <c r="BH8" s="42"/>
      <c r="BI8" s="42"/>
      <c r="BJ8" s="42"/>
      <c r="BK8" s="42"/>
      <c r="BL8" s="42"/>
      <c r="BM8" s="48"/>
      <c r="BN8" s="48"/>
      <c r="BO8" s="42"/>
      <c r="BP8" s="42"/>
      <c r="BQ8" s="42"/>
      <c r="BR8" s="42"/>
      <c r="BS8" s="42"/>
      <c r="BT8" s="42"/>
      <c r="BU8" s="42"/>
      <c r="BV8" s="42"/>
      <c r="BW8" s="42"/>
      <c r="BX8" s="42"/>
      <c r="BY8" s="48"/>
      <c r="BZ8" s="59"/>
      <c r="CA8" s="42"/>
      <c r="CB8" s="42"/>
      <c r="CC8" s="42"/>
      <c r="CD8" s="42"/>
      <c r="CE8" s="42"/>
      <c r="CF8" s="42"/>
      <c r="CG8" s="42"/>
      <c r="CH8" s="42"/>
    </row>
    <row r="9" spans="2:86">
      <c r="B9" s="42"/>
      <c r="C9" s="42"/>
      <c r="D9" s="42"/>
      <c r="E9" s="42"/>
      <c r="F9" s="42"/>
      <c r="G9" s="42"/>
      <c r="H9" s="42"/>
      <c r="I9" s="42"/>
      <c r="J9" s="42"/>
      <c r="K9" s="42"/>
      <c r="L9" s="42"/>
      <c r="M9" s="42"/>
      <c r="N9" s="42"/>
      <c r="O9" s="42"/>
      <c r="P9" s="42"/>
      <c r="Q9" s="42"/>
      <c r="R9" s="42"/>
      <c r="S9" s="42"/>
      <c r="T9" s="48"/>
      <c r="U9" s="42"/>
      <c r="V9" s="42"/>
      <c r="W9" s="42"/>
      <c r="X9" s="42"/>
      <c r="Y9" s="42"/>
      <c r="Z9" s="42"/>
      <c r="AA9" s="42"/>
      <c r="AB9" s="42"/>
      <c r="AC9" s="42"/>
      <c r="AD9" s="42"/>
      <c r="AE9" s="42"/>
      <c r="AF9" s="42"/>
      <c r="AG9" s="42"/>
      <c r="AH9" s="42"/>
      <c r="AI9" s="42"/>
      <c r="AJ9" s="42"/>
      <c r="AK9" s="42"/>
      <c r="AL9" s="42"/>
      <c r="AM9" s="48"/>
      <c r="AN9" s="55"/>
      <c r="AO9" s="42"/>
      <c r="AP9" s="42"/>
      <c r="AQ9" s="42"/>
      <c r="AR9" s="42"/>
      <c r="AS9" s="42"/>
      <c r="AT9" s="42"/>
      <c r="AU9" s="42"/>
      <c r="AV9" s="42"/>
      <c r="AW9" s="42"/>
      <c r="AX9" s="42"/>
      <c r="AY9" s="42"/>
      <c r="AZ9" s="42"/>
      <c r="BA9" s="42"/>
      <c r="BB9" s="48"/>
      <c r="BC9" s="42"/>
      <c r="BD9" s="42"/>
      <c r="BE9" s="42"/>
      <c r="BF9" s="42"/>
      <c r="BG9" s="42"/>
      <c r="BH9" s="42"/>
      <c r="BI9" s="42"/>
      <c r="BJ9" s="42"/>
      <c r="BK9" s="42"/>
      <c r="BL9" s="42"/>
      <c r="BM9" s="48"/>
      <c r="BN9" s="48"/>
      <c r="BO9" s="42"/>
      <c r="BP9" s="42"/>
      <c r="BQ9" s="42"/>
      <c r="BR9" s="42"/>
      <c r="BS9" s="42"/>
      <c r="BT9" s="42"/>
      <c r="BU9" s="42"/>
      <c r="BV9" s="42"/>
      <c r="BW9" s="42"/>
      <c r="BX9" s="42"/>
      <c r="BY9" s="48"/>
      <c r="BZ9" s="59"/>
      <c r="CA9" s="42"/>
      <c r="CB9" s="42"/>
      <c r="CC9" s="42"/>
      <c r="CD9" s="42"/>
      <c r="CE9" s="42"/>
      <c r="CF9" s="42"/>
      <c r="CG9" s="42"/>
      <c r="CH9" s="42"/>
    </row>
    <row r="10" spans="2:86">
      <c r="B10" s="42"/>
      <c r="C10" s="42"/>
      <c r="D10" s="42"/>
      <c r="E10" s="42"/>
      <c r="F10" s="42"/>
      <c r="G10" s="45"/>
      <c r="H10" s="42"/>
      <c r="I10" s="42"/>
      <c r="J10" s="42"/>
      <c r="K10" s="42"/>
      <c r="L10" s="42"/>
      <c r="M10" s="42"/>
      <c r="N10" s="42"/>
      <c r="O10" s="42"/>
      <c r="P10" s="42"/>
      <c r="Q10" s="42"/>
      <c r="R10" s="42"/>
      <c r="S10" s="42"/>
      <c r="T10" s="48"/>
      <c r="U10" s="42"/>
      <c r="V10" s="42"/>
      <c r="W10" s="42"/>
      <c r="X10" s="42"/>
      <c r="Y10" s="42"/>
      <c r="Z10" s="42"/>
      <c r="AA10" s="42"/>
      <c r="AB10" s="42"/>
      <c r="AC10" s="42"/>
      <c r="AD10" s="42"/>
      <c r="AE10" s="42"/>
      <c r="AF10" s="42"/>
      <c r="AG10" s="42"/>
      <c r="AH10" s="42"/>
      <c r="AI10" s="42"/>
      <c r="AJ10" s="42"/>
      <c r="AK10" s="42"/>
      <c r="AL10" s="42"/>
      <c r="AM10" s="48"/>
      <c r="AN10" s="55"/>
      <c r="AO10" s="42"/>
      <c r="AP10" s="42"/>
      <c r="AQ10" s="42"/>
      <c r="AR10" s="42"/>
      <c r="AS10" s="42"/>
      <c r="AT10" s="42"/>
      <c r="AU10" s="42"/>
      <c r="AV10" s="42"/>
      <c r="AW10" s="42"/>
      <c r="AX10" s="42"/>
      <c r="AY10" s="42"/>
      <c r="AZ10" s="42"/>
      <c r="BA10" s="42"/>
      <c r="BB10" s="48"/>
      <c r="BC10" s="42"/>
      <c r="BD10" s="42"/>
      <c r="BE10" s="42"/>
      <c r="BF10" s="42"/>
      <c r="BG10" s="42"/>
      <c r="BH10" s="42"/>
      <c r="BI10" s="42"/>
      <c r="BJ10" s="42"/>
      <c r="BK10" s="42"/>
      <c r="BL10" s="42"/>
      <c r="BM10" s="48"/>
      <c r="BN10" s="48"/>
      <c r="BO10" s="42"/>
      <c r="BP10" s="42"/>
      <c r="BQ10" s="42"/>
      <c r="BR10" s="42"/>
      <c r="BS10" s="42"/>
      <c r="BT10" s="42"/>
      <c r="BU10" s="42"/>
      <c r="BV10" s="42"/>
      <c r="BW10" s="42"/>
      <c r="BX10" s="42"/>
      <c r="BY10" s="48"/>
      <c r="BZ10" s="59"/>
      <c r="CA10" s="42"/>
      <c r="CB10" s="42"/>
      <c r="CC10" s="42"/>
      <c r="CD10" s="42"/>
      <c r="CE10" s="42"/>
      <c r="CF10" s="42"/>
      <c r="CG10" s="42"/>
      <c r="CH10" s="42"/>
    </row>
  </sheetData>
  <dataValidations count="1">
    <dataValidation type="decimal" operator="notEqual" allowBlank="1" showInputMessage="1" showErrorMessage="1" errorTitle="资产总计不为0" error="资产总计不为0" sqref="AN5:AN10" errorStyle="warning">
      <formula1>0</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10"/>
  <sheetViews>
    <sheetView workbookViewId="0">
      <selection activeCell="C3" sqref="C3"/>
    </sheetView>
  </sheetViews>
  <sheetFormatPr defaultColWidth="8.8" defaultRowHeight="14.25"/>
  <cols>
    <col min="1" max="1" width="8.8" style="37"/>
    <col min="2" max="2" width="17.6" style="37" customWidth="1"/>
    <col min="3" max="6" width="8.8" style="37"/>
    <col min="7" max="7" width="15.5" style="37" customWidth="1"/>
    <col min="8" max="10" width="8.8" style="37"/>
    <col min="11" max="11" width="23.7" style="37" customWidth="1"/>
    <col min="12" max="14" width="8.8" style="37"/>
    <col min="15" max="15" width="33.5" style="37" customWidth="1"/>
    <col min="16" max="17" width="8.8" style="37"/>
    <col min="18" max="18" width="23" style="37" customWidth="1"/>
    <col min="19" max="24" width="8.8" style="37"/>
    <col min="25" max="25" width="26.4" style="37" customWidth="1"/>
    <col min="26" max="30" width="8.8" style="37"/>
    <col min="31" max="31" width="24.6" style="37" customWidth="1"/>
    <col min="32" max="16384" width="8.8" style="37"/>
  </cols>
  <sheetData>
    <row r="1" spans="1:44">
      <c r="A1" s="41" t="s">
        <v>186</v>
      </c>
      <c r="B1" s="41" t="s">
        <v>458</v>
      </c>
      <c r="C1" s="41" t="s">
        <v>459</v>
      </c>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row>
    <row r="2" spans="1:44">
      <c r="A2" s="38" t="s">
        <v>3</v>
      </c>
      <c r="B2" s="39" t="s">
        <v>157</v>
      </c>
      <c r="C2" s="39" t="s">
        <v>303</v>
      </c>
      <c r="D2" s="39" t="s">
        <v>8</v>
      </c>
      <c r="E2" s="39" t="s">
        <v>9</v>
      </c>
      <c r="F2" s="39" t="s">
        <v>10</v>
      </c>
      <c r="G2" s="39" t="s">
        <v>460</v>
      </c>
      <c r="H2" s="39" t="s">
        <v>461</v>
      </c>
      <c r="I2" s="39" t="s">
        <v>462</v>
      </c>
      <c r="J2" s="39" t="s">
        <v>463</v>
      </c>
      <c r="K2" s="39" t="s">
        <v>464</v>
      </c>
      <c r="L2" s="39" t="s">
        <v>465</v>
      </c>
      <c r="M2" s="39" t="s">
        <v>466</v>
      </c>
      <c r="N2" s="39" t="s">
        <v>467</v>
      </c>
      <c r="O2" s="39" t="s">
        <v>468</v>
      </c>
      <c r="P2" s="39" t="s">
        <v>469</v>
      </c>
      <c r="Q2" s="39" t="s">
        <v>470</v>
      </c>
      <c r="R2" s="39" t="s">
        <v>471</v>
      </c>
      <c r="S2" s="39" t="s">
        <v>472</v>
      </c>
      <c r="T2" s="39" t="s">
        <v>473</v>
      </c>
      <c r="U2" s="39" t="s">
        <v>474</v>
      </c>
      <c r="V2" s="39" t="s">
        <v>475</v>
      </c>
      <c r="W2" s="39" t="s">
        <v>476</v>
      </c>
      <c r="X2" s="39" t="s">
        <v>477</v>
      </c>
      <c r="Y2" s="46" t="s">
        <v>478</v>
      </c>
      <c r="Z2" s="39" t="s">
        <v>479</v>
      </c>
      <c r="AA2" s="39" t="s">
        <v>480</v>
      </c>
      <c r="AB2" s="46" t="s">
        <v>481</v>
      </c>
      <c r="AC2" s="39" t="s">
        <v>482</v>
      </c>
      <c r="AD2" s="46" t="s">
        <v>483</v>
      </c>
      <c r="AE2" s="39" t="s">
        <v>484</v>
      </c>
      <c r="AF2" s="39" t="s">
        <v>485</v>
      </c>
      <c r="AG2" s="39" t="s">
        <v>486</v>
      </c>
      <c r="AH2" s="39" t="s">
        <v>487</v>
      </c>
      <c r="AI2" s="39" t="s">
        <v>488</v>
      </c>
      <c r="AJ2" s="49" t="s">
        <v>38</v>
      </c>
      <c r="AK2" s="50" t="s">
        <v>39</v>
      </c>
      <c r="AL2" s="50" t="s">
        <v>40</v>
      </c>
      <c r="AM2" s="50" t="s">
        <v>41</v>
      </c>
      <c r="AN2" s="39" t="s">
        <v>42</v>
      </c>
      <c r="AO2" s="39" t="s">
        <v>43</v>
      </c>
      <c r="AP2" s="39" t="s">
        <v>44</v>
      </c>
      <c r="AQ2" s="39" t="s">
        <v>45</v>
      </c>
      <c r="AR2" s="51" t="s">
        <v>46</v>
      </c>
    </row>
    <row r="3" ht="145" customHeight="1" spans="1:44">
      <c r="A3" s="38" t="s">
        <v>47</v>
      </c>
      <c r="B3" s="39" t="s">
        <v>157</v>
      </c>
      <c r="C3" s="40" t="s">
        <v>489</v>
      </c>
      <c r="D3" s="39" t="s">
        <v>51</v>
      </c>
      <c r="E3" s="40" t="s">
        <v>52</v>
      </c>
      <c r="F3" s="40" t="s">
        <v>375</v>
      </c>
      <c r="G3" s="39"/>
      <c r="H3" s="39"/>
      <c r="I3" s="39"/>
      <c r="J3" s="39"/>
      <c r="K3" s="39"/>
      <c r="L3" s="39"/>
      <c r="M3" s="39"/>
      <c r="N3" s="39"/>
      <c r="O3" s="39"/>
      <c r="P3" s="39"/>
      <c r="Q3" s="39"/>
      <c r="R3" s="42" t="s">
        <v>490</v>
      </c>
      <c r="S3" s="42"/>
      <c r="T3" s="39"/>
      <c r="U3" s="39"/>
      <c r="V3" s="39"/>
      <c r="W3" s="39"/>
      <c r="X3" s="39"/>
      <c r="Y3" s="47" t="s">
        <v>491</v>
      </c>
      <c r="Z3" s="39"/>
      <c r="AA3" s="39"/>
      <c r="AB3" s="47" t="s">
        <v>492</v>
      </c>
      <c r="AC3" s="39"/>
      <c r="AD3" s="47" t="s">
        <v>493</v>
      </c>
      <c r="AE3" s="39"/>
      <c r="AF3" s="39"/>
      <c r="AG3" s="39"/>
      <c r="AH3" s="39"/>
      <c r="AI3" s="39"/>
      <c r="AJ3" s="40"/>
      <c r="AK3" s="40"/>
      <c r="AL3" s="40"/>
      <c r="AM3" s="40"/>
      <c r="AN3" s="39" t="s">
        <v>81</v>
      </c>
      <c r="AO3" s="39"/>
      <c r="AP3" s="39"/>
      <c r="AQ3" s="39"/>
      <c r="AR3" s="41" t="s">
        <v>172</v>
      </c>
    </row>
    <row r="4" spans="1:44">
      <c r="A4" s="38" t="s">
        <v>83</v>
      </c>
      <c r="B4" s="39" t="s">
        <v>84</v>
      </c>
      <c r="C4" s="39" t="s">
        <v>384</v>
      </c>
      <c r="D4" s="39" t="s">
        <v>88</v>
      </c>
      <c r="E4" s="39" t="s">
        <v>89</v>
      </c>
      <c r="F4" s="39" t="s">
        <v>90</v>
      </c>
      <c r="G4" s="39" t="s">
        <v>494</v>
      </c>
      <c r="H4" s="39" t="s">
        <v>495</v>
      </c>
      <c r="I4" s="39" t="s">
        <v>496</v>
      </c>
      <c r="J4" s="39" t="s">
        <v>497</v>
      </c>
      <c r="K4" s="39" t="s">
        <v>498</v>
      </c>
      <c r="L4" s="39" t="s">
        <v>499</v>
      </c>
      <c r="M4" s="39" t="s">
        <v>500</v>
      </c>
      <c r="N4" s="39" t="s">
        <v>501</v>
      </c>
      <c r="O4" s="39" t="s">
        <v>502</v>
      </c>
      <c r="P4" s="39" t="s">
        <v>503</v>
      </c>
      <c r="Q4" s="39" t="s">
        <v>504</v>
      </c>
      <c r="R4" s="39" t="s">
        <v>505</v>
      </c>
      <c r="S4" s="39" t="s">
        <v>506</v>
      </c>
      <c r="T4" s="39" t="s">
        <v>507</v>
      </c>
      <c r="U4" s="39" t="s">
        <v>508</v>
      </c>
      <c r="V4" s="39" t="s">
        <v>509</v>
      </c>
      <c r="W4" s="39" t="s">
        <v>510</v>
      </c>
      <c r="X4" s="39" t="s">
        <v>511</v>
      </c>
      <c r="Y4" s="46" t="s">
        <v>512</v>
      </c>
      <c r="Z4" s="39" t="s">
        <v>513</v>
      </c>
      <c r="AA4" s="39" t="s">
        <v>514</v>
      </c>
      <c r="AB4" s="46" t="s">
        <v>515</v>
      </c>
      <c r="AC4" s="39" t="s">
        <v>516</v>
      </c>
      <c r="AD4" s="46" t="s">
        <v>517</v>
      </c>
      <c r="AE4" s="39" t="s">
        <v>518</v>
      </c>
      <c r="AF4" s="39" t="s">
        <v>519</v>
      </c>
      <c r="AG4" s="39" t="s">
        <v>520</v>
      </c>
      <c r="AH4" s="39" t="s">
        <v>521</v>
      </c>
      <c r="AI4" s="39" t="s">
        <v>522</v>
      </c>
      <c r="AJ4" s="49" t="s">
        <v>118</v>
      </c>
      <c r="AK4" s="50" t="s">
        <v>119</v>
      </c>
      <c r="AL4" s="50" t="s">
        <v>120</v>
      </c>
      <c r="AM4" s="50" t="s">
        <v>121</v>
      </c>
      <c r="AN4" s="39" t="s">
        <v>122</v>
      </c>
      <c r="AO4" s="39" t="s">
        <v>123</v>
      </c>
      <c r="AP4" s="39" t="s">
        <v>124</v>
      </c>
      <c r="AQ4" s="39" t="s">
        <v>125</v>
      </c>
      <c r="AR4" s="51" t="s">
        <v>126</v>
      </c>
    </row>
    <row r="5" spans="1:44">
      <c r="A5" s="41" t="s">
        <v>127</v>
      </c>
      <c r="B5" s="42" t="s">
        <v>128</v>
      </c>
      <c r="C5" s="42" t="s">
        <v>134</v>
      </c>
      <c r="D5" s="42" t="s">
        <v>132</v>
      </c>
      <c r="E5" s="42" t="s">
        <v>133</v>
      </c>
      <c r="F5" s="42" t="s">
        <v>134</v>
      </c>
      <c r="G5" s="42">
        <v>40000</v>
      </c>
      <c r="H5" s="42">
        <v>40001</v>
      </c>
      <c r="I5" s="42">
        <v>40002</v>
      </c>
      <c r="J5" s="42">
        <v>40003</v>
      </c>
      <c r="K5" s="42">
        <v>40004</v>
      </c>
      <c r="L5" s="42">
        <v>40005</v>
      </c>
      <c r="M5" s="42">
        <v>40006</v>
      </c>
      <c r="N5" s="42">
        <v>40007</v>
      </c>
      <c r="O5" s="42">
        <v>40008</v>
      </c>
      <c r="P5" s="42">
        <v>40009</v>
      </c>
      <c r="Q5" s="42">
        <v>40010</v>
      </c>
      <c r="R5" s="42">
        <v>40011</v>
      </c>
      <c r="S5" s="42">
        <v>40012</v>
      </c>
      <c r="T5" s="42">
        <v>40013</v>
      </c>
      <c r="U5" s="42">
        <v>40014</v>
      </c>
      <c r="V5" s="42">
        <v>40015</v>
      </c>
      <c r="W5" s="42">
        <v>40016</v>
      </c>
      <c r="X5" s="42">
        <v>40017</v>
      </c>
      <c r="Y5" s="48">
        <f>G5-H5-I5-J5-K5-L5-M5+P5+Q5+T5+U5+V5+W5+X5</f>
        <v>80073</v>
      </c>
      <c r="Z5" s="42">
        <v>40019</v>
      </c>
      <c r="AA5" s="42">
        <v>40020</v>
      </c>
      <c r="AB5" s="48">
        <f>Y5+Z5-AA5</f>
        <v>80072</v>
      </c>
      <c r="AC5" s="42">
        <v>40022</v>
      </c>
      <c r="AD5" s="48">
        <f>AB5-AC5</f>
        <v>40050</v>
      </c>
      <c r="AE5" s="42">
        <v>40024</v>
      </c>
      <c r="AF5" s="42">
        <v>40025</v>
      </c>
      <c r="AG5" s="42">
        <v>40026</v>
      </c>
      <c r="AH5" s="42">
        <v>40027</v>
      </c>
      <c r="AI5" s="42">
        <v>40028</v>
      </c>
      <c r="AJ5" s="42" t="s">
        <v>134</v>
      </c>
      <c r="AK5" s="42" t="s">
        <v>152</v>
      </c>
      <c r="AL5" s="42" t="s">
        <v>134</v>
      </c>
      <c r="AM5" s="42" t="s">
        <v>152</v>
      </c>
      <c r="AN5" s="67" t="s">
        <v>153</v>
      </c>
      <c r="AO5" s="42"/>
      <c r="AP5" s="42"/>
      <c r="AQ5" s="42"/>
      <c r="AR5" s="41" t="s">
        <v>134</v>
      </c>
    </row>
    <row r="6" spans="1:44">
      <c r="A6" s="41" t="s">
        <v>127</v>
      </c>
      <c r="B6" s="42" t="s">
        <v>128</v>
      </c>
      <c r="C6" s="45" t="s">
        <v>147</v>
      </c>
      <c r="D6" s="42" t="s">
        <v>132</v>
      </c>
      <c r="E6" s="42" t="s">
        <v>133</v>
      </c>
      <c r="F6" s="42" t="s">
        <v>134</v>
      </c>
      <c r="G6" s="42">
        <v>40000</v>
      </c>
      <c r="H6" s="42">
        <v>40001</v>
      </c>
      <c r="I6" s="42">
        <v>40002</v>
      </c>
      <c r="J6" s="42">
        <v>40003</v>
      </c>
      <c r="K6" s="42">
        <v>40004</v>
      </c>
      <c r="L6" s="42">
        <v>40005</v>
      </c>
      <c r="M6" s="42">
        <v>40006</v>
      </c>
      <c r="N6" s="42">
        <v>40007</v>
      </c>
      <c r="O6" s="42">
        <v>40008</v>
      </c>
      <c r="P6" s="42">
        <v>40009</v>
      </c>
      <c r="Q6" s="42">
        <v>40010</v>
      </c>
      <c r="R6" s="42">
        <v>40011</v>
      </c>
      <c r="S6" s="42">
        <v>40012</v>
      </c>
      <c r="T6" s="42">
        <v>40013</v>
      </c>
      <c r="U6" s="42">
        <v>40014</v>
      </c>
      <c r="V6" s="42">
        <v>40015</v>
      </c>
      <c r="W6" s="42">
        <v>40016</v>
      </c>
      <c r="X6" s="42">
        <v>40017</v>
      </c>
      <c r="Y6" s="48">
        <f>G6-H6-I6-J6-K6-L6-M6+P6+Q6+T6+U6+V6+W6+X6</f>
        <v>80073</v>
      </c>
      <c r="Z6" s="42">
        <v>40019</v>
      </c>
      <c r="AA6" s="42">
        <v>40020</v>
      </c>
      <c r="AB6" s="48">
        <f>Y6+Z6-AA6</f>
        <v>80072</v>
      </c>
      <c r="AC6" s="42">
        <v>40022</v>
      </c>
      <c r="AD6" s="48">
        <f>AB6-AC6</f>
        <v>40050</v>
      </c>
      <c r="AE6" s="42">
        <v>40024</v>
      </c>
      <c r="AF6" s="42">
        <v>40025</v>
      </c>
      <c r="AG6" s="42">
        <v>40026</v>
      </c>
      <c r="AH6" s="42">
        <v>40027</v>
      </c>
      <c r="AI6" s="42">
        <v>40028</v>
      </c>
      <c r="AJ6" s="42" t="s">
        <v>134</v>
      </c>
      <c r="AK6" s="42" t="s">
        <v>152</v>
      </c>
      <c r="AL6" s="42" t="s">
        <v>134</v>
      </c>
      <c r="AM6" s="42" t="s">
        <v>152</v>
      </c>
      <c r="AN6" s="67" t="s">
        <v>153</v>
      </c>
      <c r="AO6" s="42"/>
      <c r="AP6" s="42"/>
      <c r="AQ6" s="42"/>
      <c r="AR6" s="41" t="s">
        <v>134</v>
      </c>
    </row>
    <row r="7" spans="1:44">
      <c r="A7" s="41"/>
      <c r="B7" s="42"/>
      <c r="C7" s="45"/>
      <c r="D7" s="42"/>
      <c r="E7" s="42"/>
      <c r="F7" s="42"/>
      <c r="G7" s="42"/>
      <c r="H7" s="42"/>
      <c r="I7" s="42"/>
      <c r="J7" s="42"/>
      <c r="K7" s="42"/>
      <c r="L7" s="42"/>
      <c r="M7" s="42"/>
      <c r="N7" s="42"/>
      <c r="O7" s="42"/>
      <c r="P7" s="42"/>
      <c r="Q7" s="42"/>
      <c r="R7" s="42"/>
      <c r="S7" s="42"/>
      <c r="T7" s="42"/>
      <c r="U7" s="42"/>
      <c r="V7" s="42"/>
      <c r="W7" s="42"/>
      <c r="X7" s="42"/>
      <c r="Y7" s="48"/>
      <c r="Z7" s="42"/>
      <c r="AA7" s="42"/>
      <c r="AB7" s="48"/>
      <c r="AC7" s="42"/>
      <c r="AD7" s="48"/>
      <c r="AE7" s="42"/>
      <c r="AF7" s="42"/>
      <c r="AG7" s="42"/>
      <c r="AH7" s="42"/>
      <c r="AI7" s="42"/>
      <c r="AJ7" s="42"/>
      <c r="AK7" s="42"/>
      <c r="AL7" s="42"/>
      <c r="AM7" s="42"/>
      <c r="AN7" s="42"/>
      <c r="AO7" s="42"/>
      <c r="AP7" s="42"/>
      <c r="AQ7" s="42"/>
      <c r="AR7" s="41"/>
    </row>
    <row r="8" spans="1:44">
      <c r="A8" s="41"/>
      <c r="B8" s="42"/>
      <c r="C8" s="45"/>
      <c r="D8" s="42"/>
      <c r="E8" s="42"/>
      <c r="F8" s="42"/>
      <c r="G8" s="42"/>
      <c r="H8" s="42"/>
      <c r="I8" s="42"/>
      <c r="J8" s="42"/>
      <c r="K8" s="42"/>
      <c r="L8" s="42"/>
      <c r="M8" s="42"/>
      <c r="N8" s="42"/>
      <c r="O8" s="42"/>
      <c r="P8" s="42"/>
      <c r="Q8" s="42"/>
      <c r="R8" s="42"/>
      <c r="S8" s="42"/>
      <c r="T8" s="42"/>
      <c r="U8" s="42"/>
      <c r="V8" s="42"/>
      <c r="W8" s="42"/>
      <c r="X8" s="42"/>
      <c r="Y8" s="48"/>
      <c r="Z8" s="42"/>
      <c r="AA8" s="42"/>
      <c r="AB8" s="48"/>
      <c r="AC8" s="42"/>
      <c r="AD8" s="48"/>
      <c r="AE8" s="42"/>
      <c r="AF8" s="42"/>
      <c r="AG8" s="42"/>
      <c r="AH8" s="42"/>
      <c r="AI8" s="42"/>
      <c r="AJ8" s="42"/>
      <c r="AK8" s="42"/>
      <c r="AL8" s="42"/>
      <c r="AM8" s="42"/>
      <c r="AN8" s="42"/>
      <c r="AO8" s="42"/>
      <c r="AP8" s="42"/>
      <c r="AQ8" s="42"/>
      <c r="AR8" s="41"/>
    </row>
    <row r="9" spans="1:44">
      <c r="A9" s="41"/>
      <c r="B9" s="42"/>
      <c r="C9" s="42"/>
      <c r="D9" s="42"/>
      <c r="E9" s="42"/>
      <c r="F9" s="42"/>
      <c r="G9" s="42"/>
      <c r="H9" s="42"/>
      <c r="I9" s="42"/>
      <c r="J9" s="42"/>
      <c r="K9" s="42"/>
      <c r="L9" s="42"/>
      <c r="M9" s="42"/>
      <c r="N9" s="42"/>
      <c r="O9" s="42"/>
      <c r="P9" s="42"/>
      <c r="Q9" s="42"/>
      <c r="R9" s="42"/>
      <c r="S9" s="42"/>
      <c r="T9" s="42"/>
      <c r="U9" s="42"/>
      <c r="V9" s="42"/>
      <c r="W9" s="42"/>
      <c r="X9" s="42"/>
      <c r="Y9" s="48"/>
      <c r="Z9" s="42"/>
      <c r="AA9" s="42"/>
      <c r="AB9" s="48"/>
      <c r="AC9" s="42"/>
      <c r="AD9" s="48"/>
      <c r="AE9" s="42"/>
      <c r="AF9" s="42"/>
      <c r="AG9" s="42"/>
      <c r="AH9" s="42"/>
      <c r="AI9" s="42"/>
      <c r="AJ9" s="42"/>
      <c r="AK9" s="42"/>
      <c r="AL9" s="42"/>
      <c r="AM9" s="42"/>
      <c r="AN9" s="42"/>
      <c r="AO9" s="42"/>
      <c r="AP9" s="42"/>
      <c r="AQ9" s="42"/>
      <c r="AR9" s="41"/>
    </row>
    <row r="10" spans="1:44">
      <c r="A10" s="41"/>
      <c r="B10" s="42"/>
      <c r="C10" s="42"/>
      <c r="D10" s="42"/>
      <c r="E10" s="42"/>
      <c r="F10" s="42"/>
      <c r="G10" s="42"/>
      <c r="H10" s="42"/>
      <c r="I10" s="42"/>
      <c r="J10" s="42"/>
      <c r="K10" s="42"/>
      <c r="L10" s="42"/>
      <c r="M10" s="42"/>
      <c r="N10" s="42"/>
      <c r="O10" s="42"/>
      <c r="P10" s="42"/>
      <c r="Q10" s="42"/>
      <c r="R10" s="42"/>
      <c r="S10" s="42"/>
      <c r="T10" s="42"/>
      <c r="U10" s="42"/>
      <c r="V10" s="42"/>
      <c r="W10" s="42"/>
      <c r="X10" s="42"/>
      <c r="Y10" s="48"/>
      <c r="Z10" s="42"/>
      <c r="AA10" s="42"/>
      <c r="AB10" s="48"/>
      <c r="AC10" s="42"/>
      <c r="AD10" s="48"/>
      <c r="AE10" s="42"/>
      <c r="AF10" s="42"/>
      <c r="AG10" s="42"/>
      <c r="AH10" s="42"/>
      <c r="AI10" s="42"/>
      <c r="AJ10" s="42"/>
      <c r="AK10" s="42"/>
      <c r="AL10" s="42"/>
      <c r="AM10" s="42"/>
      <c r="AN10" s="42"/>
      <c r="AO10" s="42"/>
      <c r="AP10" s="42"/>
      <c r="AQ10" s="42"/>
      <c r="AR10" s="41"/>
    </row>
  </sheetData>
  <mergeCells count="1">
    <mergeCell ref="R3:S3"/>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10"/>
  <sheetViews>
    <sheetView workbookViewId="0">
      <selection activeCell="F13" sqref="F13"/>
    </sheetView>
  </sheetViews>
  <sheetFormatPr defaultColWidth="8.8" defaultRowHeight="14.25"/>
  <cols>
    <col min="1" max="1" width="8.8" style="37"/>
    <col min="2" max="2" width="16.8" style="37" customWidth="1"/>
    <col min="3" max="4" width="8.8" style="37"/>
    <col min="5" max="5" width="13.5" style="37" customWidth="1"/>
    <col min="6" max="6" width="8.8" style="37"/>
    <col min="7" max="7" width="24.2" style="37" customWidth="1"/>
    <col min="8" max="8" width="8.8" style="37"/>
    <col min="9" max="9" width="18.7" style="37" customWidth="1"/>
    <col min="10" max="10" width="16.5" style="37" customWidth="1"/>
    <col min="11" max="11" width="20.4" style="37" customWidth="1"/>
    <col min="12" max="12" width="24.8" style="37" customWidth="1"/>
    <col min="13" max="13" width="18.7" style="37" customWidth="1"/>
    <col min="14" max="14" width="14.7" style="37" customWidth="1"/>
    <col min="15" max="15" width="18.2" style="37" customWidth="1"/>
    <col min="16" max="16" width="12.8" style="37" customWidth="1"/>
    <col min="17" max="17" width="16.7" style="37" customWidth="1"/>
    <col min="18" max="18" width="17.4" style="37" customWidth="1"/>
    <col min="19" max="19" width="22" style="37" customWidth="1"/>
    <col min="20" max="20" width="18.6" style="37" customWidth="1"/>
    <col min="21" max="21" width="8.9" style="37" customWidth="1"/>
    <col min="22" max="22" width="14" style="37" customWidth="1"/>
    <col min="23" max="23" width="12.2" style="37" customWidth="1"/>
    <col min="24" max="24" width="20.2" style="37" customWidth="1"/>
    <col min="25" max="25" width="10.9" style="37" customWidth="1"/>
    <col min="26" max="26" width="8.9" style="37" customWidth="1"/>
    <col min="27" max="27" width="19.9" style="37" customWidth="1"/>
    <col min="28" max="28" width="20.7" style="37" customWidth="1"/>
    <col min="29" max="29" width="18.8" style="37" customWidth="1"/>
    <col min="30" max="30" width="14.2" style="37" customWidth="1"/>
    <col min="31" max="31" width="32.3" style="37" customWidth="1"/>
    <col min="32" max="32" width="25.7" style="37" customWidth="1"/>
    <col min="33" max="33" width="17.6" style="37" customWidth="1"/>
    <col min="34" max="34" width="17.4" style="37" customWidth="1"/>
    <col min="35" max="35" width="17.2" style="37" customWidth="1"/>
    <col min="36" max="36" width="29" style="37" customWidth="1"/>
    <col min="37" max="39" width="20.2" style="37" customWidth="1"/>
    <col min="40" max="40" width="25.6" style="37" customWidth="1"/>
    <col min="41" max="41" width="27.5" style="37" customWidth="1"/>
    <col min="42" max="16384" width="8.8" style="37"/>
  </cols>
  <sheetData>
    <row r="1" spans="1:50">
      <c r="A1" s="41" t="s">
        <v>186</v>
      </c>
      <c r="B1" s="41" t="s">
        <v>523</v>
      </c>
      <c r="C1" s="41" t="s">
        <v>524</v>
      </c>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row>
    <row r="2" spans="1:50">
      <c r="A2" s="38" t="s">
        <v>3</v>
      </c>
      <c r="B2" s="39" t="s">
        <v>157</v>
      </c>
      <c r="C2" s="39" t="s">
        <v>303</v>
      </c>
      <c r="D2" s="39" t="s">
        <v>8</v>
      </c>
      <c r="E2" s="39" t="s">
        <v>9</v>
      </c>
      <c r="F2" s="39" t="s">
        <v>10</v>
      </c>
      <c r="G2" s="39" t="s">
        <v>525</v>
      </c>
      <c r="H2" s="39" t="s">
        <v>526</v>
      </c>
      <c r="I2" s="39" t="s">
        <v>527</v>
      </c>
      <c r="J2" s="46" t="s">
        <v>528</v>
      </c>
      <c r="K2" s="39" t="s">
        <v>529</v>
      </c>
      <c r="L2" s="39" t="s">
        <v>530</v>
      </c>
      <c r="M2" s="39" t="s">
        <v>531</v>
      </c>
      <c r="N2" s="39" t="s">
        <v>532</v>
      </c>
      <c r="O2" s="46" t="s">
        <v>533</v>
      </c>
      <c r="P2" s="46" t="s">
        <v>534</v>
      </c>
      <c r="Q2" s="39" t="s">
        <v>535</v>
      </c>
      <c r="R2" s="39" t="s">
        <v>536</v>
      </c>
      <c r="S2" s="39" t="s">
        <v>537</v>
      </c>
      <c r="T2" s="39" t="s">
        <v>538</v>
      </c>
      <c r="U2" s="39" t="s">
        <v>539</v>
      </c>
      <c r="V2" s="46" t="s">
        <v>540</v>
      </c>
      <c r="W2" s="39" t="s">
        <v>541</v>
      </c>
      <c r="X2" s="39" t="s">
        <v>542</v>
      </c>
      <c r="Y2" s="39" t="s">
        <v>543</v>
      </c>
      <c r="Z2" s="39" t="s">
        <v>544</v>
      </c>
      <c r="AA2" s="46" t="s">
        <v>545</v>
      </c>
      <c r="AB2" s="46" t="s">
        <v>546</v>
      </c>
      <c r="AC2" s="39" t="s">
        <v>547</v>
      </c>
      <c r="AD2" s="39" t="s">
        <v>548</v>
      </c>
      <c r="AE2" s="39" t="s">
        <v>549</v>
      </c>
      <c r="AF2" s="46" t="s">
        <v>550</v>
      </c>
      <c r="AG2" s="39" t="s">
        <v>551</v>
      </c>
      <c r="AH2" s="39" t="s">
        <v>552</v>
      </c>
      <c r="AI2" s="39" t="s">
        <v>553</v>
      </c>
      <c r="AJ2" s="46" t="s">
        <v>554</v>
      </c>
      <c r="AK2" s="46" t="s">
        <v>555</v>
      </c>
      <c r="AL2" s="39" t="s">
        <v>556</v>
      </c>
      <c r="AM2" s="46" t="s">
        <v>557</v>
      </c>
      <c r="AN2" s="39" t="s">
        <v>558</v>
      </c>
      <c r="AO2" s="46" t="s">
        <v>559</v>
      </c>
      <c r="AP2" s="49" t="s">
        <v>38</v>
      </c>
      <c r="AQ2" s="50" t="s">
        <v>39</v>
      </c>
      <c r="AR2" s="50" t="s">
        <v>40</v>
      </c>
      <c r="AS2" s="50" t="s">
        <v>41</v>
      </c>
      <c r="AT2" s="39" t="s">
        <v>42</v>
      </c>
      <c r="AU2" s="39" t="s">
        <v>43</v>
      </c>
      <c r="AV2" s="39" t="s">
        <v>44</v>
      </c>
      <c r="AW2" s="39" t="s">
        <v>45</v>
      </c>
      <c r="AX2" s="51" t="s">
        <v>46</v>
      </c>
    </row>
    <row r="3" ht="142.5" spans="1:50">
      <c r="A3" s="38" t="s">
        <v>47</v>
      </c>
      <c r="B3" s="39" t="s">
        <v>157</v>
      </c>
      <c r="C3" s="40" t="s">
        <v>560</v>
      </c>
      <c r="D3" s="39" t="s">
        <v>51</v>
      </c>
      <c r="E3" s="40" t="s">
        <v>52</v>
      </c>
      <c r="F3" s="40" t="s">
        <v>375</v>
      </c>
      <c r="G3" s="39"/>
      <c r="H3" s="39"/>
      <c r="I3" s="39"/>
      <c r="J3" s="47" t="s">
        <v>561</v>
      </c>
      <c r="K3" s="39"/>
      <c r="L3" s="39"/>
      <c r="M3" s="39"/>
      <c r="N3" s="39"/>
      <c r="O3" s="47" t="s">
        <v>562</v>
      </c>
      <c r="P3" s="46"/>
      <c r="Q3" s="39"/>
      <c r="R3" s="39"/>
      <c r="S3" s="39"/>
      <c r="T3" s="39"/>
      <c r="U3" s="39"/>
      <c r="V3" s="47" t="s">
        <v>563</v>
      </c>
      <c r="W3" s="39"/>
      <c r="X3" s="39"/>
      <c r="Y3" s="39"/>
      <c r="Z3" s="39"/>
      <c r="AA3" s="47" t="s">
        <v>564</v>
      </c>
      <c r="AB3" s="46" t="s">
        <v>565</v>
      </c>
      <c r="AC3" s="39"/>
      <c r="AD3" s="39"/>
      <c r="AE3" s="39"/>
      <c r="AF3" s="47" t="s">
        <v>566</v>
      </c>
      <c r="AG3" s="39"/>
      <c r="AH3" s="39"/>
      <c r="AI3" s="39"/>
      <c r="AJ3" s="46" t="s">
        <v>567</v>
      </c>
      <c r="AK3" s="47" t="s">
        <v>568</v>
      </c>
      <c r="AL3" s="40"/>
      <c r="AM3" s="47" t="s">
        <v>569</v>
      </c>
      <c r="AN3" s="40"/>
      <c r="AO3" s="47" t="s">
        <v>570</v>
      </c>
      <c r="AP3" s="40"/>
      <c r="AQ3" s="40"/>
      <c r="AR3" s="40"/>
      <c r="AS3" s="40"/>
      <c r="AT3" s="39" t="s">
        <v>81</v>
      </c>
      <c r="AU3" s="39"/>
      <c r="AV3" s="39"/>
      <c r="AW3" s="39"/>
      <c r="AX3" s="41" t="s">
        <v>172</v>
      </c>
    </row>
    <row r="4" spans="1:50">
      <c r="A4" s="38" t="s">
        <v>83</v>
      </c>
      <c r="B4" s="39" t="s">
        <v>84</v>
      </c>
      <c r="C4" s="39" t="s">
        <v>384</v>
      </c>
      <c r="D4" s="39" t="s">
        <v>88</v>
      </c>
      <c r="E4" s="39" t="s">
        <v>89</v>
      </c>
      <c r="F4" s="39" t="s">
        <v>90</v>
      </c>
      <c r="G4" s="39" t="s">
        <v>571</v>
      </c>
      <c r="H4" s="39" t="s">
        <v>572</v>
      </c>
      <c r="I4" s="39" t="s">
        <v>573</v>
      </c>
      <c r="J4" s="46" t="s">
        <v>574</v>
      </c>
      <c r="K4" s="39" t="s">
        <v>575</v>
      </c>
      <c r="L4" s="39" t="s">
        <v>576</v>
      </c>
      <c r="M4" s="39" t="s">
        <v>577</v>
      </c>
      <c r="N4" s="39" t="s">
        <v>578</v>
      </c>
      <c r="O4" s="46" t="s">
        <v>579</v>
      </c>
      <c r="P4" s="46" t="s">
        <v>580</v>
      </c>
      <c r="Q4" s="39" t="s">
        <v>581</v>
      </c>
      <c r="R4" s="39" t="s">
        <v>582</v>
      </c>
      <c r="S4" s="39" t="s">
        <v>583</v>
      </c>
      <c r="T4" s="39" t="s">
        <v>584</v>
      </c>
      <c r="U4" s="39" t="s">
        <v>585</v>
      </c>
      <c r="V4" s="46" t="s">
        <v>586</v>
      </c>
      <c r="W4" s="39" t="s">
        <v>587</v>
      </c>
      <c r="X4" s="39" t="s">
        <v>588</v>
      </c>
      <c r="Y4" s="39" t="s">
        <v>589</v>
      </c>
      <c r="Z4" s="39" t="s">
        <v>590</v>
      </c>
      <c r="AA4" s="46" t="s">
        <v>591</v>
      </c>
      <c r="AB4" s="46" t="s">
        <v>592</v>
      </c>
      <c r="AC4" s="39" t="s">
        <v>593</v>
      </c>
      <c r="AD4" s="39" t="s">
        <v>594</v>
      </c>
      <c r="AE4" s="39" t="s">
        <v>595</v>
      </c>
      <c r="AF4" s="46" t="s">
        <v>596</v>
      </c>
      <c r="AG4" s="39" t="s">
        <v>597</v>
      </c>
      <c r="AH4" s="39" t="s">
        <v>598</v>
      </c>
      <c r="AI4" s="39" t="s">
        <v>599</v>
      </c>
      <c r="AJ4" s="46" t="s">
        <v>600</v>
      </c>
      <c r="AK4" s="46" t="s">
        <v>601</v>
      </c>
      <c r="AL4" s="39" t="s">
        <v>602</v>
      </c>
      <c r="AM4" s="46" t="s">
        <v>603</v>
      </c>
      <c r="AN4" s="39" t="s">
        <v>604</v>
      </c>
      <c r="AO4" s="46" t="s">
        <v>605</v>
      </c>
      <c r="AP4" s="49" t="s">
        <v>118</v>
      </c>
      <c r="AQ4" s="50" t="s">
        <v>119</v>
      </c>
      <c r="AR4" s="50" t="s">
        <v>120</v>
      </c>
      <c r="AS4" s="50" t="s">
        <v>121</v>
      </c>
      <c r="AT4" s="39" t="s">
        <v>122</v>
      </c>
      <c r="AU4" s="39" t="s">
        <v>123</v>
      </c>
      <c r="AV4" s="39" t="s">
        <v>124</v>
      </c>
      <c r="AW4" s="39" t="s">
        <v>125</v>
      </c>
      <c r="AX4" s="51" t="s">
        <v>126</v>
      </c>
    </row>
    <row r="5" spans="1:50">
      <c r="A5" s="41" t="s">
        <v>127</v>
      </c>
      <c r="B5" s="42" t="s">
        <v>128</v>
      </c>
      <c r="C5" s="42" t="s">
        <v>134</v>
      </c>
      <c r="D5" s="42" t="s">
        <v>132</v>
      </c>
      <c r="E5" s="42" t="s">
        <v>133</v>
      </c>
      <c r="F5" s="42" t="s">
        <v>134</v>
      </c>
      <c r="G5" s="42">
        <v>70000</v>
      </c>
      <c r="H5" s="42" t="s">
        <v>606</v>
      </c>
      <c r="I5" s="42">
        <v>70002</v>
      </c>
      <c r="J5" s="48">
        <f>G5+H5+I5</f>
        <v>210003</v>
      </c>
      <c r="K5" s="42">
        <v>70004</v>
      </c>
      <c r="L5" s="42" t="s">
        <v>607</v>
      </c>
      <c r="M5" s="42">
        <v>70006</v>
      </c>
      <c r="N5" s="42">
        <v>70007</v>
      </c>
      <c r="O5" s="48">
        <f>K5+L5+M5+N5</f>
        <v>280022</v>
      </c>
      <c r="P5" s="48">
        <f>J5-O5</f>
        <v>-70019</v>
      </c>
      <c r="Q5" s="42">
        <v>70010</v>
      </c>
      <c r="R5" s="42">
        <v>70011</v>
      </c>
      <c r="S5" s="42">
        <v>70012</v>
      </c>
      <c r="T5" s="42">
        <v>70013</v>
      </c>
      <c r="U5" s="42">
        <v>70014</v>
      </c>
      <c r="V5" s="48">
        <f>Q5+R5+S5+T5+U5</f>
        <v>350060</v>
      </c>
      <c r="W5" s="42">
        <v>70016</v>
      </c>
      <c r="X5" s="42">
        <v>70017</v>
      </c>
      <c r="Y5" s="42">
        <v>70018</v>
      </c>
      <c r="Z5" s="42">
        <v>70019</v>
      </c>
      <c r="AA5" s="48">
        <f>W5+X5+Y5+Z5</f>
        <v>280070</v>
      </c>
      <c r="AB5" s="48">
        <f>V5-AA5</f>
        <v>69990</v>
      </c>
      <c r="AC5" s="42">
        <v>70022</v>
      </c>
      <c r="AD5" s="42">
        <v>70023</v>
      </c>
      <c r="AE5" s="42">
        <v>70024</v>
      </c>
      <c r="AF5" s="48">
        <f>AC5+AD5+AE5</f>
        <v>210069</v>
      </c>
      <c r="AG5" s="42">
        <v>70026</v>
      </c>
      <c r="AH5" s="42">
        <v>70027</v>
      </c>
      <c r="AI5" s="42">
        <v>70028</v>
      </c>
      <c r="AJ5" s="48">
        <f>AG5+AH5+AI5</f>
        <v>210081</v>
      </c>
      <c r="AK5" s="48">
        <f>AF5-AJ5</f>
        <v>-12</v>
      </c>
      <c r="AL5" s="42">
        <v>70031</v>
      </c>
      <c r="AM5" s="48">
        <f>P5+AB5+AK5+AL5</f>
        <v>69990</v>
      </c>
      <c r="AN5" s="42">
        <v>70033</v>
      </c>
      <c r="AO5" s="48">
        <f>AM5+AN5</f>
        <v>140023</v>
      </c>
      <c r="AP5" s="42" t="s">
        <v>134</v>
      </c>
      <c r="AQ5" s="42" t="s">
        <v>152</v>
      </c>
      <c r="AR5" s="42" t="s">
        <v>134</v>
      </c>
      <c r="AS5" s="42" t="s">
        <v>152</v>
      </c>
      <c r="AT5" s="67" t="s">
        <v>153</v>
      </c>
      <c r="AU5" s="42"/>
      <c r="AV5" s="42"/>
      <c r="AW5" s="42"/>
      <c r="AX5" s="41" t="s">
        <v>134</v>
      </c>
    </row>
    <row r="6" spans="1:50">
      <c r="A6" s="41" t="s">
        <v>127</v>
      </c>
      <c r="B6" s="42" t="s">
        <v>128</v>
      </c>
      <c r="C6" s="45" t="s">
        <v>147</v>
      </c>
      <c r="D6" s="42" t="s">
        <v>132</v>
      </c>
      <c r="E6" s="42" t="s">
        <v>133</v>
      </c>
      <c r="F6" s="42" t="s">
        <v>134</v>
      </c>
      <c r="G6" s="42">
        <v>70000</v>
      </c>
      <c r="H6" s="42" t="s">
        <v>606</v>
      </c>
      <c r="I6" s="42">
        <v>70002</v>
      </c>
      <c r="J6" s="48">
        <f>G6+H6+I6</f>
        <v>210003</v>
      </c>
      <c r="K6" s="42">
        <v>70004</v>
      </c>
      <c r="L6" s="42" t="s">
        <v>607</v>
      </c>
      <c r="M6" s="42">
        <v>70006</v>
      </c>
      <c r="N6" s="42">
        <v>70007</v>
      </c>
      <c r="O6" s="48">
        <f>K6+L6+M6+N6</f>
        <v>280022</v>
      </c>
      <c r="P6" s="48">
        <f>J6-O6</f>
        <v>-70019</v>
      </c>
      <c r="Q6" s="42">
        <v>70010</v>
      </c>
      <c r="R6" s="42">
        <v>70011</v>
      </c>
      <c r="S6" s="42">
        <v>70012</v>
      </c>
      <c r="T6" s="42">
        <v>70013</v>
      </c>
      <c r="U6" s="42">
        <v>70014</v>
      </c>
      <c r="V6" s="48">
        <f>Q6+R6+S6+T6+U6</f>
        <v>350060</v>
      </c>
      <c r="W6" s="42">
        <v>70016</v>
      </c>
      <c r="X6" s="42">
        <v>70017</v>
      </c>
      <c r="Y6" s="42">
        <v>70018</v>
      </c>
      <c r="Z6" s="42">
        <v>70019</v>
      </c>
      <c r="AA6" s="48">
        <f>W6+X6+Y6+Z6</f>
        <v>280070</v>
      </c>
      <c r="AB6" s="48">
        <f>V6-AA6</f>
        <v>69990</v>
      </c>
      <c r="AC6" s="42">
        <v>70022</v>
      </c>
      <c r="AD6" s="42">
        <v>70023</v>
      </c>
      <c r="AE6" s="42">
        <v>70024</v>
      </c>
      <c r="AF6" s="48">
        <f>AC6+AD6+AE6</f>
        <v>210069</v>
      </c>
      <c r="AG6" s="42">
        <v>70026</v>
      </c>
      <c r="AH6" s="42">
        <v>70027</v>
      </c>
      <c r="AI6" s="42">
        <v>70028</v>
      </c>
      <c r="AJ6" s="48">
        <f>AG6+AH6+AI6</f>
        <v>210081</v>
      </c>
      <c r="AK6" s="48">
        <f>AF6-AJ6</f>
        <v>-12</v>
      </c>
      <c r="AL6" s="42">
        <v>70031</v>
      </c>
      <c r="AM6" s="48">
        <f>P6+AB6+AK6+AL6</f>
        <v>69990</v>
      </c>
      <c r="AN6" s="42">
        <v>70033</v>
      </c>
      <c r="AO6" s="48">
        <f>AM6+AN6</f>
        <v>140023</v>
      </c>
      <c r="AP6" s="42" t="s">
        <v>134</v>
      </c>
      <c r="AQ6" s="42" t="s">
        <v>152</v>
      </c>
      <c r="AR6" s="42" t="s">
        <v>134</v>
      </c>
      <c r="AS6" s="42" t="s">
        <v>152</v>
      </c>
      <c r="AT6" s="67" t="s">
        <v>153</v>
      </c>
      <c r="AU6" s="42"/>
      <c r="AV6" s="42"/>
      <c r="AW6" s="42"/>
      <c r="AX6" s="41" t="s">
        <v>134</v>
      </c>
    </row>
    <row r="7" spans="1:50">
      <c r="A7" s="41"/>
      <c r="B7" s="42"/>
      <c r="C7" s="45"/>
      <c r="D7" s="42"/>
      <c r="E7" s="42"/>
      <c r="F7" s="42"/>
      <c r="G7" s="42"/>
      <c r="H7" s="42"/>
      <c r="I7" s="42"/>
      <c r="J7" s="48"/>
      <c r="K7" s="42"/>
      <c r="L7" s="42"/>
      <c r="M7" s="42"/>
      <c r="N7" s="42"/>
      <c r="O7" s="48"/>
      <c r="P7" s="48"/>
      <c r="Q7" s="42"/>
      <c r="R7" s="42"/>
      <c r="S7" s="42"/>
      <c r="T7" s="42"/>
      <c r="U7" s="42"/>
      <c r="V7" s="48"/>
      <c r="W7" s="42"/>
      <c r="X7" s="42"/>
      <c r="Y7" s="42"/>
      <c r="Z7" s="42"/>
      <c r="AA7" s="48"/>
      <c r="AB7" s="48"/>
      <c r="AC7" s="42"/>
      <c r="AD7" s="42"/>
      <c r="AE7" s="42"/>
      <c r="AF7" s="48"/>
      <c r="AG7" s="42"/>
      <c r="AH7" s="42"/>
      <c r="AI7" s="42"/>
      <c r="AJ7" s="48"/>
      <c r="AK7" s="48"/>
      <c r="AL7" s="42"/>
      <c r="AM7" s="48"/>
      <c r="AN7" s="42"/>
      <c r="AO7" s="48"/>
      <c r="AP7" s="42"/>
      <c r="AQ7" s="42"/>
      <c r="AR7" s="42"/>
      <c r="AS7" s="42"/>
      <c r="AT7" s="42"/>
      <c r="AU7" s="42"/>
      <c r="AV7" s="42"/>
      <c r="AW7" s="42"/>
      <c r="AX7" s="41"/>
    </row>
    <row r="8" spans="1:50">
      <c r="A8" s="41"/>
      <c r="B8" s="42"/>
      <c r="C8" s="45"/>
      <c r="D8" s="42"/>
      <c r="E8" s="42"/>
      <c r="F8" s="42"/>
      <c r="G8" s="42"/>
      <c r="H8" s="42"/>
      <c r="I8" s="42"/>
      <c r="J8" s="48"/>
      <c r="K8" s="42"/>
      <c r="L8" s="42"/>
      <c r="M8" s="42"/>
      <c r="N8" s="42"/>
      <c r="O8" s="48"/>
      <c r="P8" s="48"/>
      <c r="Q8" s="42"/>
      <c r="R8" s="42"/>
      <c r="S8" s="42"/>
      <c r="T8" s="42"/>
      <c r="U8" s="42"/>
      <c r="V8" s="48"/>
      <c r="W8" s="42"/>
      <c r="X8" s="42"/>
      <c r="Y8" s="42"/>
      <c r="Z8" s="42"/>
      <c r="AA8" s="48"/>
      <c r="AB8" s="48"/>
      <c r="AC8" s="42"/>
      <c r="AD8" s="42"/>
      <c r="AE8" s="42"/>
      <c r="AF8" s="48"/>
      <c r="AG8" s="42"/>
      <c r="AH8" s="42"/>
      <c r="AI8" s="42"/>
      <c r="AJ8" s="48"/>
      <c r="AK8" s="48"/>
      <c r="AL8" s="42"/>
      <c r="AM8" s="48"/>
      <c r="AN8" s="42"/>
      <c r="AO8" s="48"/>
      <c r="AP8" s="42"/>
      <c r="AQ8" s="42"/>
      <c r="AR8" s="42"/>
      <c r="AS8" s="42"/>
      <c r="AT8" s="42"/>
      <c r="AU8" s="42"/>
      <c r="AV8" s="42"/>
      <c r="AW8" s="42"/>
      <c r="AX8" s="41"/>
    </row>
    <row r="9" spans="1:50">
      <c r="A9" s="41"/>
      <c r="B9" s="42"/>
      <c r="C9" s="42"/>
      <c r="D9" s="42"/>
      <c r="E9" s="42"/>
      <c r="F9" s="42"/>
      <c r="G9" s="42"/>
      <c r="H9" s="42"/>
      <c r="I9" s="42"/>
      <c r="J9" s="48"/>
      <c r="K9" s="42"/>
      <c r="L9" s="42"/>
      <c r="M9" s="42"/>
      <c r="N9" s="42"/>
      <c r="O9" s="48"/>
      <c r="P9" s="48"/>
      <c r="Q9" s="42"/>
      <c r="R9" s="42"/>
      <c r="S9" s="42"/>
      <c r="T9" s="42"/>
      <c r="U9" s="42"/>
      <c r="V9" s="48"/>
      <c r="W9" s="42"/>
      <c r="X9" s="42"/>
      <c r="Y9" s="42"/>
      <c r="Z9" s="42"/>
      <c r="AA9" s="48"/>
      <c r="AB9" s="48"/>
      <c r="AC9" s="42"/>
      <c r="AD9" s="42"/>
      <c r="AE9" s="42"/>
      <c r="AF9" s="48"/>
      <c r="AG9" s="42"/>
      <c r="AH9" s="42"/>
      <c r="AI9" s="42"/>
      <c r="AJ9" s="48"/>
      <c r="AK9" s="48"/>
      <c r="AL9" s="42"/>
      <c r="AM9" s="48"/>
      <c r="AN9" s="42"/>
      <c r="AO9" s="48"/>
      <c r="AP9" s="42"/>
      <c r="AQ9" s="42"/>
      <c r="AR9" s="42"/>
      <c r="AS9" s="42"/>
      <c r="AT9" s="42"/>
      <c r="AU9" s="42"/>
      <c r="AV9" s="42"/>
      <c r="AW9" s="42"/>
      <c r="AX9" s="41"/>
    </row>
    <row r="10" spans="1:50">
      <c r="A10" s="41"/>
      <c r="B10" s="42"/>
      <c r="C10" s="42"/>
      <c r="D10" s="42"/>
      <c r="E10" s="42"/>
      <c r="F10" s="42"/>
      <c r="G10" s="42"/>
      <c r="H10" s="42"/>
      <c r="I10" s="42"/>
      <c r="J10" s="48"/>
      <c r="K10" s="42"/>
      <c r="L10" s="42"/>
      <c r="M10" s="42"/>
      <c r="N10" s="42"/>
      <c r="O10" s="48"/>
      <c r="P10" s="48"/>
      <c r="Q10" s="42"/>
      <c r="R10" s="42"/>
      <c r="S10" s="42"/>
      <c r="T10" s="42"/>
      <c r="U10" s="42"/>
      <c r="V10" s="48"/>
      <c r="W10" s="42"/>
      <c r="X10" s="42"/>
      <c r="Y10" s="42"/>
      <c r="Z10" s="42"/>
      <c r="AA10" s="48"/>
      <c r="AB10" s="48"/>
      <c r="AC10" s="42"/>
      <c r="AD10" s="42"/>
      <c r="AE10" s="42"/>
      <c r="AF10" s="48"/>
      <c r="AG10" s="42"/>
      <c r="AH10" s="42"/>
      <c r="AI10" s="42"/>
      <c r="AJ10" s="48"/>
      <c r="AK10" s="48"/>
      <c r="AL10" s="42"/>
      <c r="AM10" s="48"/>
      <c r="AN10" s="42"/>
      <c r="AO10" s="48"/>
      <c r="AP10" s="42"/>
      <c r="AQ10" s="42"/>
      <c r="AR10" s="42"/>
      <c r="AS10" s="42"/>
      <c r="AT10" s="42"/>
      <c r="AU10" s="42"/>
      <c r="AV10" s="42"/>
      <c r="AW10" s="42"/>
      <c r="AX10" s="41"/>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
  <sheetViews>
    <sheetView tabSelected="1" workbookViewId="0">
      <selection activeCell="J21" sqref="J21"/>
    </sheetView>
  </sheetViews>
  <sheetFormatPr defaultColWidth="8.8" defaultRowHeight="14.25"/>
  <cols>
    <col min="1" max="1" width="8.8" style="37"/>
    <col min="2" max="2" width="18" style="37" customWidth="1"/>
    <col min="3" max="6" width="8.8" style="37"/>
    <col min="7" max="7" width="21.4" style="37" customWidth="1"/>
    <col min="8" max="17" width="8.8" style="37"/>
    <col min="18" max="18" width="12.1" style="37" customWidth="1"/>
    <col min="19" max="16384" width="8.8" style="37"/>
  </cols>
  <sheetData>
    <row r="1" spans="1:3">
      <c r="A1" s="37" t="s">
        <v>186</v>
      </c>
      <c r="B1" s="37" t="s">
        <v>608</v>
      </c>
      <c r="C1" s="37" t="s">
        <v>609</v>
      </c>
    </row>
    <row r="2" spans="1:18">
      <c r="A2" s="38" t="s">
        <v>3</v>
      </c>
      <c r="B2" s="37" t="s">
        <v>157</v>
      </c>
      <c r="C2" s="37" t="s">
        <v>303</v>
      </c>
      <c r="D2" s="37" t="s">
        <v>8</v>
      </c>
      <c r="E2" s="37" t="s">
        <v>9</v>
      </c>
      <c r="F2" s="37" t="s">
        <v>10</v>
      </c>
      <c r="G2" s="37" t="s">
        <v>610</v>
      </c>
      <c r="H2" s="37" t="s">
        <v>611</v>
      </c>
      <c r="I2" s="37" t="s">
        <v>612</v>
      </c>
      <c r="J2" s="37" t="s">
        <v>38</v>
      </c>
      <c r="K2" s="37" t="s">
        <v>39</v>
      </c>
      <c r="L2" s="37" t="s">
        <v>40</v>
      </c>
      <c r="M2" s="37" t="s">
        <v>41</v>
      </c>
      <c r="N2" s="37" t="s">
        <v>42</v>
      </c>
      <c r="O2" s="37" t="s">
        <v>43</v>
      </c>
      <c r="P2" s="37" t="s">
        <v>44</v>
      </c>
      <c r="Q2" s="37" t="s">
        <v>45</v>
      </c>
      <c r="R2" s="44" t="s">
        <v>46</v>
      </c>
    </row>
    <row r="3" ht="42.75" spans="1:18">
      <c r="A3" s="38" t="s">
        <v>47</v>
      </c>
      <c r="B3" s="39" t="s">
        <v>157</v>
      </c>
      <c r="C3" s="40" t="s">
        <v>489</v>
      </c>
      <c r="D3" s="39" t="s">
        <v>51</v>
      </c>
      <c r="N3" s="39" t="s">
        <v>81</v>
      </c>
      <c r="R3" s="37" t="s">
        <v>172</v>
      </c>
    </row>
    <row r="4" spans="1:18">
      <c r="A4" s="38" t="s">
        <v>83</v>
      </c>
      <c r="B4" s="37" t="s">
        <v>84</v>
      </c>
      <c r="C4" s="37" t="s">
        <v>384</v>
      </c>
      <c r="D4" s="37" t="s">
        <v>88</v>
      </c>
      <c r="E4" s="37" t="s">
        <v>89</v>
      </c>
      <c r="F4" s="37" t="s">
        <v>90</v>
      </c>
      <c r="G4" s="37" t="s">
        <v>613</v>
      </c>
      <c r="H4" s="37" t="s">
        <v>614</v>
      </c>
      <c r="I4" s="37" t="s">
        <v>615</v>
      </c>
      <c r="J4" s="37" t="s">
        <v>118</v>
      </c>
      <c r="K4" s="37" t="s">
        <v>119</v>
      </c>
      <c r="L4" s="37" t="s">
        <v>120</v>
      </c>
      <c r="M4" s="37" t="s">
        <v>121</v>
      </c>
      <c r="N4" s="37" t="s">
        <v>122</v>
      </c>
      <c r="O4" s="37" t="s">
        <v>123</v>
      </c>
      <c r="P4" s="37" t="s">
        <v>124</v>
      </c>
      <c r="Q4" s="37" t="s">
        <v>125</v>
      </c>
      <c r="R4" s="44" t="s">
        <v>126</v>
      </c>
    </row>
    <row r="5" spans="1:18">
      <c r="A5" s="41" t="s">
        <v>127</v>
      </c>
      <c r="B5" s="42" t="s">
        <v>128</v>
      </c>
      <c r="C5" s="37" t="s">
        <v>134</v>
      </c>
      <c r="D5" s="37" t="s">
        <v>132</v>
      </c>
      <c r="E5" s="37" t="s">
        <v>133</v>
      </c>
      <c r="F5" s="37" t="s">
        <v>134</v>
      </c>
      <c r="G5" s="43">
        <v>51</v>
      </c>
      <c r="H5" s="43">
        <v>123</v>
      </c>
      <c r="I5" s="43">
        <v>123</v>
      </c>
      <c r="J5" s="37">
        <v>1</v>
      </c>
      <c r="K5" s="37" t="s">
        <v>152</v>
      </c>
      <c r="N5" s="42" t="s">
        <v>616</v>
      </c>
      <c r="R5" s="37" t="s">
        <v>134</v>
      </c>
    </row>
    <row r="6" spans="1:18">
      <c r="A6" s="41" t="s">
        <v>127</v>
      </c>
      <c r="B6" s="42" t="s">
        <v>128</v>
      </c>
      <c r="C6" s="37" t="s">
        <v>147</v>
      </c>
      <c r="D6" s="37" t="s">
        <v>132</v>
      </c>
      <c r="E6" s="37" t="s">
        <v>133</v>
      </c>
      <c r="F6" s="37" t="s">
        <v>134</v>
      </c>
      <c r="G6" s="43">
        <v>213</v>
      </c>
      <c r="H6" s="43">
        <v>123</v>
      </c>
      <c r="I6" s="43">
        <v>123</v>
      </c>
      <c r="J6" s="37">
        <v>1</v>
      </c>
      <c r="K6" s="37" t="s">
        <v>152</v>
      </c>
      <c r="N6" s="42" t="s">
        <v>616</v>
      </c>
      <c r="R6" s="37" t="s">
        <v>134</v>
      </c>
    </row>
    <row r="7" spans="1:14">
      <c r="A7" s="41"/>
      <c r="B7" s="42"/>
      <c r="N7" s="42"/>
    </row>
    <row r="8" spans="1:14">
      <c r="A8" s="41"/>
      <c r="B8" s="42"/>
      <c r="N8" s="42"/>
    </row>
    <row r="9" spans="1:14">
      <c r="A9" s="41"/>
      <c r="B9" s="42"/>
      <c r="N9" s="42"/>
    </row>
    <row r="10" spans="1:14">
      <c r="A10" s="41"/>
      <c r="B10" s="42"/>
      <c r="N10" s="42"/>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10</vt:i4>
      </vt:variant>
    </vt:vector>
  </HeadingPairs>
  <TitlesOfParts>
    <vt:vector size="10" baseType="lpstr">
      <vt:lpstr>PIDR_INT_ENTINFO</vt:lpstr>
      <vt:lpstr>PIDR_INT_MNSHAHODINFO</vt:lpstr>
      <vt:lpstr>PIDR_INT_INVABROINFO</vt:lpstr>
      <vt:lpstr>PIDR_INT_NEGINFO</vt:lpstr>
      <vt:lpstr>PIDR_INT_BUSIINFO</vt:lpstr>
      <vt:lpstr>PIDR_INT_BALANCESHEET</vt:lpstr>
      <vt:lpstr>PIDR_INT_INCOME</vt:lpstr>
      <vt:lpstr>PIDR_INT_CASHFLOW</vt:lpstr>
      <vt:lpstr>PIDR_INT_FINSTATEMENT</vt:lpstr>
      <vt:lpstr>Sheet9</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jyshen</dc:creator>
  <cp:lastModifiedBy>jyshen</cp:lastModifiedBy>
  <dcterms:created xsi:type="dcterms:W3CDTF">2023-04-13T19:13:00Z</dcterms:created>
  <dcterms:modified xsi:type="dcterms:W3CDTF">2023-05-30T17:19:33Z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2052-11.1.0.9505</vt:lpwstr>
  </property>
</Properties>
</file>