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 activeTab="2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2" i="3"/>
  <c r="D8"/>
  <c r="P8" i="1"/>
  <c r="O8"/>
  <c r="M8"/>
  <c r="K8"/>
  <c r="I8"/>
  <c r="H8"/>
  <c r="F8"/>
  <c r="G27"/>
  <c r="F21"/>
  <c r="I21"/>
  <c r="F12"/>
  <c r="O21"/>
  <c r="N21"/>
  <c r="M21"/>
  <c r="L21"/>
  <c r="K21"/>
  <c r="J21"/>
  <c r="I18"/>
  <c r="I20" s="1"/>
  <c r="I22" s="1"/>
  <c r="J18"/>
  <c r="J20" s="1"/>
  <c r="J22" s="1"/>
  <c r="K18"/>
  <c r="K20" s="1"/>
  <c r="K22" s="1"/>
  <c r="L18"/>
  <c r="L20" s="1"/>
  <c r="L22" s="1"/>
  <c r="M18"/>
  <c r="M20" s="1"/>
  <c r="M22" s="1"/>
  <c r="N18"/>
  <c r="N20" s="1"/>
  <c r="N22" s="1"/>
  <c r="O18"/>
  <c r="O20" s="1"/>
  <c r="O22" s="1"/>
  <c r="F27"/>
  <c r="F28" s="1"/>
  <c r="E27"/>
  <c r="E28" s="1"/>
  <c r="D20"/>
  <c r="D22" s="1"/>
  <c r="D27"/>
  <c r="D28" s="1"/>
  <c r="F7"/>
  <c r="G28"/>
  <c r="H27"/>
  <c r="H28" s="1"/>
  <c r="I27"/>
  <c r="I28" s="1"/>
  <c r="J27"/>
  <c r="J28" s="1"/>
  <c r="K27"/>
  <c r="K28" s="1"/>
  <c r="L27"/>
  <c r="L28" s="1"/>
  <c r="M27"/>
  <c r="M28" s="1"/>
  <c r="N27"/>
  <c r="N28" s="1"/>
  <c r="O27"/>
  <c r="O28" s="1"/>
  <c r="P27"/>
  <c r="P28" s="1"/>
  <c r="G21"/>
  <c r="H21"/>
  <c r="F18"/>
  <c r="F20" s="1"/>
  <c r="F22" s="1"/>
  <c r="G18"/>
  <c r="G20" s="1"/>
  <c r="H18"/>
  <c r="H20" s="1"/>
  <c r="E21"/>
  <c r="E18"/>
  <c r="E20" s="1"/>
  <c r="E22" s="1"/>
  <c r="P13"/>
  <c r="O13"/>
  <c r="M13"/>
  <c r="K13"/>
  <c r="I13"/>
  <c r="H13"/>
  <c r="F13"/>
  <c r="D13"/>
  <c r="D7"/>
  <c r="F10" s="1"/>
  <c r="H12"/>
  <c r="H14" s="1"/>
  <c r="I12"/>
  <c r="K12"/>
  <c r="K14" s="1"/>
  <c r="M12"/>
  <c r="O12"/>
  <c r="O14" s="1"/>
  <c r="P12"/>
  <c r="D12"/>
  <c r="H7"/>
  <c r="H9" s="1"/>
  <c r="I7"/>
  <c r="K7"/>
  <c r="M7"/>
  <c r="O7"/>
  <c r="P7"/>
  <c r="P14" l="1"/>
  <c r="M14"/>
  <c r="I14"/>
  <c r="F9"/>
  <c r="F14"/>
  <c r="P10"/>
  <c r="G22"/>
  <c r="H22"/>
  <c r="H10"/>
  <c r="O9"/>
  <c r="K9"/>
  <c r="P9"/>
  <c r="M9"/>
  <c r="I9"/>
  <c r="O10"/>
  <c r="K10"/>
  <c r="M10"/>
  <c r="I10"/>
  <c r="I9" i="3"/>
  <c r="I10"/>
  <c r="I6"/>
  <c r="I4"/>
  <c r="I3"/>
  <c r="I13"/>
  <c r="I12"/>
  <c r="I8"/>
  <c r="I7"/>
  <c r="I5"/>
  <c r="I11"/>
  <c r="E4"/>
  <c r="E12"/>
  <c r="E3"/>
  <c r="E10"/>
  <c r="E9"/>
  <c r="E11"/>
  <c r="E7"/>
  <c r="E6"/>
  <c r="E5"/>
  <c r="E13"/>
  <c r="E2"/>
  <c r="D2"/>
  <c r="B13"/>
  <c r="D13"/>
  <c r="B3"/>
  <c r="D3"/>
  <c r="B4"/>
  <c r="D4"/>
  <c r="B12"/>
  <c r="D12"/>
  <c r="B10"/>
  <c r="D10"/>
  <c r="B6"/>
  <c r="D6"/>
  <c r="B5"/>
  <c r="D5"/>
  <c r="B11"/>
  <c r="D11"/>
  <c r="B9"/>
  <c r="D9"/>
  <c r="B2"/>
  <c r="B7"/>
  <c r="D7"/>
</calcChain>
</file>

<file path=xl/sharedStrings.xml><?xml version="1.0" encoding="utf-8"?>
<sst xmlns="http://schemas.openxmlformats.org/spreadsheetml/2006/main" count="73" uniqueCount="56">
  <si>
    <t>do</t>
    <phoneticPr fontId="2" type="noConversion"/>
  </si>
  <si>
    <t>re</t>
    <phoneticPr fontId="2" type="noConversion"/>
  </si>
  <si>
    <t>mi</t>
    <phoneticPr fontId="2" type="noConversion"/>
  </si>
  <si>
    <t>fa</t>
    <phoneticPr fontId="2" type="noConversion"/>
  </si>
  <si>
    <t>so</t>
    <phoneticPr fontId="2" type="noConversion"/>
  </si>
  <si>
    <t>la</t>
    <phoneticPr fontId="2" type="noConversion"/>
  </si>
  <si>
    <t>si</t>
    <phoneticPr fontId="2" type="noConversion"/>
  </si>
  <si>
    <t>十二平均律</t>
    <phoneticPr fontId="2" type="noConversion"/>
  </si>
  <si>
    <r>
      <t>（3/2）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≈7.59，和2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＝8</t>
    </r>
    <phoneticPr fontId="2" type="noConversion"/>
  </si>
  <si>
    <t>12声音阶:（3/2)^12≈129.7，和2^7=128</t>
    <phoneticPr fontId="2" type="noConversion"/>
  </si>
  <si>
    <t>分子x</t>
    <phoneticPr fontId="2" type="noConversion"/>
  </si>
  <si>
    <t>分母y</t>
    <phoneticPr fontId="2" type="noConversion"/>
  </si>
  <si>
    <t>x/y</t>
    <phoneticPr fontId="2" type="noConversion"/>
  </si>
  <si>
    <t>n</t>
    <phoneticPr fontId="2" type="noConversion"/>
  </si>
  <si>
    <t>n/(n+1)</t>
    <phoneticPr fontId="2" type="noConversion"/>
  </si>
  <si>
    <t>(n+1)/n</t>
    <phoneticPr fontId="2" type="noConversion"/>
  </si>
  <si>
    <r>
      <t>2</t>
    </r>
    <r>
      <rPr>
        <vertAlign val="superscript"/>
        <sz val="10"/>
        <color theme="1"/>
        <rFont val="宋体"/>
        <family val="3"/>
        <charset val="134"/>
        <scheme val="minor"/>
      </rPr>
      <t>n</t>
    </r>
    <phoneticPr fontId="2" type="noConversion"/>
  </si>
  <si>
    <r>
      <t>2</t>
    </r>
    <r>
      <rPr>
        <vertAlign val="superscript"/>
        <sz val="10"/>
        <color theme="1"/>
        <rFont val="宋体"/>
        <family val="3"/>
        <charset val="134"/>
        <scheme val="minor"/>
      </rPr>
      <t>n/12</t>
    </r>
    <phoneticPr fontId="2" type="noConversion"/>
  </si>
  <si>
    <t>y/2</t>
    <phoneticPr fontId="2" type="noConversion"/>
  </si>
  <si>
    <t>C</t>
    <phoneticPr fontId="2" type="noConversion"/>
  </si>
  <si>
    <t>#C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</si>
  <si>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</si>
  <si>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</si>
  <si>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</si>
  <si>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</si>
  <si>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A</t>
    <phoneticPr fontId="2" type="noConversion"/>
  </si>
  <si>
    <t>B</t>
    <phoneticPr fontId="2" type="noConversion"/>
  </si>
  <si>
    <t>#F</t>
    <phoneticPr fontId="2" type="noConversion"/>
  </si>
  <si>
    <t>#G</t>
    <phoneticPr fontId="2" type="noConversion"/>
  </si>
  <si>
    <t>#D</t>
    <phoneticPr fontId="2" type="noConversion"/>
  </si>
  <si>
    <t>#A</t>
    <phoneticPr fontId="2" type="noConversion"/>
  </si>
  <si>
    <t>顺序</t>
    <phoneticPr fontId="2" type="noConversion"/>
  </si>
  <si>
    <t>音名</t>
    <phoneticPr fontId="2" type="noConversion"/>
  </si>
  <si>
    <t>等比回一个8度内</t>
    <phoneticPr fontId="2" type="noConversion"/>
  </si>
  <si>
    <t>五度相生律(7声音阶)</t>
    <phoneticPr fontId="2" type="noConversion"/>
  </si>
  <si>
    <t>五度相生律的修正</t>
    <phoneticPr fontId="2" type="noConversion"/>
  </si>
  <si>
    <t>相邻值差</t>
    <phoneticPr fontId="2" type="noConversion"/>
  </si>
  <si>
    <t>n</t>
    <phoneticPr fontId="2" type="noConversion"/>
  </si>
  <si>
    <t>等比回一个8度内</t>
    <phoneticPr fontId="2" type="noConversion"/>
  </si>
  <si>
    <t>分子x</t>
    <phoneticPr fontId="2" type="noConversion"/>
  </si>
  <si>
    <t>x/y</t>
    <phoneticPr fontId="2" type="noConversion"/>
  </si>
  <si>
    <t>音名</t>
    <phoneticPr fontId="2" type="noConversion"/>
  </si>
  <si>
    <t>顺序</t>
    <phoneticPr fontId="2" type="noConversion"/>
  </si>
  <si>
    <r>
      <t>2</t>
    </r>
    <r>
      <rPr>
        <b/>
        <vertAlign val="superscript"/>
        <sz val="10"/>
        <color theme="0"/>
        <rFont val="宋体"/>
        <family val="3"/>
        <charset val="134"/>
        <scheme val="minor"/>
      </rPr>
      <t>n</t>
    </r>
    <phoneticPr fontId="2" type="noConversion"/>
  </si>
  <si>
    <t>#C</t>
    <phoneticPr fontId="2" type="noConversion"/>
  </si>
  <si>
    <t>D</t>
    <phoneticPr fontId="2" type="noConversion"/>
  </si>
  <si>
    <t>#D</t>
    <phoneticPr fontId="2" type="noConversion"/>
  </si>
  <si>
    <t>E</t>
    <phoneticPr fontId="2" type="noConversion"/>
  </si>
  <si>
    <t>F</t>
    <phoneticPr fontId="2" type="noConversion"/>
  </si>
  <si>
    <t>#F</t>
    <phoneticPr fontId="2" type="noConversion"/>
  </si>
  <si>
    <t>G</t>
    <phoneticPr fontId="2" type="noConversion"/>
  </si>
  <si>
    <t>#G</t>
    <phoneticPr fontId="2" type="noConversion"/>
  </si>
  <si>
    <t>A</t>
    <phoneticPr fontId="2" type="noConversion"/>
  </si>
  <si>
    <t>#A</t>
    <phoneticPr fontId="2" type="noConversion"/>
  </si>
  <si>
    <t>B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</si>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</sst>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_);[Red]\(0.00\)"/>
  </numFmts>
  <fonts count="10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vertAlign val="superscript"/>
      <sz val="10"/>
      <color theme="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145481734672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5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8" borderId="0" xfId="0" applyFill="1" applyBorder="1">
      <alignment vertical="center"/>
    </xf>
    <xf numFmtId="176" fontId="0" fillId="5" borderId="0" xfId="0" applyNumberFormat="1" applyFill="1" applyBorder="1">
      <alignment vertical="center"/>
    </xf>
    <xf numFmtId="176" fontId="0" fillId="0" borderId="0" xfId="0" applyNumberFormat="1" applyFill="1" applyBorder="1">
      <alignment vertical="center"/>
    </xf>
    <xf numFmtId="176" fontId="0" fillId="3" borderId="0" xfId="0" applyNumberFormat="1" applyFill="1" applyBorder="1">
      <alignment vertical="center"/>
    </xf>
    <xf numFmtId="176" fontId="0" fillId="7" borderId="0" xfId="0" applyNumberFormat="1" applyFill="1" applyBorder="1">
      <alignment vertical="center"/>
    </xf>
    <xf numFmtId="176" fontId="0" fillId="6" borderId="0" xfId="0" applyNumberFormat="1" applyFill="1" applyBorder="1">
      <alignment vertical="center"/>
    </xf>
    <xf numFmtId="176" fontId="0" fillId="4" borderId="0" xfId="0" applyNumberFormat="1" applyFill="1" applyBorder="1">
      <alignment vertical="center"/>
    </xf>
    <xf numFmtId="176" fontId="0" fillId="2" borderId="0" xfId="0" applyNumberFormat="1" applyFill="1" applyBorder="1">
      <alignment vertical="center"/>
    </xf>
    <xf numFmtId="176" fontId="0" fillId="0" borderId="0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Border="1">
      <alignment vertical="center"/>
    </xf>
    <xf numFmtId="176" fontId="0" fillId="8" borderId="0" xfId="0" applyNumberFormat="1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5" xfId="0" applyBorder="1" applyAlignment="1">
      <alignment horizontal="right" vertical="center"/>
    </xf>
    <xf numFmtId="0" fontId="0" fillId="8" borderId="5" xfId="0" applyFill="1" applyBorder="1">
      <alignment vertical="center"/>
    </xf>
    <xf numFmtId="176" fontId="0" fillId="0" borderId="5" xfId="0" applyNumberFormat="1" applyBorder="1">
      <alignment vertical="center"/>
    </xf>
    <xf numFmtId="0" fontId="0" fillId="0" borderId="8" xfId="0" applyFill="1" applyBorder="1">
      <alignment vertical="center"/>
    </xf>
    <xf numFmtId="0" fontId="0" fillId="7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7" xfId="0" applyBorder="1" applyAlignment="1">
      <alignment horizontal="right" vertical="center"/>
    </xf>
    <xf numFmtId="0" fontId="0" fillId="7" borderId="7" xfId="0" applyFill="1" applyBorder="1" applyAlignment="1">
      <alignment horizontal="right" vertical="center"/>
    </xf>
    <xf numFmtId="0" fontId="0" fillId="6" borderId="7" xfId="0" applyFill="1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176" fontId="6" fillId="7" borderId="0" xfId="0" applyNumberFormat="1" applyFont="1" applyFill="1" applyBorder="1">
      <alignment vertical="center"/>
    </xf>
    <xf numFmtId="176" fontId="6" fillId="8" borderId="5" xfId="0" applyNumberFormat="1" applyFont="1" applyFill="1" applyBorder="1">
      <alignment vertical="center"/>
    </xf>
    <xf numFmtId="0" fontId="7" fillId="9" borderId="9" xfId="0" applyFont="1" applyFill="1" applyBorder="1" applyAlignment="1">
      <alignment horizontal="center" vertical="center"/>
    </xf>
    <xf numFmtId="177" fontId="0" fillId="0" borderId="9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176" fontId="1" fillId="0" borderId="9" xfId="0" applyNumberFormat="1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177" fontId="9" fillId="0" borderId="9" xfId="0" applyNumberFormat="1" applyFont="1" applyFill="1" applyBorder="1" applyAlignment="1">
      <alignment horizontal="center" vertical="center"/>
    </xf>
    <xf numFmtId="176" fontId="9" fillId="0" borderId="9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9"/>
  <sheetViews>
    <sheetView showGridLines="0" topLeftCell="A4" workbookViewId="0">
      <selection activeCell="C17" sqref="C17:O24"/>
    </sheetView>
  </sheetViews>
  <sheetFormatPr defaultRowHeight="12.6" customHeight="1"/>
  <cols>
    <col min="1" max="1" width="2.88671875" style="9" customWidth="1"/>
    <col min="2" max="2" width="11.6640625" style="9" bestFit="1" customWidth="1"/>
    <col min="3" max="3" width="17" style="9" customWidth="1"/>
    <col min="4" max="16" width="6.77734375" style="9" customWidth="1"/>
    <col min="17" max="16384" width="8.88671875" style="9"/>
  </cols>
  <sheetData>
    <row r="1" spans="2:16" ht="7.2" customHeight="1"/>
    <row r="2" spans="2:16" ht="12.6" customHeight="1">
      <c r="B2" s="9" t="s">
        <v>34</v>
      </c>
    </row>
    <row r="3" spans="2:16" ht="12.6" customHeight="1">
      <c r="B3" s="1"/>
      <c r="C3" s="2" t="s">
        <v>13</v>
      </c>
      <c r="D3" s="2">
        <v>1</v>
      </c>
      <c r="E3" s="2"/>
      <c r="F3" s="2">
        <v>2</v>
      </c>
      <c r="G3" s="3"/>
      <c r="H3" s="2">
        <v>3</v>
      </c>
      <c r="I3" s="3">
        <v>4</v>
      </c>
      <c r="J3" s="3"/>
      <c r="K3" s="3">
        <v>5</v>
      </c>
      <c r="L3" s="3"/>
      <c r="M3" s="3">
        <v>6</v>
      </c>
      <c r="N3" s="3"/>
      <c r="O3" s="2">
        <v>7</v>
      </c>
      <c r="P3" s="4">
        <v>8</v>
      </c>
    </row>
    <row r="4" spans="2:16" ht="12.6" customHeight="1">
      <c r="B4" s="5"/>
      <c r="D4" s="6" t="s">
        <v>0</v>
      </c>
      <c r="E4" s="6"/>
      <c r="F4" s="6" t="s">
        <v>1</v>
      </c>
      <c r="G4" s="7"/>
      <c r="H4" s="6" t="s">
        <v>2</v>
      </c>
      <c r="I4" s="7" t="s">
        <v>3</v>
      </c>
      <c r="J4" s="7"/>
      <c r="K4" s="7" t="s">
        <v>4</v>
      </c>
      <c r="L4" s="7"/>
      <c r="M4" s="7" t="s">
        <v>5</v>
      </c>
      <c r="N4" s="7"/>
      <c r="O4" s="6" t="s">
        <v>6</v>
      </c>
      <c r="P4" s="35" t="s">
        <v>0</v>
      </c>
    </row>
    <row r="5" spans="2:16" ht="12.6" customHeight="1">
      <c r="B5" s="5"/>
      <c r="C5" s="9" t="s">
        <v>10</v>
      </c>
      <c r="D5" s="9">
        <v>1</v>
      </c>
      <c r="F5" s="10">
        <v>8</v>
      </c>
      <c r="G5" s="11"/>
      <c r="H5" s="12">
        <v>64</v>
      </c>
      <c r="I5" s="13">
        <v>3</v>
      </c>
      <c r="J5" s="11"/>
      <c r="K5" s="14">
        <v>2</v>
      </c>
      <c r="L5" s="11"/>
      <c r="M5" s="15">
        <v>16</v>
      </c>
      <c r="N5" s="11"/>
      <c r="O5" s="16">
        <v>128</v>
      </c>
      <c r="P5" s="36">
        <v>1</v>
      </c>
    </row>
    <row r="6" spans="2:16" ht="12.6" customHeight="1">
      <c r="B6" s="5"/>
      <c r="C6" s="9" t="s">
        <v>11</v>
      </c>
      <c r="D6" s="9">
        <v>1</v>
      </c>
      <c r="F6" s="10">
        <v>9</v>
      </c>
      <c r="G6" s="11"/>
      <c r="H6" s="12">
        <v>81</v>
      </c>
      <c r="I6" s="13">
        <v>4</v>
      </c>
      <c r="J6" s="11"/>
      <c r="K6" s="14">
        <v>3</v>
      </c>
      <c r="L6" s="11"/>
      <c r="M6" s="15">
        <v>27</v>
      </c>
      <c r="N6" s="11"/>
      <c r="O6" s="16">
        <v>243</v>
      </c>
      <c r="P6" s="36">
        <v>2</v>
      </c>
    </row>
    <row r="7" spans="2:16" ht="12.6" customHeight="1">
      <c r="B7" s="5"/>
      <c r="C7" s="9" t="s">
        <v>12</v>
      </c>
      <c r="D7" s="9">
        <f>D5/D6</f>
        <v>1</v>
      </c>
      <c r="F7" s="18">
        <f>F5/F6</f>
        <v>0.88888888888888884</v>
      </c>
      <c r="G7" s="19"/>
      <c r="H7" s="20">
        <f t="shared" ref="H7:P7" si="0">H5/H6</f>
        <v>0.79012345679012341</v>
      </c>
      <c r="I7" s="21">
        <f t="shared" si="0"/>
        <v>0.75</v>
      </c>
      <c r="J7" s="19"/>
      <c r="K7" s="22">
        <f t="shared" si="0"/>
        <v>0.66666666666666663</v>
      </c>
      <c r="L7" s="19"/>
      <c r="M7" s="23">
        <f t="shared" si="0"/>
        <v>0.59259259259259256</v>
      </c>
      <c r="N7" s="19"/>
      <c r="O7" s="24">
        <f t="shared" si="0"/>
        <v>0.52674897119341568</v>
      </c>
      <c r="P7" s="36">
        <f t="shared" si="0"/>
        <v>0.5</v>
      </c>
    </row>
    <row r="8" spans="2:16" ht="12.6" customHeight="1">
      <c r="B8" s="5"/>
      <c r="C8" s="9" t="s">
        <v>36</v>
      </c>
      <c r="F8" s="18">
        <f>D7-F7</f>
        <v>0.11111111111111116</v>
      </c>
      <c r="G8" s="19"/>
      <c r="H8" s="20">
        <f>F7-H7</f>
        <v>9.8765432098765427E-2</v>
      </c>
      <c r="I8" s="45">
        <f>H7-I7</f>
        <v>4.0123456790123413E-2</v>
      </c>
      <c r="J8" s="19"/>
      <c r="K8" s="22">
        <f>I7-K7</f>
        <v>8.333333333333337E-2</v>
      </c>
      <c r="L8" s="19"/>
      <c r="M8" s="23">
        <f>K7-M7</f>
        <v>7.407407407407407E-2</v>
      </c>
      <c r="N8" s="19"/>
      <c r="O8" s="24">
        <f>M7-O7</f>
        <v>6.5843621399176877E-2</v>
      </c>
      <c r="P8" s="46">
        <f>O7-P7</f>
        <v>2.6748971193415683E-2</v>
      </c>
    </row>
    <row r="9" spans="2:16" ht="16.8" customHeight="1">
      <c r="B9" s="5"/>
      <c r="C9" s="9" t="s">
        <v>14</v>
      </c>
      <c r="F9" s="25">
        <f>F7/D7</f>
        <v>0.88888888888888884</v>
      </c>
      <c r="G9" s="19"/>
      <c r="H9" s="25">
        <f>H7/F7</f>
        <v>0.88888888888888884</v>
      </c>
      <c r="I9" s="25">
        <f t="shared" ref="I9:P9" si="1">I7/H7</f>
        <v>0.94921875</v>
      </c>
      <c r="J9" s="19"/>
      <c r="K9" s="25">
        <f>K7/I7</f>
        <v>0.88888888888888884</v>
      </c>
      <c r="L9" s="19"/>
      <c r="M9" s="25">
        <f>M7/K7</f>
        <v>0.88888888888888884</v>
      </c>
      <c r="N9" s="19"/>
      <c r="O9" s="25">
        <f>O7/M7</f>
        <v>0.88888888888888906</v>
      </c>
      <c r="P9" s="37">
        <f t="shared" si="1"/>
        <v>0.94921874999999989</v>
      </c>
    </row>
    <row r="10" spans="2:16" ht="12.6" customHeight="1">
      <c r="B10" s="5"/>
      <c r="C10" s="9" t="s">
        <v>15</v>
      </c>
      <c r="F10" s="25">
        <f>D7/F7</f>
        <v>1.125</v>
      </c>
      <c r="G10" s="19"/>
      <c r="H10" s="25">
        <f>F7/H7</f>
        <v>1.125</v>
      </c>
      <c r="I10" s="25">
        <f t="shared" ref="I10:P10" si="2">H7/I7</f>
        <v>1.0534979423868311</v>
      </c>
      <c r="J10" s="19"/>
      <c r="K10" s="25">
        <f>I7/K7</f>
        <v>1.125</v>
      </c>
      <c r="L10" s="19"/>
      <c r="M10" s="25">
        <f>K7/M7</f>
        <v>1.125</v>
      </c>
      <c r="N10" s="19"/>
      <c r="O10" s="25">
        <f>M7/O7</f>
        <v>1.1249999999999998</v>
      </c>
      <c r="P10" s="37">
        <f t="shared" si="2"/>
        <v>1.0534979423868314</v>
      </c>
    </row>
    <row r="11" spans="2:16" ht="16.8">
      <c r="B11" s="5" t="s">
        <v>8</v>
      </c>
      <c r="G11" s="11"/>
      <c r="J11" s="11"/>
      <c r="L11" s="11"/>
      <c r="N11" s="11"/>
      <c r="P11" s="8"/>
    </row>
    <row r="12" spans="2:16" ht="12.6" customHeight="1">
      <c r="B12" s="5"/>
      <c r="C12" s="9" t="s">
        <v>10</v>
      </c>
      <c r="D12" s="9">
        <f>972/D6*D5</f>
        <v>972</v>
      </c>
      <c r="F12" s="9">
        <f>972/F6*F5</f>
        <v>864</v>
      </c>
      <c r="G12" s="11"/>
      <c r="H12" s="9">
        <f t="shared" ref="H12:P12" si="3">972/H6*H5</f>
        <v>768</v>
      </c>
      <c r="I12" s="9">
        <f t="shared" si="3"/>
        <v>729</v>
      </c>
      <c r="J12" s="11"/>
      <c r="K12" s="9">
        <f t="shared" si="3"/>
        <v>648</v>
      </c>
      <c r="L12" s="11"/>
      <c r="M12" s="9">
        <f t="shared" si="3"/>
        <v>576</v>
      </c>
      <c r="N12" s="11"/>
      <c r="O12" s="9">
        <f t="shared" si="3"/>
        <v>512</v>
      </c>
      <c r="P12" s="8">
        <f t="shared" si="3"/>
        <v>486</v>
      </c>
    </row>
    <row r="13" spans="2:16" ht="12.6" customHeight="1">
      <c r="B13" s="5"/>
      <c r="C13" s="9" t="s">
        <v>11</v>
      </c>
      <c r="D13" s="9">
        <f>972</f>
        <v>972</v>
      </c>
      <c r="F13" s="9">
        <f>972</f>
        <v>972</v>
      </c>
      <c r="G13" s="11"/>
      <c r="H13" s="9">
        <f>972</f>
        <v>972</v>
      </c>
      <c r="I13" s="9">
        <f>972</f>
        <v>972</v>
      </c>
      <c r="J13" s="11"/>
      <c r="K13" s="9">
        <f>972</f>
        <v>972</v>
      </c>
      <c r="L13" s="11"/>
      <c r="M13" s="9">
        <f>972</f>
        <v>972</v>
      </c>
      <c r="N13" s="11"/>
      <c r="O13" s="9">
        <f>972</f>
        <v>972</v>
      </c>
      <c r="P13" s="8">
        <f>972</f>
        <v>972</v>
      </c>
    </row>
    <row r="14" spans="2:16" ht="12.6" customHeight="1">
      <c r="B14" s="26"/>
      <c r="C14" s="27"/>
      <c r="D14" s="27"/>
      <c r="E14" s="27"/>
      <c r="F14" s="27">
        <f>F12-D12</f>
        <v>-108</v>
      </c>
      <c r="G14" s="31"/>
      <c r="H14" s="27">
        <f>H12-F12</f>
        <v>-96</v>
      </c>
      <c r="I14" s="27">
        <f>I12-H12</f>
        <v>-39</v>
      </c>
      <c r="J14" s="31"/>
      <c r="K14" s="27">
        <f>K12-I12</f>
        <v>-81</v>
      </c>
      <c r="L14" s="31"/>
      <c r="M14" s="27">
        <f>M12-K12</f>
        <v>-72</v>
      </c>
      <c r="N14" s="31"/>
      <c r="O14" s="27">
        <f>O12-M12</f>
        <v>-64</v>
      </c>
      <c r="P14" s="28">
        <f>P12-O12</f>
        <v>-26</v>
      </c>
    </row>
    <row r="15" spans="2:16" ht="12.6" customHeight="1">
      <c r="B15" s="9" t="s">
        <v>35</v>
      </c>
      <c r="G15" s="11"/>
      <c r="J15" s="11"/>
      <c r="L15" s="11"/>
      <c r="N15" s="11"/>
    </row>
    <row r="16" spans="2:16" ht="12.6" customHeight="1">
      <c r="B16" s="1" t="s">
        <v>9</v>
      </c>
      <c r="C16" s="2"/>
      <c r="D16" s="2"/>
      <c r="E16" s="2"/>
      <c r="F16" s="2"/>
      <c r="G16" s="3"/>
      <c r="H16" s="2"/>
      <c r="I16" s="2"/>
      <c r="J16" s="3"/>
      <c r="K16" s="2"/>
      <c r="L16" s="2"/>
      <c r="M16" s="2"/>
      <c r="N16" s="3"/>
      <c r="O16" s="2"/>
      <c r="P16" s="4"/>
    </row>
    <row r="17" spans="2:18" ht="12.6" customHeight="1">
      <c r="B17" s="5"/>
      <c r="C17" s="9" t="s">
        <v>13</v>
      </c>
      <c r="D17" s="9">
        <v>1</v>
      </c>
      <c r="E17" s="9">
        <v>2</v>
      </c>
      <c r="F17" s="9">
        <v>3</v>
      </c>
      <c r="G17" s="9">
        <v>4</v>
      </c>
      <c r="H17" s="9">
        <v>5</v>
      </c>
      <c r="I17" s="11">
        <v>6</v>
      </c>
      <c r="J17" s="11">
        <v>7</v>
      </c>
      <c r="K17" s="11">
        <v>8</v>
      </c>
      <c r="L17" s="11">
        <v>9</v>
      </c>
      <c r="M17" s="11">
        <v>10</v>
      </c>
      <c r="N17" s="11">
        <v>11</v>
      </c>
      <c r="O17" s="11">
        <v>12</v>
      </c>
      <c r="P17" s="8"/>
    </row>
    <row r="18" spans="2:18" ht="12.6" customHeight="1">
      <c r="B18" s="5"/>
      <c r="C18" s="9" t="s">
        <v>16</v>
      </c>
      <c r="D18" s="9">
        <v>2</v>
      </c>
      <c r="E18" s="9">
        <f>$D$18^E17</f>
        <v>4</v>
      </c>
      <c r="F18" s="9">
        <f t="shared" ref="F18:O18" si="4">$D$18^F17</f>
        <v>8</v>
      </c>
      <c r="G18" s="9">
        <f t="shared" si="4"/>
        <v>16</v>
      </c>
      <c r="H18" s="9">
        <f t="shared" si="4"/>
        <v>32</v>
      </c>
      <c r="I18" s="9">
        <f t="shared" si="4"/>
        <v>64</v>
      </c>
      <c r="J18" s="9">
        <f t="shared" si="4"/>
        <v>128</v>
      </c>
      <c r="K18" s="9">
        <f t="shared" si="4"/>
        <v>256</v>
      </c>
      <c r="L18" s="9">
        <f t="shared" si="4"/>
        <v>512</v>
      </c>
      <c r="M18" s="9">
        <f t="shared" si="4"/>
        <v>1024</v>
      </c>
      <c r="N18" s="9">
        <f t="shared" si="4"/>
        <v>2048</v>
      </c>
      <c r="O18" s="9">
        <f t="shared" si="4"/>
        <v>4096</v>
      </c>
      <c r="P18" s="8"/>
    </row>
    <row r="19" spans="2:18" ht="12.6" customHeight="1">
      <c r="B19" s="5"/>
      <c r="C19" s="9" t="s">
        <v>33</v>
      </c>
      <c r="D19" s="9">
        <v>1</v>
      </c>
      <c r="E19" s="9">
        <v>2</v>
      </c>
      <c r="F19" s="9">
        <v>2</v>
      </c>
      <c r="G19" s="9">
        <v>4</v>
      </c>
      <c r="H19" s="9">
        <v>4</v>
      </c>
      <c r="I19" s="11">
        <v>8</v>
      </c>
      <c r="J19" s="11">
        <v>16</v>
      </c>
      <c r="K19" s="11">
        <v>16</v>
      </c>
      <c r="L19" s="11">
        <v>32</v>
      </c>
      <c r="M19" s="11">
        <v>32</v>
      </c>
      <c r="N19" s="11">
        <v>64</v>
      </c>
      <c r="O19" s="11">
        <v>64</v>
      </c>
      <c r="P19" s="8"/>
    </row>
    <row r="20" spans="2:18" ht="12.6" customHeight="1">
      <c r="B20" s="5"/>
      <c r="C20" s="9" t="s">
        <v>10</v>
      </c>
      <c r="D20" s="14">
        <f t="shared" ref="D20:G20" si="5">D18*D19</f>
        <v>2</v>
      </c>
      <c r="E20" s="10">
        <f t="shared" si="5"/>
        <v>8</v>
      </c>
      <c r="F20" s="15">
        <f>F18*F19</f>
        <v>16</v>
      </c>
      <c r="G20" s="12">
        <f t="shared" si="5"/>
        <v>64</v>
      </c>
      <c r="H20" s="16">
        <f>H18*H19</f>
        <v>128</v>
      </c>
      <c r="I20" s="11">
        <f>I18*I19</f>
        <v>512</v>
      </c>
      <c r="J20" s="11">
        <f t="shared" ref="J20:O20" si="6">J18*J19</f>
        <v>2048</v>
      </c>
      <c r="K20" s="11">
        <f t="shared" si="6"/>
        <v>4096</v>
      </c>
      <c r="L20" s="11">
        <f t="shared" si="6"/>
        <v>16384</v>
      </c>
      <c r="M20" s="11">
        <f t="shared" si="6"/>
        <v>32768</v>
      </c>
      <c r="N20" s="13">
        <f t="shared" si="6"/>
        <v>131072</v>
      </c>
      <c r="O20" s="17">
        <f t="shared" si="6"/>
        <v>262144</v>
      </c>
      <c r="P20" s="8"/>
    </row>
    <row r="21" spans="2:18" ht="12.6" customHeight="1">
      <c r="B21" s="5"/>
      <c r="C21" s="9" t="s">
        <v>11</v>
      </c>
      <c r="D21" s="14">
        <v>3</v>
      </c>
      <c r="E21" s="10">
        <f>$D$21^E17</f>
        <v>9</v>
      </c>
      <c r="F21" s="15">
        <f>$D$21^F17</f>
        <v>27</v>
      </c>
      <c r="G21" s="12">
        <f t="shared" ref="G21:O21" si="7">$D$21^G17</f>
        <v>81</v>
      </c>
      <c r="H21" s="16">
        <f t="shared" si="7"/>
        <v>243</v>
      </c>
      <c r="I21" s="11">
        <f>$D$21^I17</f>
        <v>729</v>
      </c>
      <c r="J21" s="11">
        <f t="shared" si="7"/>
        <v>2187</v>
      </c>
      <c r="K21" s="11">
        <f t="shared" si="7"/>
        <v>6561</v>
      </c>
      <c r="L21" s="11">
        <f t="shared" si="7"/>
        <v>19683</v>
      </c>
      <c r="M21" s="11">
        <f t="shared" si="7"/>
        <v>59049</v>
      </c>
      <c r="N21" s="13">
        <f t="shared" si="7"/>
        <v>177147</v>
      </c>
      <c r="O21" s="17">
        <f t="shared" si="7"/>
        <v>531441</v>
      </c>
      <c r="P21" s="8"/>
      <c r="Q21" s="29"/>
    </row>
    <row r="22" spans="2:18" ht="12.6" customHeight="1">
      <c r="B22" s="32"/>
      <c r="C22" s="9" t="s">
        <v>12</v>
      </c>
      <c r="D22" s="22">
        <f>D20/D21</f>
        <v>0.66666666666666663</v>
      </c>
      <c r="E22" s="18">
        <f t="shared" ref="E22:O22" si="8">E20/E21</f>
        <v>0.88888888888888884</v>
      </c>
      <c r="F22" s="23">
        <f t="shared" si="8"/>
        <v>0.59259259259259256</v>
      </c>
      <c r="G22" s="20">
        <f>G20/G21</f>
        <v>0.79012345679012341</v>
      </c>
      <c r="H22" s="24">
        <f t="shared" si="8"/>
        <v>0.52674897119341568</v>
      </c>
      <c r="I22" s="19">
        <f t="shared" si="8"/>
        <v>0.7023319615912208</v>
      </c>
      <c r="J22" s="19">
        <f t="shared" si="8"/>
        <v>0.9364426154549611</v>
      </c>
      <c r="K22" s="19">
        <f t="shared" si="8"/>
        <v>0.62429507696997411</v>
      </c>
      <c r="L22" s="19">
        <f t="shared" si="8"/>
        <v>0.8323934359599654</v>
      </c>
      <c r="M22" s="19">
        <f t="shared" si="8"/>
        <v>0.5549289573066436</v>
      </c>
      <c r="N22" s="21">
        <f t="shared" si="8"/>
        <v>0.73990527640885817</v>
      </c>
      <c r="O22" s="30">
        <f t="shared" si="8"/>
        <v>0.49327018427257213</v>
      </c>
      <c r="P22" s="33"/>
      <c r="Q22" s="11"/>
      <c r="R22" s="11"/>
    </row>
    <row r="23" spans="2:18" ht="12.6" customHeight="1">
      <c r="B23" s="32"/>
      <c r="C23" s="11" t="s">
        <v>32</v>
      </c>
      <c r="D23" s="7" t="s">
        <v>24</v>
      </c>
      <c r="E23" s="7" t="s">
        <v>21</v>
      </c>
      <c r="F23" s="7" t="s">
        <v>25</v>
      </c>
      <c r="G23" s="7" t="s">
        <v>22</v>
      </c>
      <c r="H23" s="7" t="s">
        <v>26</v>
      </c>
      <c r="I23" s="7" t="s">
        <v>27</v>
      </c>
      <c r="J23" s="7" t="s">
        <v>20</v>
      </c>
      <c r="K23" s="7" t="s">
        <v>28</v>
      </c>
      <c r="L23" s="7" t="s">
        <v>29</v>
      </c>
      <c r="M23" s="7" t="s">
        <v>30</v>
      </c>
      <c r="N23" s="7" t="s">
        <v>23</v>
      </c>
      <c r="O23" s="7" t="s">
        <v>19</v>
      </c>
      <c r="P23" s="33"/>
      <c r="Q23" s="11"/>
      <c r="R23" s="11"/>
    </row>
    <row r="24" spans="2:18" ht="12.6" customHeight="1">
      <c r="B24" s="34"/>
      <c r="C24" s="27" t="s">
        <v>31</v>
      </c>
      <c r="D24" s="31">
        <v>7</v>
      </c>
      <c r="E24" s="31">
        <v>2</v>
      </c>
      <c r="F24" s="31">
        <v>9</v>
      </c>
      <c r="G24" s="31">
        <v>4</v>
      </c>
      <c r="H24" s="31">
        <v>11</v>
      </c>
      <c r="I24" s="31">
        <v>6</v>
      </c>
      <c r="J24" s="31">
        <v>1</v>
      </c>
      <c r="K24" s="31">
        <v>8</v>
      </c>
      <c r="L24" s="31">
        <v>3</v>
      </c>
      <c r="M24" s="31">
        <v>10</v>
      </c>
      <c r="N24" s="31">
        <v>5</v>
      </c>
      <c r="O24" s="31">
        <v>12</v>
      </c>
      <c r="P24" s="38"/>
      <c r="Q24" s="11"/>
      <c r="R24" s="11"/>
    </row>
    <row r="26" spans="2:18" ht="12.6" customHeight="1">
      <c r="B26" s="1" t="s">
        <v>7</v>
      </c>
      <c r="C26" s="2" t="s">
        <v>13</v>
      </c>
      <c r="D26" s="2">
        <v>12</v>
      </c>
      <c r="E26" s="2">
        <v>11</v>
      </c>
      <c r="F26" s="2">
        <v>10</v>
      </c>
      <c r="G26" s="2">
        <v>9</v>
      </c>
      <c r="H26" s="2">
        <v>8</v>
      </c>
      <c r="I26" s="39">
        <v>7</v>
      </c>
      <c r="J26" s="2">
        <v>6</v>
      </c>
      <c r="K26" s="40">
        <v>5</v>
      </c>
      <c r="L26" s="2">
        <v>4</v>
      </c>
      <c r="M26" s="2">
        <v>3</v>
      </c>
      <c r="N26" s="2">
        <v>2</v>
      </c>
      <c r="O26" s="2">
        <v>1</v>
      </c>
      <c r="P26" s="4">
        <v>0</v>
      </c>
    </row>
    <row r="27" spans="2:18" ht="12.6" customHeight="1">
      <c r="B27" s="5"/>
      <c r="C27" s="9" t="s">
        <v>17</v>
      </c>
      <c r="D27" s="9">
        <f>2^(D26/12)</f>
        <v>2</v>
      </c>
      <c r="E27" s="25">
        <f>2^(E26/12)</f>
        <v>1.8877486253633868</v>
      </c>
      <c r="F27" s="25">
        <f>2^(F26/12)</f>
        <v>1.7817974362806785</v>
      </c>
      <c r="G27" s="25">
        <f>2^(G26/12)</f>
        <v>1.681792830507429</v>
      </c>
      <c r="H27" s="25">
        <f t="shared" ref="H27:P27" si="9">2^(H26/12)</f>
        <v>1.5874010519681994</v>
      </c>
      <c r="I27" s="21">
        <f t="shared" si="9"/>
        <v>1.4983070768766815</v>
      </c>
      <c r="J27" s="25">
        <f t="shared" si="9"/>
        <v>1.4142135623730951</v>
      </c>
      <c r="K27" s="22">
        <f t="shared" si="9"/>
        <v>1.3348398541700344</v>
      </c>
      <c r="L27" s="25">
        <f t="shared" si="9"/>
        <v>1.2599210498948732</v>
      </c>
      <c r="M27" s="25">
        <f t="shared" si="9"/>
        <v>1.189207115002721</v>
      </c>
      <c r="N27" s="25">
        <f t="shared" si="9"/>
        <v>1.122462048309373</v>
      </c>
      <c r="O27" s="25">
        <f t="shared" si="9"/>
        <v>1.0594630943592953</v>
      </c>
      <c r="P27" s="8">
        <f t="shared" si="9"/>
        <v>1</v>
      </c>
    </row>
    <row r="28" spans="2:18" ht="12.6" customHeight="1">
      <c r="B28" s="5"/>
      <c r="C28" s="9" t="s">
        <v>18</v>
      </c>
      <c r="D28" s="9">
        <f>D27/2</f>
        <v>1</v>
      </c>
      <c r="E28" s="25">
        <f t="shared" ref="E28:P28" si="10">E27/2</f>
        <v>0.94387431268169342</v>
      </c>
      <c r="F28" s="25">
        <f t="shared" si="10"/>
        <v>0.89089871814033927</v>
      </c>
      <c r="G28" s="25">
        <f t="shared" si="10"/>
        <v>0.8408964152537145</v>
      </c>
      <c r="H28" s="25">
        <f t="shared" si="10"/>
        <v>0.79370052598409968</v>
      </c>
      <c r="I28" s="21">
        <f t="shared" si="10"/>
        <v>0.74915353843834076</v>
      </c>
      <c r="J28" s="25">
        <f t="shared" si="10"/>
        <v>0.70710678118654757</v>
      </c>
      <c r="K28" s="22">
        <f t="shared" si="10"/>
        <v>0.66741992708501718</v>
      </c>
      <c r="L28" s="25">
        <f t="shared" si="10"/>
        <v>0.6299605249474366</v>
      </c>
      <c r="M28" s="25">
        <f t="shared" si="10"/>
        <v>0.59460355750136051</v>
      </c>
      <c r="N28" s="25">
        <f t="shared" si="10"/>
        <v>0.56123102415468651</v>
      </c>
      <c r="O28" s="25">
        <f t="shared" si="10"/>
        <v>0.52973154717964765</v>
      </c>
      <c r="P28" s="8">
        <f t="shared" si="10"/>
        <v>0.5</v>
      </c>
    </row>
    <row r="29" spans="2:18" ht="12.6" customHeight="1">
      <c r="B29" s="26"/>
      <c r="C29" s="27"/>
      <c r="D29" s="41" t="s">
        <v>0</v>
      </c>
      <c r="E29" s="41"/>
      <c r="F29" s="41" t="s">
        <v>1</v>
      </c>
      <c r="G29" s="41"/>
      <c r="H29" s="41" t="s">
        <v>2</v>
      </c>
      <c r="I29" s="42" t="s">
        <v>3</v>
      </c>
      <c r="J29" s="41"/>
      <c r="K29" s="43" t="s">
        <v>4</v>
      </c>
      <c r="L29" s="41"/>
      <c r="M29" s="41" t="s">
        <v>5</v>
      </c>
      <c r="N29" s="41"/>
      <c r="O29" s="41" t="s">
        <v>6</v>
      </c>
      <c r="P29" s="44" t="s">
        <v>0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showGridLines="0" tabSelected="1" workbookViewId="0">
      <pane ySplit="1" topLeftCell="A2" activePane="bottomLeft" state="frozen"/>
      <selection pane="bottomLeft" activeCell="I13" sqref="A1:I13"/>
    </sheetView>
  </sheetViews>
  <sheetFormatPr defaultRowHeight="14.4"/>
  <cols>
    <col min="1" max="2" width="8.88671875" style="49"/>
    <col min="3" max="3" width="19.109375" style="49" customWidth="1"/>
    <col min="4" max="8" width="8.88671875" style="49"/>
    <col min="9" max="9" width="8.88671875" style="50"/>
    <col min="10" max="16384" width="8.88671875" style="49"/>
  </cols>
  <sheetData>
    <row r="1" spans="1:9">
      <c r="A1" s="47" t="s">
        <v>37</v>
      </c>
      <c r="B1" s="47" t="s">
        <v>43</v>
      </c>
      <c r="C1" s="47" t="s">
        <v>38</v>
      </c>
      <c r="D1" s="47" t="s">
        <v>39</v>
      </c>
      <c r="E1" s="47" t="s">
        <v>11</v>
      </c>
      <c r="F1" s="47" t="s">
        <v>40</v>
      </c>
      <c r="G1" s="47" t="s">
        <v>41</v>
      </c>
      <c r="H1" s="47" t="s">
        <v>42</v>
      </c>
      <c r="I1" s="48"/>
    </row>
    <row r="2" spans="1:9" ht="15.6">
      <c r="A2" s="51">
        <v>7</v>
      </c>
      <c r="B2" s="51">
        <f ca="1">$B$2^A2</f>
        <v>128</v>
      </c>
      <c r="C2" s="51">
        <v>16</v>
      </c>
      <c r="D2" s="51">
        <f ca="1">B2*C2</f>
        <v>2048</v>
      </c>
      <c r="E2" s="51">
        <f ca="1">$E$2^A2</f>
        <v>2187</v>
      </c>
      <c r="F2" s="52">
        <v>0.9364426154549611</v>
      </c>
      <c r="G2" s="51" t="s">
        <v>44</v>
      </c>
      <c r="H2" s="53">
        <v>1</v>
      </c>
      <c r="I2" s="54">
        <f>1-F2</f>
        <v>6.3557384545038897E-2</v>
      </c>
    </row>
    <row r="3" spans="1:9" ht="15.6">
      <c r="A3" s="53">
        <v>2</v>
      </c>
      <c r="B3" s="53">
        <f ca="1">$B$2^A3</f>
        <v>4</v>
      </c>
      <c r="C3" s="53">
        <v>2</v>
      </c>
      <c r="D3" s="53">
        <f ca="1">B3*C3</f>
        <v>8</v>
      </c>
      <c r="E3" s="53">
        <f ca="1">$E$2^A3</f>
        <v>9</v>
      </c>
      <c r="F3" s="55">
        <v>0.88888888888888884</v>
      </c>
      <c r="G3" s="53" t="s">
        <v>45</v>
      </c>
      <c r="H3" s="53">
        <v>2</v>
      </c>
      <c r="I3" s="54">
        <f>F2-F3</f>
        <v>4.7553726566072263E-2</v>
      </c>
    </row>
    <row r="4" spans="1:9" ht="15.6">
      <c r="A4" s="53">
        <v>9</v>
      </c>
      <c r="B4" s="53">
        <f ca="1">$B$2^A4</f>
        <v>512</v>
      </c>
      <c r="C4" s="53">
        <v>32</v>
      </c>
      <c r="D4" s="53">
        <f ca="1">B4*C4</f>
        <v>16384</v>
      </c>
      <c r="E4" s="53">
        <f ca="1">$E$2^A4</f>
        <v>19683</v>
      </c>
      <c r="F4" s="55">
        <v>0.8323934359599654</v>
      </c>
      <c r="G4" s="53" t="s">
        <v>46</v>
      </c>
      <c r="H4" s="53">
        <v>3</v>
      </c>
      <c r="I4" s="54">
        <f t="shared" ref="I4:I14" si="0">F3-F4</f>
        <v>5.649545292892344E-2</v>
      </c>
    </row>
    <row r="5" spans="1:9" ht="15.6">
      <c r="A5" s="53">
        <v>4</v>
      </c>
      <c r="B5" s="53">
        <f ca="1">$B$2^A5</f>
        <v>16</v>
      </c>
      <c r="C5" s="53">
        <v>4</v>
      </c>
      <c r="D5" s="53">
        <f ca="1">B5*C5</f>
        <v>64</v>
      </c>
      <c r="E5" s="53">
        <f ca="1">$E$2^A5</f>
        <v>81</v>
      </c>
      <c r="F5" s="55">
        <v>0.79012345679012341</v>
      </c>
      <c r="G5" s="53" t="s">
        <v>47</v>
      </c>
      <c r="H5" s="53">
        <v>4</v>
      </c>
      <c r="I5" s="54">
        <f t="shared" si="0"/>
        <v>4.2269979169841987E-2</v>
      </c>
    </row>
    <row r="6" spans="1:9" ht="15.6">
      <c r="A6" s="53">
        <v>11</v>
      </c>
      <c r="B6" s="53">
        <f ca="1">$B$2^A6</f>
        <v>2048</v>
      </c>
      <c r="C6" s="53">
        <v>64</v>
      </c>
      <c r="D6" s="53">
        <f ca="1">B6*C6</f>
        <v>131072</v>
      </c>
      <c r="E6" s="53">
        <f ca="1">$E$2^A6</f>
        <v>177147</v>
      </c>
      <c r="F6" s="55">
        <v>0.73990527640885817</v>
      </c>
      <c r="G6" s="53" t="s">
        <v>48</v>
      </c>
      <c r="H6" s="53">
        <v>5</v>
      </c>
      <c r="I6" s="54">
        <f t="shared" si="0"/>
        <v>5.0218180381265243E-2</v>
      </c>
    </row>
    <row r="7" spans="1:9" ht="15.6">
      <c r="A7" s="53">
        <v>6</v>
      </c>
      <c r="B7" s="53">
        <f ca="1">$B$2^A7</f>
        <v>64</v>
      </c>
      <c r="C7" s="53">
        <v>8</v>
      </c>
      <c r="D7" s="53">
        <f ca="1">B7*C7</f>
        <v>512</v>
      </c>
      <c r="E7" s="53">
        <f ca="1">$E$2^A7</f>
        <v>729</v>
      </c>
      <c r="F7" s="55">
        <v>0.7023319615912208</v>
      </c>
      <c r="G7" s="53" t="s">
        <v>49</v>
      </c>
      <c r="H7" s="53">
        <v>6</v>
      </c>
      <c r="I7" s="54">
        <f t="shared" si="0"/>
        <v>3.7573314817637371E-2</v>
      </c>
    </row>
    <row r="8" spans="1:9" ht="15.6">
      <c r="A8" s="53">
        <v>1</v>
      </c>
      <c r="B8" s="53">
        <v>2</v>
      </c>
      <c r="C8" s="53">
        <v>1</v>
      </c>
      <c r="D8" s="53">
        <f>B8*C8</f>
        <v>2</v>
      </c>
      <c r="E8" s="53">
        <v>3</v>
      </c>
      <c r="F8" s="55">
        <v>0.66666666666666663</v>
      </c>
      <c r="G8" s="53" t="s">
        <v>50</v>
      </c>
      <c r="H8" s="53">
        <v>7</v>
      </c>
      <c r="I8" s="54">
        <f t="shared" si="0"/>
        <v>3.5665294924554169E-2</v>
      </c>
    </row>
    <row r="9" spans="1:9" ht="15.6">
      <c r="A9" s="53">
        <v>8</v>
      </c>
      <c r="B9" s="53">
        <f ca="1">$B$2^A9</f>
        <v>256</v>
      </c>
      <c r="C9" s="53">
        <v>16</v>
      </c>
      <c r="D9" s="53">
        <f ca="1">B9*C9</f>
        <v>4096</v>
      </c>
      <c r="E9" s="53">
        <f ca="1">$E$2^A9</f>
        <v>6561</v>
      </c>
      <c r="F9" s="55">
        <v>0.62429507696997411</v>
      </c>
      <c r="G9" s="53" t="s">
        <v>51</v>
      </c>
      <c r="H9" s="53">
        <v>8</v>
      </c>
      <c r="I9" s="54">
        <f t="shared" si="0"/>
        <v>4.2371589696692524E-2</v>
      </c>
    </row>
    <row r="10" spans="1:9" ht="15.6">
      <c r="A10" s="53">
        <v>3</v>
      </c>
      <c r="B10" s="53">
        <f ca="1">$B$2^A10</f>
        <v>8</v>
      </c>
      <c r="C10" s="53">
        <v>2</v>
      </c>
      <c r="D10" s="53">
        <f ca="1">B10*C10</f>
        <v>16</v>
      </c>
      <c r="E10" s="53">
        <f ca="1">$E$2^A10</f>
        <v>27</v>
      </c>
      <c r="F10" s="55">
        <v>0.59259259259259256</v>
      </c>
      <c r="G10" s="53" t="s">
        <v>52</v>
      </c>
      <c r="H10" s="53">
        <v>9</v>
      </c>
      <c r="I10" s="54">
        <f t="shared" si="0"/>
        <v>3.1702484377381546E-2</v>
      </c>
    </row>
    <row r="11" spans="1:9" ht="15.6">
      <c r="A11" s="53">
        <v>10</v>
      </c>
      <c r="B11" s="53">
        <f ca="1">$B$2^A11</f>
        <v>1024</v>
      </c>
      <c r="C11" s="53">
        <v>32</v>
      </c>
      <c r="D11" s="53">
        <f ca="1">B11*C11</f>
        <v>32768</v>
      </c>
      <c r="E11" s="53">
        <f ca="1">$E$2^A11</f>
        <v>59049</v>
      </c>
      <c r="F11" s="55">
        <v>0.5549289573066436</v>
      </c>
      <c r="G11" s="53" t="s">
        <v>53</v>
      </c>
      <c r="H11" s="53">
        <v>10</v>
      </c>
      <c r="I11" s="54">
        <f t="shared" si="0"/>
        <v>3.766363528594896E-2</v>
      </c>
    </row>
    <row r="12" spans="1:9" ht="15.6">
      <c r="A12" s="53">
        <v>5</v>
      </c>
      <c r="B12" s="53">
        <f ca="1">$B$2^A12</f>
        <v>32</v>
      </c>
      <c r="C12" s="53">
        <v>4</v>
      </c>
      <c r="D12" s="53">
        <f ca="1">B12*C12</f>
        <v>128</v>
      </c>
      <c r="E12" s="53">
        <f ca="1">$E$2^A12</f>
        <v>243</v>
      </c>
      <c r="F12" s="55">
        <v>0.52674897119341568</v>
      </c>
      <c r="G12" s="53" t="s">
        <v>54</v>
      </c>
      <c r="H12" s="53">
        <v>11</v>
      </c>
      <c r="I12" s="54">
        <f t="shared" si="0"/>
        <v>2.8179986113227917E-2</v>
      </c>
    </row>
    <row r="13" spans="1:9" ht="15.6">
      <c r="A13" s="53">
        <v>12</v>
      </c>
      <c r="B13" s="53">
        <f ca="1">$B$2^A13</f>
        <v>4096</v>
      </c>
      <c r="C13" s="53">
        <v>64</v>
      </c>
      <c r="D13" s="53">
        <f ca="1">B13*C13</f>
        <v>262144</v>
      </c>
      <c r="E13" s="53">
        <f ca="1">$E$2^A13</f>
        <v>531441</v>
      </c>
      <c r="F13" s="55">
        <v>0.49327018427257213</v>
      </c>
      <c r="G13" s="53" t="s">
        <v>55</v>
      </c>
      <c r="H13" s="53">
        <v>12</v>
      </c>
      <c r="I13" s="54">
        <f t="shared" si="0"/>
        <v>3.3478786920843551E-2</v>
      </c>
    </row>
  </sheetData>
  <sortState ref="A2:H13">
    <sortCondition ref="H2:H13"/>
  </sortState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2018-10-04T04:55:12Z</dcterms:modified>
</cp:coreProperties>
</file>