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2504" windowHeight="94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D10"/>
  <c r="B10"/>
  <c r="B8"/>
  <c r="B7"/>
  <c r="B9" s="1"/>
  <c r="B6"/>
  <c r="B5"/>
  <c r="B4"/>
  <c r="C4"/>
  <c r="D4"/>
  <c r="C5"/>
  <c r="D5"/>
  <c r="C6"/>
  <c r="D6"/>
  <c r="C7"/>
  <c r="C9" s="1"/>
  <c r="D7"/>
  <c r="D9" s="1"/>
  <c r="C8"/>
  <c r="D8"/>
</calcChain>
</file>

<file path=xl/sharedStrings.xml><?xml version="1.0" encoding="utf-8"?>
<sst xmlns="http://schemas.openxmlformats.org/spreadsheetml/2006/main" count="9" uniqueCount="9">
  <si>
    <t>本金</t>
    <phoneticPr fontId="1" type="noConversion"/>
  </si>
  <si>
    <t>年利率</t>
    <phoneticPr fontId="1" type="noConversion"/>
  </si>
  <si>
    <t>单利</t>
    <phoneticPr fontId="1" type="noConversion"/>
  </si>
  <si>
    <t>复式计息期数：2</t>
    <phoneticPr fontId="1" type="noConversion"/>
  </si>
  <si>
    <t>复式计息期数：6</t>
    <phoneticPr fontId="1" type="noConversion"/>
  </si>
  <si>
    <t>复式计息期数：12</t>
    <phoneticPr fontId="1" type="noConversion"/>
  </si>
  <si>
    <t>12期-单利</t>
  </si>
  <si>
    <t>连续复利（期数∞）</t>
  </si>
  <si>
    <t>+∞期-12期</t>
  </si>
</sst>
</file>

<file path=xl/styles.xml><?xml version="1.0" encoding="utf-8"?>
<styleSheet xmlns="http://schemas.openxmlformats.org/spreadsheetml/2006/main">
  <numFmts count="2">
    <numFmt numFmtId="164" formatCode="0.0000_ "/>
    <numFmt numFmtId="165" formatCode="0.00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49" fontId="0" fillId="0" borderId="0" xfId="0" applyNumberFormat="1">
      <alignment vertical="center"/>
    </xf>
    <xf numFmtId="165" fontId="2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E14" sqref="E14"/>
    </sheetView>
  </sheetViews>
  <sheetFormatPr defaultRowHeight="14.4"/>
  <cols>
    <col min="1" max="1" width="19.44140625" customWidth="1"/>
    <col min="2" max="2" width="8.5546875" style="3" bestFit="1" customWidth="1"/>
    <col min="3" max="4" width="9.5546875" style="3" bestFit="1" customWidth="1"/>
    <col min="6" max="6" width="9" bestFit="1" customWidth="1"/>
  </cols>
  <sheetData>
    <row r="2" spans="1:4">
      <c r="A2" t="s">
        <v>0</v>
      </c>
      <c r="B2" s="3">
        <v>100</v>
      </c>
      <c r="C2" s="3">
        <v>1000</v>
      </c>
      <c r="D2" s="3">
        <v>1000</v>
      </c>
    </row>
    <row r="3" spans="1:4">
      <c r="A3" t="s">
        <v>1</v>
      </c>
      <c r="B3" s="3">
        <v>0.36</v>
      </c>
      <c r="C3" s="3">
        <v>0.36</v>
      </c>
      <c r="D3" s="3">
        <v>0.48</v>
      </c>
    </row>
    <row r="4" spans="1:4">
      <c r="A4" t="s">
        <v>2</v>
      </c>
      <c r="B4" s="3">
        <f t="shared" ref="B4" si="0">B2*(1+B3)</f>
        <v>136</v>
      </c>
      <c r="C4" s="3">
        <f t="shared" ref="C4:D4" si="1">C2*(1+C3)</f>
        <v>1359.9999999999998</v>
      </c>
      <c r="D4" s="3">
        <f t="shared" si="1"/>
        <v>1480</v>
      </c>
    </row>
    <row r="5" spans="1:4">
      <c r="A5" t="s">
        <v>3</v>
      </c>
      <c r="B5" s="3">
        <f t="shared" ref="B5" si="2">B2*(1+B3/2)^2</f>
        <v>139.23999999999998</v>
      </c>
      <c r="C5" s="3">
        <f t="shared" ref="C5:D5" si="3">C2*(1+C3/2)^2</f>
        <v>1392.3999999999999</v>
      </c>
      <c r="D5" s="3">
        <f t="shared" si="3"/>
        <v>1537.6000000000001</v>
      </c>
    </row>
    <row r="6" spans="1:4" s="1" customFormat="1">
      <c r="A6" s="1" t="s">
        <v>4</v>
      </c>
      <c r="B6" s="3">
        <f t="shared" ref="B6" si="4">B2*(1+B3/6)^6</f>
        <v>141.85191122560005</v>
      </c>
      <c r="C6" s="3">
        <f t="shared" ref="C6:D6" si="5">C2*(1+C3/6)^6</f>
        <v>1418.5191122560007</v>
      </c>
      <c r="D6" s="3">
        <f t="shared" si="5"/>
        <v>1586.8743229440006</v>
      </c>
    </row>
    <row r="7" spans="1:4" s="1" customFormat="1">
      <c r="A7" s="1" t="s">
        <v>5</v>
      </c>
      <c r="B7" s="3">
        <f t="shared" ref="B7" si="6">B2*(1+B3/12)^12</f>
        <v>142.57608868461787</v>
      </c>
      <c r="C7" s="3">
        <f t="shared" ref="C7:D7" si="7">C2*(1+C3/12)^12</f>
        <v>1425.7608868461787</v>
      </c>
      <c r="D7" s="3">
        <f t="shared" si="7"/>
        <v>1601.0322185676816</v>
      </c>
    </row>
    <row r="8" spans="1:4" s="1" customFormat="1">
      <c r="A8" s="1" t="s">
        <v>7</v>
      </c>
      <c r="B8" s="3">
        <f>B2*2.718281828^B3</f>
        <v>143.3329414473202</v>
      </c>
      <c r="C8" s="3">
        <f t="shared" ref="C8:D8" si="8">C2*2.718281828^C3</f>
        <v>1433.3294144732017</v>
      </c>
      <c r="D8" s="3">
        <f t="shared" si="8"/>
        <v>1616.0744020618956</v>
      </c>
    </row>
    <row r="9" spans="1:4">
      <c r="A9" s="1" t="s">
        <v>6</v>
      </c>
      <c r="B9" s="3">
        <f>B7-B4</f>
        <v>6.5760886846178721</v>
      </c>
      <c r="C9" s="3">
        <f>C7-C4</f>
        <v>65.760886846178892</v>
      </c>
      <c r="D9" s="3">
        <f>D7-D4</f>
        <v>121.03221856768164</v>
      </c>
    </row>
    <row r="10" spans="1:4">
      <c r="A10" s="2" t="s">
        <v>8</v>
      </c>
      <c r="B10" s="3">
        <f>B8-B7</f>
        <v>0.75685276270232293</v>
      </c>
      <c r="C10" s="3">
        <f t="shared" ref="C10:D10" si="9">C8-C7</f>
        <v>7.5685276270230588</v>
      </c>
      <c r="D10" s="3">
        <f t="shared" si="9"/>
        <v>15.042183494213987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2014-12-24T08:40:40Z</dcterms:modified>
</cp:coreProperties>
</file>