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600" windowWidth="14712" windowHeight="5640" activeTab="3"/>
  </bookViews>
  <sheets>
    <sheet name="000目录" sheetId="5" r:id="rId1"/>
    <sheet name="长度单位" sheetId="1" r:id="rId2"/>
    <sheet name="微观介观宏观宇观" sheetId="2" r:id="rId3"/>
    <sheet name="尺度" sheetId="3" r:id="rId4"/>
    <sheet name="数字尺度" sheetId="4" r:id="rId5"/>
    <sheet name="Sheet1" sheetId="6" r:id="rId6"/>
  </sheets>
  <calcPr calcId="124519"/>
</workbook>
</file>

<file path=xl/calcChain.xml><?xml version="1.0" encoding="utf-8"?>
<calcChain xmlns="http://schemas.openxmlformats.org/spreadsheetml/2006/main">
  <c r="C3" i="4"/>
  <c r="C4"/>
  <c r="C5"/>
  <c r="C6" s="1"/>
  <c r="C7"/>
  <c r="G25" i="3"/>
  <c r="G26"/>
  <c r="G27"/>
  <c r="G28"/>
  <c r="G30"/>
  <c r="C8" i="4" l="1"/>
</calcChain>
</file>

<file path=xl/sharedStrings.xml><?xml version="1.0" encoding="utf-8"?>
<sst xmlns="http://schemas.openxmlformats.org/spreadsheetml/2006/main" count="391" uniqueCount="295">
  <si>
    <t>幺</t>
  </si>
  <si>
    <t>10^(-24）</t>
  </si>
  <si>
    <t>y</t>
  </si>
  <si>
    <t>1ym=10^(-24）m</t>
  </si>
  <si>
    <t>1ym=10^(-24）m（幺米）</t>
  </si>
  <si>
    <t>仄</t>
  </si>
  <si>
    <t>10^(-21）</t>
  </si>
  <si>
    <t>z</t>
  </si>
  <si>
    <t>1zm=10^(-21）m</t>
  </si>
  <si>
    <t>1zm=10^(-21）m（仄米）</t>
  </si>
  <si>
    <t>阿</t>
  </si>
  <si>
    <t>10^(-18）</t>
  </si>
  <si>
    <t>a</t>
  </si>
  <si>
    <t>1am=10^(-18）m</t>
  </si>
  <si>
    <t>1am=10^(-18）m（阿米）</t>
  </si>
  <si>
    <t>yocto</t>
  </si>
  <si>
    <t>幺[科托]</t>
  </si>
  <si>
    <t>10^-24</t>
  </si>
  <si>
    <t>飞</t>
  </si>
  <si>
    <t>10^(-15）</t>
  </si>
  <si>
    <t>f</t>
  </si>
  <si>
    <t>1fm=10^(-15）m</t>
  </si>
  <si>
    <t>1fm=10^(-15）m（飞米）</t>
  </si>
  <si>
    <t>zepto</t>
  </si>
  <si>
    <t>仄[普托]</t>
  </si>
  <si>
    <t>10^-21</t>
  </si>
  <si>
    <t>皮</t>
  </si>
  <si>
    <t>10^(-12）</t>
  </si>
  <si>
    <t>p</t>
  </si>
  <si>
    <t>1pm=10^(-12）m</t>
  </si>
  <si>
    <t>1pm=10^(-12）m（皮米）</t>
  </si>
  <si>
    <t>atto</t>
  </si>
  <si>
    <t>阿[托]</t>
  </si>
  <si>
    <t>10^-18</t>
  </si>
  <si>
    <t>埃</t>
  </si>
  <si>
    <t>10^(-10）</t>
  </si>
  <si>
    <t>A</t>
  </si>
  <si>
    <t>1A=10^(-10）m</t>
  </si>
  <si>
    <t>1A=10^(-10）m（埃米）</t>
  </si>
  <si>
    <t>femto</t>
  </si>
  <si>
    <t>飞[母托]</t>
  </si>
  <si>
    <t>10^-15</t>
  </si>
  <si>
    <t>纳</t>
  </si>
  <si>
    <t>10^(-9）</t>
  </si>
  <si>
    <t>n</t>
  </si>
  <si>
    <t>1nm=10^(-9）m</t>
  </si>
  <si>
    <t>1nm=10^(-9）m（纳米）</t>
  </si>
  <si>
    <t>pico</t>
  </si>
  <si>
    <t>皮[可]</t>
  </si>
  <si>
    <t>10^-12</t>
  </si>
  <si>
    <t>微</t>
  </si>
  <si>
    <t>10^(-6）</t>
  </si>
  <si>
    <t>μ</t>
  </si>
  <si>
    <t>1μm=10^(-6）m</t>
  </si>
  <si>
    <t>1μm=10^(-6）m（微米）</t>
  </si>
  <si>
    <t>nano</t>
  </si>
  <si>
    <t>纳[诺]</t>
  </si>
  <si>
    <t>10^-9</t>
  </si>
  <si>
    <t>忽</t>
  </si>
  <si>
    <t>10^(-5）</t>
  </si>
  <si>
    <t>c</t>
  </si>
  <si>
    <t>1cmm=10^(-5）m</t>
  </si>
  <si>
    <t>1cmm=10^(-5）m（忽米）</t>
  </si>
  <si>
    <t>micro</t>
  </si>
  <si>
    <t>10^-6</t>
  </si>
  <si>
    <t>丝</t>
  </si>
  <si>
    <t>10^(-4）</t>
  </si>
  <si>
    <t>d</t>
  </si>
  <si>
    <t>1dmm=10^(-4）m</t>
  </si>
  <si>
    <t>1dmm=10^(-4）m（丝米）</t>
  </si>
  <si>
    <t>m</t>
  </si>
  <si>
    <t>milli</t>
  </si>
  <si>
    <t>毫</t>
  </si>
  <si>
    <t>10^-3</t>
  </si>
  <si>
    <t xml:space="preserve">10^(-3） </t>
  </si>
  <si>
    <t xml:space="preserve">1mm=10^(-3）m </t>
  </si>
  <si>
    <t>1mm=10^(-3）m （毫米）</t>
  </si>
  <si>
    <t>centi</t>
  </si>
  <si>
    <t>厘</t>
  </si>
  <si>
    <t>10^-2</t>
  </si>
  <si>
    <t xml:space="preserve">10^(-2） </t>
  </si>
  <si>
    <t xml:space="preserve">1cm=10^(-2）m </t>
  </si>
  <si>
    <t>1cm=10^(-2）m （厘米）</t>
  </si>
  <si>
    <t>deci</t>
  </si>
  <si>
    <t>分</t>
  </si>
  <si>
    <t>10^-1</t>
  </si>
  <si>
    <t xml:space="preserve">10^(-1） </t>
  </si>
  <si>
    <t xml:space="preserve">1dm=10^(-1）m </t>
  </si>
  <si>
    <t>1dm=10^(-1）m （分米）</t>
  </si>
  <si>
    <t>1m</t>
  </si>
  <si>
    <t>1m（米）</t>
  </si>
  <si>
    <t>da</t>
  </si>
  <si>
    <t>deca</t>
  </si>
  <si>
    <t>十</t>
  </si>
  <si>
    <t>10^1</t>
  </si>
  <si>
    <t>1dam=10^1m</t>
  </si>
  <si>
    <t>1dam=10^1m（十米）</t>
  </si>
  <si>
    <t>h</t>
  </si>
  <si>
    <t>hecto</t>
  </si>
  <si>
    <t>百</t>
  </si>
  <si>
    <t>10^2</t>
  </si>
  <si>
    <t>1hm=10^2m</t>
  </si>
  <si>
    <t>1hm=10^2m（百米）</t>
  </si>
  <si>
    <t>k</t>
  </si>
  <si>
    <t>kilo</t>
  </si>
  <si>
    <t>千</t>
  </si>
  <si>
    <t>10^3</t>
  </si>
  <si>
    <t xml:space="preserve">10^3 </t>
  </si>
  <si>
    <t xml:space="preserve">1km=10^3m </t>
  </si>
  <si>
    <t>1km=10^3m （千米）</t>
  </si>
  <si>
    <t>M</t>
  </si>
  <si>
    <t>mega</t>
  </si>
  <si>
    <t>兆</t>
  </si>
  <si>
    <t>10^6</t>
  </si>
  <si>
    <t>1Mm=10^6m</t>
  </si>
  <si>
    <t>1Mm=10^6m（兆米）</t>
  </si>
  <si>
    <t>G</t>
  </si>
  <si>
    <t>giga</t>
  </si>
  <si>
    <t>吉[咖]</t>
  </si>
  <si>
    <t>10^9</t>
  </si>
  <si>
    <t>京</t>
  </si>
  <si>
    <t>1Gm=10^9m</t>
  </si>
  <si>
    <t>1Gm=10^9m（京米）</t>
  </si>
  <si>
    <t>T</t>
  </si>
  <si>
    <t>tera</t>
  </si>
  <si>
    <t>太[拉]</t>
  </si>
  <si>
    <t>10^12</t>
  </si>
  <si>
    <t>太</t>
  </si>
  <si>
    <t>1Tm=10^12m</t>
  </si>
  <si>
    <t>1Tm=10^12m（太米）</t>
  </si>
  <si>
    <t>P</t>
  </si>
  <si>
    <t>peta</t>
  </si>
  <si>
    <t>拍[它]</t>
  </si>
  <si>
    <t>10^15</t>
  </si>
  <si>
    <t>拍</t>
  </si>
  <si>
    <t>1Pm=10^15m</t>
  </si>
  <si>
    <t>1Pm=10^15m（拍米）</t>
  </si>
  <si>
    <t>E</t>
  </si>
  <si>
    <t>exa</t>
  </si>
  <si>
    <t>艾[可萨]</t>
  </si>
  <si>
    <t>10^18</t>
  </si>
  <si>
    <t>光年</t>
    <phoneticPr fontId="2" type="noConversion"/>
  </si>
  <si>
    <t>9.46×10^15</t>
  </si>
  <si>
    <t>Ly</t>
  </si>
  <si>
    <t>1Ly=9.46×10^15m</t>
  </si>
  <si>
    <t>1Ly=9.46×10^15m（光年）</t>
  </si>
  <si>
    <t>Z</t>
  </si>
  <si>
    <t>zetta</t>
  </si>
  <si>
    <t>泽[它]</t>
  </si>
  <si>
    <t>10^21</t>
  </si>
  <si>
    <t>艾</t>
  </si>
  <si>
    <t>1Em=10^18m</t>
  </si>
  <si>
    <t>1Em=10^18m（艾米）</t>
  </si>
  <si>
    <t>Y</t>
  </si>
  <si>
    <t>yotta</t>
  </si>
  <si>
    <t>尧[它]</t>
  </si>
  <si>
    <t>10^24</t>
  </si>
  <si>
    <t>泽</t>
  </si>
  <si>
    <t>1Zm=10^21m</t>
  </si>
  <si>
    <t>1Zm=10^21m（泽米）</t>
  </si>
  <si>
    <t>词头符号</t>
  </si>
  <si>
    <t>英文前缀</t>
  </si>
  <si>
    <t>中文词头</t>
  </si>
  <si>
    <t>表示因数</t>
  </si>
  <si>
    <t>尧</t>
  </si>
  <si>
    <t>1Ym=10^24m</t>
  </si>
  <si>
    <t>1Ym=10^24m（尧米）</t>
  </si>
  <si>
    <t>科学强调物理实在性，而宗教强调人类心理学或者社会学的需求或渴望。</t>
    <phoneticPr fontId="2" type="noConversion"/>
  </si>
  <si>
    <t>尺度让让物理学家能够确定与特定研究相关的尺寸和能量的范围。通过把宇宙按照不同尺度分割为各个可以理解的部分，我们认识到最佳的物理定律并非必然在一切情形下都相同。</t>
    <phoneticPr fontId="2" type="noConversion"/>
  </si>
  <si>
    <t>每一个物理学领域都使用其对应的有效理论，把旧理念整合入更理论，科学就是如此演化的。</t>
    <phoneticPr fontId="2" type="noConversion"/>
  </si>
  <si>
    <t>探测器</t>
    <phoneticPr fontId="2" type="noConversion"/>
  </si>
  <si>
    <t>相对论</t>
    <phoneticPr fontId="2" type="noConversion"/>
  </si>
  <si>
    <t>宇观</t>
  </si>
  <si>
    <t>望远镜</t>
    <phoneticPr fontId="2" type="noConversion"/>
  </si>
  <si>
    <t>牛顿经典力学</t>
    <phoneticPr fontId="2" type="noConversion"/>
  </si>
  <si>
    <t>km</t>
    <phoneticPr fontId="2" type="noConversion"/>
  </si>
  <si>
    <t>宏观</t>
    <phoneticPr fontId="2" type="noConversion"/>
  </si>
  <si>
    <t>显微镜</t>
    <phoneticPr fontId="2" type="noConversion"/>
  </si>
  <si>
    <t>微米-纳米</t>
    <phoneticPr fontId="2" type="noConversion"/>
  </si>
  <si>
    <t>介观</t>
    <phoneticPr fontId="2" type="noConversion"/>
  </si>
  <si>
    <t>粒子加速器(探测器)</t>
    <phoneticPr fontId="2" type="noConversion"/>
  </si>
  <si>
    <t>量子电动力学</t>
    <phoneticPr fontId="2" type="noConversion"/>
  </si>
  <si>
    <t>费米-阿米</t>
    <phoneticPr fontId="2" type="noConversion"/>
  </si>
  <si>
    <t>微观</t>
    <phoneticPr fontId="2" type="noConversion"/>
  </si>
  <si>
    <t>工具</t>
    <phoneticPr fontId="2" type="noConversion"/>
  </si>
  <si>
    <t>理论</t>
    <phoneticPr fontId="2" type="noConversion"/>
  </si>
  <si>
    <t>尺度单位</t>
    <phoneticPr fontId="2" type="noConversion"/>
  </si>
  <si>
    <t>尺度层次</t>
    <phoneticPr fontId="2" type="noConversion"/>
  </si>
  <si>
    <t>宇宙直径</t>
    <phoneticPr fontId="2" type="noConversion"/>
  </si>
  <si>
    <t>哈勃长度</t>
    <phoneticPr fontId="2" type="noConversion"/>
  </si>
  <si>
    <t>银河系</t>
    <phoneticPr fontId="2" type="noConversion"/>
  </si>
  <si>
    <r>
      <t xml:space="preserve">1 </t>
    </r>
    <r>
      <rPr>
        <sz val="8"/>
        <color rgb="FF333333"/>
        <rFont val="宋体"/>
        <family val="3"/>
        <charset val="134"/>
      </rPr>
      <t>恒星年</t>
    </r>
    <r>
      <rPr>
        <sz val="8"/>
        <color rgb="FF333333"/>
        <rFont val="Arial"/>
        <family val="2"/>
      </rPr>
      <t xml:space="preserve"> = 365.25636</t>
    </r>
    <r>
      <rPr>
        <sz val="8"/>
        <color rgb="FF333333"/>
        <rFont val="宋体"/>
        <family val="3"/>
        <charset val="134"/>
      </rPr>
      <t>日</t>
    </r>
    <phoneticPr fontId="2" type="noConversion"/>
  </si>
  <si>
    <r>
      <t xml:space="preserve">1 </t>
    </r>
    <r>
      <rPr>
        <sz val="8"/>
        <color rgb="FFFF0000"/>
        <rFont val="宋体"/>
        <family val="3"/>
        <charset val="134"/>
      </rPr>
      <t>回归年（太阳年）</t>
    </r>
    <r>
      <rPr>
        <sz val="8"/>
        <color rgb="FFFF0000"/>
        <rFont val="Arial"/>
        <family val="2"/>
      </rPr>
      <t xml:space="preserve"> = 365.242199174</t>
    </r>
    <r>
      <rPr>
        <sz val="8"/>
        <color rgb="FFFF0000"/>
        <rFont val="宋体"/>
        <family val="3"/>
        <charset val="134"/>
      </rPr>
      <t>日</t>
    </r>
    <phoneticPr fontId="2" type="noConversion"/>
  </si>
  <si>
    <r>
      <t>1</t>
    </r>
    <r>
      <rPr>
        <sz val="8"/>
        <color rgb="FF333333"/>
        <rFont val="宋体"/>
        <family val="3"/>
        <charset val="134"/>
      </rPr>
      <t>年</t>
    </r>
    <r>
      <rPr>
        <sz val="8"/>
        <color rgb="FF333333"/>
        <rFont val="Arial"/>
        <family val="2"/>
      </rPr>
      <t>=31556925.9747</t>
    </r>
    <r>
      <rPr>
        <sz val="8"/>
        <color rgb="FF333333"/>
        <rFont val="宋体"/>
        <family val="3"/>
        <charset val="134"/>
      </rPr>
      <t>秒</t>
    </r>
    <phoneticPr fontId="2" type="noConversion"/>
  </si>
  <si>
    <t>光速</t>
    <phoneticPr fontId="2" type="noConversion"/>
  </si>
  <si>
    <t>目前人造的最快物体是1970年代联邦德国和美国NASA联合建造并发射的太阳神2号探测器，最高速度为每秒70.22千米（即每小时252792千米），这样的速度飞越1光年大约需要4000年。</t>
    <phoneticPr fontId="2" type="noConversion"/>
  </si>
  <si>
    <r>
      <rPr>
        <sz val="11"/>
        <rFont val="宋体"/>
        <family val="3"/>
        <charset val="134"/>
      </rPr>
      <t>世界上最快的飞机可以达到每小时</t>
    </r>
    <r>
      <rPr>
        <sz val="11"/>
        <rFont val="Arial"/>
        <family val="2"/>
      </rPr>
      <t>11260</t>
    </r>
    <r>
      <rPr>
        <sz val="11"/>
        <rFont val="宋体"/>
        <family val="3"/>
        <charset val="134"/>
      </rPr>
      <t>千米（</t>
    </r>
    <r>
      <rPr>
        <sz val="11"/>
        <rFont val="Arial"/>
        <family val="2"/>
      </rPr>
      <t>2004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16</t>
    </r>
    <r>
      <rPr>
        <sz val="11"/>
        <rFont val="宋体"/>
        <family val="3"/>
        <charset val="134"/>
      </rPr>
      <t>日，美国航空航天局（</t>
    </r>
    <r>
      <rPr>
        <sz val="11"/>
        <rFont val="Arial"/>
        <family val="2"/>
      </rPr>
      <t>NASA</t>
    </r>
    <r>
      <rPr>
        <sz val="11"/>
        <rFont val="宋体"/>
        <family val="3"/>
        <charset val="134"/>
      </rPr>
      <t>）的飞机最高速度纪录是</t>
    </r>
    <r>
      <rPr>
        <sz val="11"/>
        <rFont val="Arial"/>
        <family val="2"/>
      </rPr>
      <t>11260</t>
    </r>
    <r>
      <rPr>
        <sz val="11"/>
        <rFont val="宋体"/>
        <family val="3"/>
        <charset val="134"/>
      </rPr>
      <t>千米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小时）。依照这样的速度，飞越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光年的距离需要用</t>
    </r>
    <r>
      <rPr>
        <sz val="11"/>
        <rFont val="Arial"/>
        <family val="2"/>
      </rPr>
      <t>95848</t>
    </r>
    <r>
      <rPr>
        <sz val="11"/>
        <rFont val="宋体"/>
        <family val="3"/>
        <charset val="134"/>
      </rPr>
      <t>年。</t>
    </r>
    <phoneticPr fontId="2" type="noConversion"/>
  </si>
  <si>
    <t>常见的客机时速大约是每小时885千米，这样飞越1光年则需要1,220,330年。</t>
    <phoneticPr fontId="2" type="noConversion"/>
  </si>
  <si>
    <t>1秒差距=3.26164光年</t>
    <phoneticPr fontId="2" type="noConversion"/>
  </si>
  <si>
    <t>m</t>
    <phoneticPr fontId="2" type="noConversion"/>
  </si>
  <si>
    <t>1光年：</t>
    <phoneticPr fontId="2" type="noConversion"/>
  </si>
  <si>
    <t>也是普朗克长度</t>
    <phoneticPr fontId="2" type="noConversion"/>
  </si>
  <si>
    <t>1天文单位：</t>
    <phoneticPr fontId="2" type="noConversion"/>
  </si>
  <si>
    <t>“弦理论”的基本粒子为10^-35</t>
    <phoneticPr fontId="2" type="noConversion"/>
  </si>
  <si>
    <t>m/s</t>
    <phoneticPr fontId="2" type="noConversion"/>
  </si>
  <si>
    <t>光速：</t>
    <phoneticPr fontId="2" type="noConversion"/>
  </si>
  <si>
    <t>cm</t>
    <phoneticPr fontId="2" type="noConversion"/>
  </si>
  <si>
    <t>dm</t>
    <phoneticPr fontId="2" type="noConversion"/>
  </si>
  <si>
    <t>da</t>
    <phoneticPr fontId="2" type="noConversion"/>
  </si>
  <si>
    <t>M</t>
    <phoneticPr fontId="2" type="noConversion"/>
  </si>
  <si>
    <t>费</t>
    <phoneticPr fontId="2" type="noConversion"/>
  </si>
  <si>
    <t>微</t>
    <phoneticPr fontId="2" type="noConversion"/>
  </si>
  <si>
    <t>忽</t>
    <phoneticPr fontId="2" type="noConversion"/>
  </si>
  <si>
    <t>丝</t>
    <phoneticPr fontId="2" type="noConversion"/>
  </si>
  <si>
    <t>毫</t>
    <phoneticPr fontId="2" type="noConversion"/>
  </si>
  <si>
    <t>厘</t>
    <phoneticPr fontId="2" type="noConversion"/>
  </si>
  <si>
    <t>分</t>
    <phoneticPr fontId="2" type="noConversion"/>
  </si>
  <si>
    <t>.</t>
    <phoneticPr fontId="2" type="noConversion"/>
  </si>
  <si>
    <t>夸克直径</t>
    <phoneticPr fontId="2" type="noConversion"/>
  </si>
  <si>
    <t>原子核直径</t>
    <phoneticPr fontId="2" type="noConversion"/>
  </si>
  <si>
    <t>原子直径</t>
    <phoneticPr fontId="2" type="noConversion"/>
  </si>
  <si>
    <t>晶体管</t>
    <phoneticPr fontId="2" type="noConversion"/>
  </si>
  <si>
    <t>最小的细胞</t>
    <phoneticPr fontId="2" type="noConversion"/>
  </si>
  <si>
    <t>个</t>
    <phoneticPr fontId="2" type="noConversion"/>
  </si>
  <si>
    <t>十</t>
    <phoneticPr fontId="2" type="noConversion"/>
  </si>
  <si>
    <t>百</t>
    <phoneticPr fontId="2" type="noConversion"/>
  </si>
  <si>
    <t>千</t>
    <phoneticPr fontId="2" type="noConversion"/>
  </si>
  <si>
    <t>万</t>
    <phoneticPr fontId="2" type="noConversion"/>
  </si>
  <si>
    <t>十万</t>
    <phoneticPr fontId="2" type="noConversion"/>
  </si>
  <si>
    <t>百万</t>
    <phoneticPr fontId="2" type="noConversion"/>
  </si>
  <si>
    <t>千万</t>
    <phoneticPr fontId="2" type="noConversion"/>
  </si>
  <si>
    <t>亿</t>
    <phoneticPr fontId="2" type="noConversion"/>
  </si>
  <si>
    <t>十亿</t>
    <phoneticPr fontId="2" type="noConversion"/>
  </si>
  <si>
    <t>百亿</t>
    <phoneticPr fontId="2" type="noConversion"/>
  </si>
  <si>
    <t>千亿</t>
    <phoneticPr fontId="2" type="noConversion"/>
  </si>
  <si>
    <t>万亿</t>
    <phoneticPr fontId="2" type="noConversion"/>
  </si>
  <si>
    <t>十万亿</t>
    <phoneticPr fontId="2" type="noConversion"/>
  </si>
  <si>
    <t>百万亿</t>
    <phoneticPr fontId="2" type="noConversion"/>
  </si>
  <si>
    <t>千万亿</t>
    <phoneticPr fontId="2" type="noConversion"/>
  </si>
  <si>
    <t>亿亿</t>
    <phoneticPr fontId="2" type="noConversion"/>
  </si>
  <si>
    <t>十亿亿</t>
    <phoneticPr fontId="2" type="noConversion"/>
  </si>
  <si>
    <t>百亿亿</t>
    <phoneticPr fontId="2" type="noConversion"/>
  </si>
  <si>
    <t>千亿亿</t>
    <phoneticPr fontId="2" type="noConversion"/>
  </si>
  <si>
    <t>万亿亿</t>
    <phoneticPr fontId="2" type="noConversion"/>
  </si>
  <si>
    <t>十万亿亿</t>
    <phoneticPr fontId="2" type="noConversion"/>
  </si>
  <si>
    <t>百万亿亿</t>
    <phoneticPr fontId="2" type="noConversion"/>
  </si>
  <si>
    <t>千万亿亿亿</t>
    <phoneticPr fontId="2" type="noConversion"/>
  </si>
  <si>
    <t>亿亿亿</t>
    <phoneticPr fontId="2" type="noConversion"/>
  </si>
  <si>
    <t>十亿亿亿</t>
    <phoneticPr fontId="2" type="noConversion"/>
  </si>
  <si>
    <t>百亿亿亿亿</t>
    <phoneticPr fontId="2" type="noConversion"/>
  </si>
  <si>
    <t>千亿亿亿亿</t>
    <phoneticPr fontId="2" type="noConversion"/>
  </si>
  <si>
    <t>身高</t>
    <phoneticPr fontId="2" type="noConversion"/>
  </si>
  <si>
    <t>而与星系、宇宙相比，我们又是那么渺少；</t>
  </si>
  <si>
    <t>太阳系</t>
    <phoneticPr fontId="2" type="noConversion"/>
  </si>
  <si>
    <t>人类自身尺度，与物质内部结构相比，我们是如此巨大，</t>
    <phoneticPr fontId="2" type="noConversion"/>
  </si>
  <si>
    <t>地球直径</t>
    <phoneticPr fontId="2" type="noConversion"/>
  </si>
  <si>
    <t>太阳直径</t>
    <phoneticPr fontId="2" type="noConversion"/>
  </si>
  <si>
    <t>天文单位</t>
    <phoneticPr fontId="2" type="noConversion"/>
  </si>
  <si>
    <r>
      <t>1</t>
    </r>
    <r>
      <rPr>
        <sz val="10"/>
        <color rgb="FFFF0000"/>
        <rFont val="宋体"/>
        <family val="3"/>
        <charset val="134"/>
      </rPr>
      <t>天文单位也就是地球与太阳的平均距离，约为</t>
    </r>
    <r>
      <rPr>
        <sz val="10"/>
        <color rgb="FFFF0000"/>
        <rFont val="Arial"/>
        <family val="2"/>
      </rPr>
      <t>1.5</t>
    </r>
    <r>
      <rPr>
        <sz val="10"/>
        <color rgb="FFFF0000"/>
        <rFont val="宋体"/>
        <family val="3"/>
        <charset val="134"/>
      </rPr>
      <t>亿公里；</t>
    </r>
    <phoneticPr fontId="2" type="noConversion"/>
  </si>
  <si>
    <r>
      <rPr>
        <sz val="10"/>
        <color rgb="FF222222"/>
        <rFont val="宋体"/>
        <family val="3"/>
        <charset val="134"/>
      </rPr>
      <t>太阳系直径约为</t>
    </r>
    <r>
      <rPr>
        <sz val="10"/>
        <color rgb="FF222222"/>
        <rFont val="Arial"/>
        <family val="2"/>
      </rPr>
      <t>123</t>
    </r>
    <r>
      <rPr>
        <sz val="10"/>
        <color rgb="FF222222"/>
        <rFont val="宋体"/>
        <family val="3"/>
        <charset val="134"/>
      </rPr>
      <t>亿公里；</t>
    </r>
    <phoneticPr fontId="2" type="noConversion"/>
  </si>
  <si>
    <r>
      <rPr>
        <sz val="10"/>
        <color rgb="FFFF0000"/>
        <rFont val="宋体"/>
        <family val="3"/>
        <charset val="134"/>
      </rPr>
      <t>银河系直径约为</t>
    </r>
    <r>
      <rPr>
        <sz val="10"/>
        <color rgb="FFFF0000"/>
        <rFont val="Arial"/>
        <family val="2"/>
      </rPr>
      <t>10-12</t>
    </r>
    <r>
      <rPr>
        <sz val="10"/>
        <color rgb="FFFF0000"/>
        <rFont val="宋体"/>
        <family val="3"/>
        <charset val="134"/>
      </rPr>
      <t>万光年；</t>
    </r>
    <phoneticPr fontId="2" type="noConversion"/>
  </si>
  <si>
    <t>可观察最小尺度</t>
    <phoneticPr fontId="2" type="noConversion"/>
  </si>
  <si>
    <r>
      <t>宇宙直径，约930亿光年,8.8*10</t>
    </r>
    <r>
      <rPr>
        <vertAlign val="superscript"/>
        <sz val="11"/>
        <color rgb="FF333333"/>
        <rFont val="宋体"/>
        <family val="3"/>
        <charset val="134"/>
        <scheme val="minor"/>
      </rPr>
      <t>26</t>
    </r>
    <r>
      <rPr>
        <sz val="11"/>
        <color rgb="FF333333"/>
        <rFont val="宋体"/>
        <family val="3"/>
        <charset val="134"/>
        <scheme val="minor"/>
      </rPr>
      <t>m；</t>
    </r>
    <phoneticPr fontId="2" type="noConversion"/>
  </si>
  <si>
    <t>29.291km/s（105,448km/h）</t>
  </si>
  <si>
    <t>最小公转速度</t>
  </si>
  <si>
    <t>30.287km/s（109,033km/h）</t>
  </si>
  <si>
    <t>最大公转速度</t>
  </si>
  <si>
    <t>29.783km/s（107,218km/h）</t>
  </si>
  <si>
    <t>平均公转速度</t>
  </si>
  <si>
    <r>
      <t xml:space="preserve">1 </t>
    </r>
    <r>
      <rPr>
        <sz val="8"/>
        <rFont val="宋体"/>
        <family val="3"/>
        <charset val="134"/>
      </rPr>
      <t>回归年（太阳年）</t>
    </r>
    <r>
      <rPr>
        <sz val="8"/>
        <rFont val="Arial"/>
        <family val="2"/>
      </rPr>
      <t xml:space="preserve"> = 365.242199174</t>
    </r>
    <r>
      <rPr>
        <sz val="8"/>
        <rFont val="宋体"/>
        <family val="3"/>
        <charset val="134"/>
      </rPr>
      <t>日</t>
    </r>
    <phoneticPr fontId="2" type="noConversion"/>
  </si>
  <si>
    <t>s</t>
    <phoneticPr fontId="2" type="noConversion"/>
  </si>
  <si>
    <t>1年</t>
    <phoneticPr fontId="2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</si>
  <si>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-18</t>
    </r>
    <phoneticPr fontId="2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</si>
  <si>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-10</t>
    </r>
    <phoneticPr fontId="2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</si>
  <si>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-15</t>
    </r>
    <phoneticPr fontId="2" type="noConversion"/>
  </si>
  <si>
    <r>
      <t>10</t>
    </r>
    <r>
      <rPr>
        <vertAlign val="superscript"/>
        <sz val="11"/>
        <color theme="1"/>
        <rFont val="宋体"/>
        <family val="3"/>
        <charset val="134"/>
        <scheme val="minor"/>
      </rPr>
      <t>-19</t>
    </r>
    <phoneticPr fontId="2" type="noConversion"/>
  </si>
  <si>
    <t>4.2光年</t>
    <phoneticPr fontId="2" type="noConversion"/>
  </si>
  <si>
    <t>地球距比邻星</t>
    <phoneticPr fontId="2" type="noConversion"/>
  </si>
  <si>
    <t>4.0光时</t>
    <phoneticPr fontId="2" type="noConversion"/>
  </si>
  <si>
    <t>地球距冥王星</t>
    <phoneticPr fontId="2" type="noConversion"/>
  </si>
  <si>
    <t>光时</t>
    <phoneticPr fontId="2" type="noConversion"/>
  </si>
  <si>
    <t>1.5亿千米</t>
    <phoneticPr fontId="2" type="noConversion"/>
  </si>
  <si>
    <t>8.3光分</t>
    <phoneticPr fontId="2" type="noConversion"/>
  </si>
  <si>
    <t>地球距太阳</t>
    <phoneticPr fontId="2" type="noConversion"/>
  </si>
  <si>
    <t>光分</t>
    <phoneticPr fontId="2" type="noConversion"/>
  </si>
  <si>
    <t>38万千米</t>
    <phoneticPr fontId="2" type="noConversion"/>
  </si>
  <si>
    <t>1.3光秒</t>
  </si>
  <si>
    <t>地球距月亮</t>
    <phoneticPr fontId="2" type="noConversion"/>
  </si>
  <si>
    <t>编号</t>
  </si>
  <si>
    <t>目录</t>
  </si>
  <si>
    <t>长度单位</t>
  </si>
  <si>
    <t>微观介观宏观宇观</t>
  </si>
  <si>
    <t>尺度</t>
  </si>
  <si>
    <t>数字尺度</t>
  </si>
  <si>
    <t>约2500亿颗类似太阳的恒星和星际物质构成更巨大的天体系统——银河系。银河系的直径约10万光年，太阳位于银河系的一个旋臂中，距银心约2.6万光年。银河系外还有许多类似的天体系统，称为河外星系，常简称星系。目前观测到1000亿个星系，科学家估计宇宙中至少有2万亿个星系。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</si>
</sst>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.0000"/>
  </numFmts>
  <fonts count="2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sz val="8"/>
      <color rgb="FF333333"/>
      <name val="宋体"/>
      <family val="3"/>
      <charset val="134"/>
    </font>
    <font>
      <sz val="8"/>
      <color rgb="FFFF0000"/>
      <name val="Arial"/>
      <family val="2"/>
    </font>
    <font>
      <sz val="8"/>
      <color rgb="FFFF0000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1"/>
      <color rgb="FF333333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222222"/>
      <name val="宋体"/>
      <family val="3"/>
      <charset val="134"/>
    </font>
    <font>
      <vertAlign val="superscript"/>
      <sz val="11"/>
      <color rgb="FF333333"/>
      <name val="宋体"/>
      <family val="3"/>
      <charset val="134"/>
      <scheme val="minor"/>
    </font>
    <font>
      <b/>
      <sz val="7"/>
      <color rgb="FF999999"/>
      <name val="Arial"/>
      <family val="2"/>
    </font>
    <font>
      <sz val="11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name val="Arial"/>
      <family val="2"/>
    </font>
    <font>
      <vertAlign val="superscript"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3" fillId="0" borderId="6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14" fillId="0" borderId="6" xfId="0" applyFont="1" applyBorder="1">
      <alignment vertical="center"/>
    </xf>
    <xf numFmtId="0" fontId="0" fillId="0" borderId="0" xfId="0" applyAlignment="1">
      <alignment horizontal="center" vertical="top"/>
    </xf>
    <xf numFmtId="0" fontId="10" fillId="0" borderId="6" xfId="0" applyFont="1" applyBorder="1" applyAlignment="1">
      <alignment vertical="top"/>
    </xf>
    <xf numFmtId="0" fontId="3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0" fillId="0" borderId="2" xfId="0" applyBorder="1">
      <alignment vertical="center"/>
    </xf>
    <xf numFmtId="177" fontId="19" fillId="0" borderId="2" xfId="0" applyNumberFormat="1" applyFont="1" applyBorder="1" applyAlignment="1">
      <alignment horizontal="right" vertical="center"/>
    </xf>
    <xf numFmtId="177" fontId="10" fillId="0" borderId="2" xfId="0" applyNumberFormat="1" applyFont="1" applyBorder="1" applyAlignment="1">
      <alignment vertical="center"/>
    </xf>
    <xf numFmtId="176" fontId="0" fillId="0" borderId="2" xfId="0" applyNumberFormat="1" applyBorder="1" applyAlignment="1">
      <alignment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/>
    <xf numFmtId="0" fontId="1" fillId="0" borderId="2" xfId="0" applyFont="1" applyBorder="1" applyAlignment="1">
      <alignment vertical="center"/>
    </xf>
    <xf numFmtId="0" fontId="23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1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5" xfId="0" applyBorder="1" applyAlignment="1">
      <alignment horizontal="center" wrapText="1"/>
    </xf>
    <xf numFmtId="3" fontId="4" fillId="0" borderId="0" xfId="0" applyNumberFormat="1" applyFont="1" applyAlignment="1">
      <alignment horizontal="left" vertic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pane ySplit="1" topLeftCell="A2" activePane="bottomLeft" state="frozen"/>
      <selection pane="bottomLeft" activeCell="C17" sqref="C17"/>
    </sheetView>
  </sheetViews>
  <sheetFormatPr defaultRowHeight="14.4"/>
  <cols>
    <col min="1" max="1" width="5.5546875" style="4" bestFit="1" customWidth="1"/>
    <col min="2" max="2" width="18.33203125" bestFit="1" customWidth="1"/>
  </cols>
  <sheetData>
    <row r="1" spans="1:2">
      <c r="A1" s="4" t="s">
        <v>288</v>
      </c>
      <c r="B1" t="s">
        <v>289</v>
      </c>
    </row>
    <row r="2" spans="1:2">
      <c r="A2" s="4">
        <v>1</v>
      </c>
      <c r="B2" s="50" t="s">
        <v>290</v>
      </c>
    </row>
    <row r="3" spans="1:2">
      <c r="A3" s="4">
        <v>2</v>
      </c>
      <c r="B3" s="50" t="s">
        <v>291</v>
      </c>
    </row>
    <row r="4" spans="1:2">
      <c r="A4" s="4">
        <v>3</v>
      </c>
      <c r="B4" s="50" t="s">
        <v>292</v>
      </c>
    </row>
    <row r="5" spans="1:2">
      <c r="A5" s="4">
        <v>4</v>
      </c>
      <c r="B5" s="50" t="s">
        <v>293</v>
      </c>
    </row>
  </sheetData>
  <phoneticPr fontId="2" type="noConversion"/>
  <hyperlinks>
    <hyperlink ref="B2" location="长度单位!A1" tooltip="单击打开长度单位" display="长度单位"/>
    <hyperlink ref="B3" location="微观介观宏观宇观!A1" tooltip="单击打开微观介观宏观宇观" display="微观介观宏观宇观"/>
    <hyperlink ref="B4" location="尺度!A1" tooltip="单击打开尺度" display="尺度"/>
    <hyperlink ref="B5" location="数字尺度!A1" tooltip="单击打开数字尺度" display="数字尺度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A6" sqref="A6"/>
    </sheetView>
  </sheetViews>
  <sheetFormatPr defaultRowHeight="14.4"/>
  <cols>
    <col min="1" max="2" width="28.109375" style="1" bestFit="1" customWidth="1"/>
    <col min="3" max="3" width="5.5546875" style="1" bestFit="1" customWidth="1"/>
    <col min="4" max="4" width="12.77734375" style="1" bestFit="1" customWidth="1"/>
    <col min="5" max="16384" width="8.88671875" style="1"/>
  </cols>
  <sheetData>
    <row r="1" spans="1:9" ht="15" thickBot="1">
      <c r="A1" t="s">
        <v>166</v>
      </c>
      <c r="B1" t="s">
        <v>165</v>
      </c>
      <c r="C1" t="s">
        <v>153</v>
      </c>
      <c r="D1" s="1" t="s">
        <v>156</v>
      </c>
      <c r="E1" s="1" t="s">
        <v>164</v>
      </c>
      <c r="F1" s="2" t="s">
        <v>163</v>
      </c>
      <c r="G1" s="2" t="s">
        <v>162</v>
      </c>
      <c r="H1" s="2" t="s">
        <v>161</v>
      </c>
      <c r="I1" s="2" t="s">
        <v>160</v>
      </c>
    </row>
    <row r="2" spans="1:9" ht="15" thickBot="1">
      <c r="A2" t="s">
        <v>159</v>
      </c>
      <c r="B2" t="s">
        <v>158</v>
      </c>
      <c r="C2" t="s">
        <v>146</v>
      </c>
      <c r="D2" s="1" t="s">
        <v>149</v>
      </c>
      <c r="E2" s="1" t="s">
        <v>157</v>
      </c>
      <c r="F2" s="2" t="s">
        <v>156</v>
      </c>
      <c r="G2" s="2" t="s">
        <v>155</v>
      </c>
      <c r="H2" s="2" t="s">
        <v>154</v>
      </c>
      <c r="I2" s="2" t="s">
        <v>153</v>
      </c>
    </row>
    <row r="3" spans="1:9" ht="15" thickBot="1">
      <c r="A3" t="s">
        <v>152</v>
      </c>
      <c r="B3" t="s">
        <v>151</v>
      </c>
      <c r="C3" t="s">
        <v>137</v>
      </c>
      <c r="D3" s="1" t="s">
        <v>140</v>
      </c>
      <c r="E3" s="1" t="s">
        <v>150</v>
      </c>
      <c r="F3" s="2" t="s">
        <v>149</v>
      </c>
      <c r="G3" s="2" t="s">
        <v>148</v>
      </c>
      <c r="H3" s="2" t="s">
        <v>147</v>
      </c>
      <c r="I3" s="2" t="s">
        <v>146</v>
      </c>
    </row>
    <row r="4" spans="1:9" ht="15" thickBot="1">
      <c r="A4" t="s">
        <v>145</v>
      </c>
      <c r="B4" t="s">
        <v>144</v>
      </c>
      <c r="C4" t="s">
        <v>143</v>
      </c>
      <c r="D4" s="1" t="s">
        <v>142</v>
      </c>
      <c r="E4" s="1" t="s">
        <v>141</v>
      </c>
      <c r="F4" s="2" t="s">
        <v>140</v>
      </c>
      <c r="G4" s="2" t="s">
        <v>139</v>
      </c>
      <c r="H4" s="2" t="s">
        <v>138</v>
      </c>
      <c r="I4" s="2" t="s">
        <v>137</v>
      </c>
    </row>
    <row r="5" spans="1:9" ht="15" thickBot="1">
      <c r="A5" t="s">
        <v>136</v>
      </c>
      <c r="B5" t="s">
        <v>135</v>
      </c>
      <c r="C5" t="s">
        <v>130</v>
      </c>
      <c r="D5" s="1" t="s">
        <v>133</v>
      </c>
      <c r="E5" s="1" t="s">
        <v>134</v>
      </c>
      <c r="F5" s="2" t="s">
        <v>133</v>
      </c>
      <c r="G5" s="2" t="s">
        <v>132</v>
      </c>
      <c r="H5" s="2" t="s">
        <v>131</v>
      </c>
      <c r="I5" s="2" t="s">
        <v>130</v>
      </c>
    </row>
    <row r="6" spans="1:9" ht="15" thickBot="1">
      <c r="A6" t="s">
        <v>129</v>
      </c>
      <c r="B6" t="s">
        <v>128</v>
      </c>
      <c r="C6" t="s">
        <v>123</v>
      </c>
      <c r="D6" s="1" t="s">
        <v>126</v>
      </c>
      <c r="E6" s="1" t="s">
        <v>127</v>
      </c>
      <c r="F6" s="2" t="s">
        <v>126</v>
      </c>
      <c r="G6" s="2" t="s">
        <v>125</v>
      </c>
      <c r="H6" s="2" t="s">
        <v>124</v>
      </c>
      <c r="I6" s="2" t="s">
        <v>123</v>
      </c>
    </row>
    <row r="7" spans="1:9" ht="15" thickBot="1">
      <c r="A7" t="s">
        <v>122</v>
      </c>
      <c r="B7" t="s">
        <v>121</v>
      </c>
      <c r="C7" t="s">
        <v>116</v>
      </c>
      <c r="D7" s="1" t="s">
        <v>119</v>
      </c>
      <c r="E7" s="1" t="s">
        <v>120</v>
      </c>
      <c r="F7" s="2" t="s">
        <v>119</v>
      </c>
      <c r="G7" s="2" t="s">
        <v>118</v>
      </c>
      <c r="H7" s="2" t="s">
        <v>117</v>
      </c>
      <c r="I7" s="2" t="s">
        <v>116</v>
      </c>
    </row>
    <row r="8" spans="1:9" ht="15" thickBot="1">
      <c r="A8" t="s">
        <v>115</v>
      </c>
      <c r="B8" t="s">
        <v>114</v>
      </c>
      <c r="C8"/>
      <c r="D8" s="1" t="s">
        <v>113</v>
      </c>
      <c r="E8" s="1" t="s">
        <v>112</v>
      </c>
      <c r="F8" s="2" t="s">
        <v>113</v>
      </c>
      <c r="G8" s="2" t="s">
        <v>112</v>
      </c>
      <c r="H8" s="2" t="s">
        <v>111</v>
      </c>
      <c r="I8" s="2" t="s">
        <v>110</v>
      </c>
    </row>
    <row r="9" spans="1:9" ht="15" thickBot="1">
      <c r="A9" t="s">
        <v>109</v>
      </c>
      <c r="B9" t="s">
        <v>108</v>
      </c>
      <c r="C9" t="s">
        <v>103</v>
      </c>
      <c r="D9" s="1" t="s">
        <v>107</v>
      </c>
      <c r="E9" s="1" t="s">
        <v>105</v>
      </c>
      <c r="F9" s="2" t="s">
        <v>106</v>
      </c>
      <c r="G9" s="2" t="s">
        <v>105</v>
      </c>
      <c r="H9" s="2" t="s">
        <v>104</v>
      </c>
      <c r="I9" s="2" t="s">
        <v>103</v>
      </c>
    </row>
    <row r="10" spans="1:9" ht="15" thickBot="1">
      <c r="A10" t="s">
        <v>102</v>
      </c>
      <c r="B10" t="s">
        <v>101</v>
      </c>
      <c r="C10" t="s">
        <v>97</v>
      </c>
      <c r="D10" s="1" t="s">
        <v>100</v>
      </c>
      <c r="E10" s="1" t="s">
        <v>99</v>
      </c>
      <c r="F10" s="2" t="s">
        <v>100</v>
      </c>
      <c r="G10" s="2" t="s">
        <v>99</v>
      </c>
      <c r="H10" s="2" t="s">
        <v>98</v>
      </c>
      <c r="I10" s="2" t="s">
        <v>97</v>
      </c>
    </row>
    <row r="11" spans="1:9" ht="15" thickBot="1">
      <c r="A11" s="3" t="s">
        <v>96</v>
      </c>
      <c r="B11" s="3" t="s">
        <v>95</v>
      </c>
      <c r="C11" s="3" t="s">
        <v>91</v>
      </c>
      <c r="D11" s="1" t="s">
        <v>94</v>
      </c>
      <c r="E11" s="1" t="s">
        <v>93</v>
      </c>
      <c r="F11" s="2" t="s">
        <v>94</v>
      </c>
      <c r="G11" s="2" t="s">
        <v>93</v>
      </c>
      <c r="H11" s="2" t="s">
        <v>92</v>
      </c>
      <c r="I11" s="2" t="s">
        <v>91</v>
      </c>
    </row>
    <row r="12" spans="1:9" ht="15" thickBot="1">
      <c r="A12" t="s">
        <v>90</v>
      </c>
      <c r="B12" t="s">
        <v>89</v>
      </c>
      <c r="C12"/>
      <c r="F12" s="2"/>
      <c r="G12" s="2"/>
      <c r="H12" s="2"/>
      <c r="I12" s="2"/>
    </row>
    <row r="13" spans="1:9" ht="15" thickBot="1">
      <c r="A13" t="s">
        <v>88</v>
      </c>
      <c r="B13" t="s">
        <v>87</v>
      </c>
      <c r="C13" t="s">
        <v>67</v>
      </c>
      <c r="D13" s="1" t="s">
        <v>86</v>
      </c>
      <c r="E13" s="1" t="s">
        <v>84</v>
      </c>
      <c r="F13" s="2" t="s">
        <v>85</v>
      </c>
      <c r="G13" s="2" t="s">
        <v>84</v>
      </c>
      <c r="H13" s="2" t="s">
        <v>83</v>
      </c>
      <c r="I13" s="2" t="s">
        <v>67</v>
      </c>
    </row>
    <row r="14" spans="1:9" ht="15" thickBot="1">
      <c r="A14" t="s">
        <v>82</v>
      </c>
      <c r="B14" t="s">
        <v>81</v>
      </c>
      <c r="C14" t="s">
        <v>60</v>
      </c>
      <c r="D14" s="1" t="s">
        <v>80</v>
      </c>
      <c r="E14" s="1" t="s">
        <v>78</v>
      </c>
      <c r="F14" s="2" t="s">
        <v>79</v>
      </c>
      <c r="G14" s="2" t="s">
        <v>78</v>
      </c>
      <c r="H14" s="2" t="s">
        <v>77</v>
      </c>
      <c r="I14" s="2" t="s">
        <v>60</v>
      </c>
    </row>
    <row r="15" spans="1:9" ht="15" thickBot="1">
      <c r="A15" t="s">
        <v>76</v>
      </c>
      <c r="B15" t="s">
        <v>75</v>
      </c>
      <c r="C15"/>
      <c r="D15" s="1" t="s">
        <v>74</v>
      </c>
      <c r="E15" s="1" t="s">
        <v>72</v>
      </c>
      <c r="F15" s="2" t="s">
        <v>73</v>
      </c>
      <c r="G15" s="2" t="s">
        <v>72</v>
      </c>
      <c r="H15" s="2" t="s">
        <v>71</v>
      </c>
      <c r="I15" s="2" t="s">
        <v>70</v>
      </c>
    </row>
    <row r="16" spans="1:9" ht="15" thickBot="1">
      <c r="A16" t="s">
        <v>69</v>
      </c>
      <c r="B16" t="s">
        <v>68</v>
      </c>
      <c r="C16" t="s">
        <v>67</v>
      </c>
      <c r="D16" s="1" t="s">
        <v>66</v>
      </c>
      <c r="E16" s="1" t="s">
        <v>65</v>
      </c>
      <c r="F16" s="2" t="s">
        <v>64</v>
      </c>
      <c r="G16" s="2" t="s">
        <v>50</v>
      </c>
      <c r="H16" s="2" t="s">
        <v>63</v>
      </c>
      <c r="I16" s="2" t="s">
        <v>52</v>
      </c>
    </row>
    <row r="17" spans="1:9" ht="15" thickBot="1">
      <c r="A17" t="s">
        <v>62</v>
      </c>
      <c r="B17" t="s">
        <v>61</v>
      </c>
      <c r="C17" t="s">
        <v>60</v>
      </c>
      <c r="D17" s="1" t="s">
        <v>59</v>
      </c>
      <c r="E17" s="1" t="s">
        <v>58</v>
      </c>
      <c r="F17" s="2" t="s">
        <v>57</v>
      </c>
      <c r="G17" s="2" t="s">
        <v>56</v>
      </c>
      <c r="H17" s="2" t="s">
        <v>55</v>
      </c>
      <c r="I17" s="2" t="s">
        <v>44</v>
      </c>
    </row>
    <row r="18" spans="1:9" ht="15" thickBot="1">
      <c r="A18" t="s">
        <v>54</v>
      </c>
      <c r="B18" t="s">
        <v>53</v>
      </c>
      <c r="C18" t="s">
        <v>52</v>
      </c>
      <c r="D18" s="1" t="s">
        <v>51</v>
      </c>
      <c r="E18" s="1" t="s">
        <v>50</v>
      </c>
      <c r="F18" s="2" t="s">
        <v>49</v>
      </c>
      <c r="G18" s="2" t="s">
        <v>48</v>
      </c>
      <c r="H18" s="2" t="s">
        <v>47</v>
      </c>
      <c r="I18" s="2" t="s">
        <v>28</v>
      </c>
    </row>
    <row r="19" spans="1:9" ht="15" thickBot="1">
      <c r="A19" s="3" t="s">
        <v>46</v>
      </c>
      <c r="B19" s="3" t="s">
        <v>45</v>
      </c>
      <c r="C19" s="3" t="s">
        <v>44</v>
      </c>
      <c r="D19" s="1" t="s">
        <v>43</v>
      </c>
      <c r="E19" s="1" t="s">
        <v>42</v>
      </c>
      <c r="F19" s="2" t="s">
        <v>41</v>
      </c>
      <c r="G19" s="2" t="s">
        <v>40</v>
      </c>
      <c r="H19" s="2" t="s">
        <v>39</v>
      </c>
      <c r="I19" s="2" t="s">
        <v>20</v>
      </c>
    </row>
    <row r="20" spans="1:9" ht="15" thickBot="1">
      <c r="A20" t="s">
        <v>38</v>
      </c>
      <c r="B20" t="s">
        <v>37</v>
      </c>
      <c r="C20" t="s">
        <v>36</v>
      </c>
      <c r="D20" s="1" t="s">
        <v>35</v>
      </c>
      <c r="E20" s="1" t="s">
        <v>34</v>
      </c>
      <c r="F20" s="2" t="s">
        <v>33</v>
      </c>
      <c r="G20" s="2" t="s">
        <v>32</v>
      </c>
      <c r="H20" s="2" t="s">
        <v>31</v>
      </c>
      <c r="I20" s="2" t="s">
        <v>12</v>
      </c>
    </row>
    <row r="21" spans="1:9" ht="15" thickBot="1">
      <c r="A21" t="s">
        <v>30</v>
      </c>
      <c r="B21" t="s">
        <v>29</v>
      </c>
      <c r="C21" t="s">
        <v>28</v>
      </c>
      <c r="D21" s="1" t="s">
        <v>27</v>
      </c>
      <c r="E21" s="1" t="s">
        <v>26</v>
      </c>
      <c r="F21" s="2" t="s">
        <v>25</v>
      </c>
      <c r="G21" s="2" t="s">
        <v>24</v>
      </c>
      <c r="H21" s="2" t="s">
        <v>23</v>
      </c>
      <c r="I21" s="2" t="s">
        <v>7</v>
      </c>
    </row>
    <row r="22" spans="1:9" ht="15" thickBot="1">
      <c r="A22" t="s">
        <v>22</v>
      </c>
      <c r="B22" t="s">
        <v>21</v>
      </c>
      <c r="C22" t="s">
        <v>20</v>
      </c>
      <c r="D22" s="1" t="s">
        <v>19</v>
      </c>
      <c r="E22" s="1" t="s">
        <v>18</v>
      </c>
      <c r="F22" s="2" t="s">
        <v>17</v>
      </c>
      <c r="G22" s="2" t="s">
        <v>16</v>
      </c>
      <c r="H22" s="2" t="s">
        <v>15</v>
      </c>
      <c r="I22" s="2" t="s">
        <v>2</v>
      </c>
    </row>
    <row r="23" spans="1:9">
      <c r="A23" t="s">
        <v>14</v>
      </c>
      <c r="B23" t="s">
        <v>13</v>
      </c>
      <c r="C23" t="s">
        <v>12</v>
      </c>
      <c r="D23" s="1" t="s">
        <v>11</v>
      </c>
      <c r="E23" s="1" t="s">
        <v>10</v>
      </c>
    </row>
    <row r="24" spans="1:9">
      <c r="A24" t="s">
        <v>9</v>
      </c>
      <c r="B24" t="s">
        <v>8</v>
      </c>
      <c r="C24" t="s">
        <v>7</v>
      </c>
      <c r="D24" s="1" t="s">
        <v>6</v>
      </c>
      <c r="E24" s="1" t="s">
        <v>5</v>
      </c>
    </row>
    <row r="25" spans="1:9">
      <c r="A25" t="s">
        <v>4</v>
      </c>
      <c r="B25" t="s">
        <v>3</v>
      </c>
      <c r="C25" t="s">
        <v>2</v>
      </c>
      <c r="D25" s="1" t="s">
        <v>1</v>
      </c>
      <c r="E25" s="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0"/>
  <sheetViews>
    <sheetView workbookViewId="0">
      <selection activeCell="A6" sqref="A6"/>
    </sheetView>
  </sheetViews>
  <sheetFormatPr defaultRowHeight="14.4"/>
  <cols>
    <col min="2" max="2" width="10.5546875" bestFit="1" customWidth="1"/>
    <col min="3" max="3" width="13.88671875" bestFit="1" customWidth="1"/>
    <col min="4" max="4" width="20.44140625" bestFit="1" customWidth="1"/>
  </cols>
  <sheetData>
    <row r="2" spans="1:4">
      <c r="A2" t="s">
        <v>187</v>
      </c>
      <c r="B2" t="s">
        <v>186</v>
      </c>
      <c r="C2" t="s">
        <v>185</v>
      </c>
      <c r="D2" t="s">
        <v>184</v>
      </c>
    </row>
    <row r="3" spans="1:4">
      <c r="A3" t="s">
        <v>183</v>
      </c>
      <c r="B3" t="s">
        <v>182</v>
      </c>
      <c r="C3" t="s">
        <v>181</v>
      </c>
      <c r="D3" t="s">
        <v>180</v>
      </c>
    </row>
    <row r="4" spans="1:4">
      <c r="A4" t="s">
        <v>179</v>
      </c>
      <c r="B4" t="s">
        <v>178</v>
      </c>
      <c r="D4" t="s">
        <v>177</v>
      </c>
    </row>
    <row r="5" spans="1:4">
      <c r="A5" t="s">
        <v>176</v>
      </c>
      <c r="B5" t="s">
        <v>175</v>
      </c>
      <c r="C5" t="s">
        <v>174</v>
      </c>
      <c r="D5" t="s">
        <v>173</v>
      </c>
    </row>
    <row r="6" spans="1:4">
      <c r="A6" t="s">
        <v>172</v>
      </c>
      <c r="B6" t="s">
        <v>141</v>
      </c>
      <c r="C6" t="s">
        <v>171</v>
      </c>
      <c r="D6" t="s">
        <v>170</v>
      </c>
    </row>
    <row r="7" spans="1:4">
      <c r="B7" t="s">
        <v>169</v>
      </c>
    </row>
    <row r="8" spans="1:4">
      <c r="B8" t="s">
        <v>168</v>
      </c>
    </row>
    <row r="10" spans="1:4">
      <c r="B10" t="s">
        <v>167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30"/>
  <sheetViews>
    <sheetView showGridLines="0" tabSelected="1" topLeftCell="D1" zoomScale="80" zoomScaleNormal="80" workbookViewId="0">
      <selection activeCell="AQ29" sqref="AQ29"/>
    </sheetView>
  </sheetViews>
  <sheetFormatPr defaultRowHeight="14.4"/>
  <cols>
    <col min="1" max="1" width="0.6640625" style="4" customWidth="1"/>
    <col min="2" max="29" width="3.33203125" style="4" customWidth="1"/>
    <col min="30" max="30" width="1.77734375" style="4" customWidth="1"/>
    <col min="31" max="54" width="3.33203125" style="4" customWidth="1"/>
    <col min="55" max="55" width="1.109375" style="4" customWidth="1"/>
    <col min="56" max="16384" width="8.88671875" style="4"/>
  </cols>
  <sheetData>
    <row r="1" spans="1:54" ht="6" customHeight="1"/>
    <row r="2" spans="1:54" ht="17.399999999999999" customHeight="1">
      <c r="C2" s="40" t="s">
        <v>262</v>
      </c>
      <c r="D2" s="39"/>
      <c r="AW2" s="53" t="s">
        <v>261</v>
      </c>
    </row>
    <row r="3" spans="1:54">
      <c r="C3" s="36"/>
      <c r="H3" s="38" t="s">
        <v>260</v>
      </c>
      <c r="P3" s="35" t="s">
        <v>259</v>
      </c>
      <c r="AW3" s="53"/>
      <c r="AX3" s="34"/>
    </row>
    <row r="4" spans="1:54" ht="14.4" customHeight="1">
      <c r="C4" s="36"/>
      <c r="G4" s="37"/>
      <c r="H4" s="36"/>
      <c r="P4" s="35"/>
      <c r="R4" s="38" t="s">
        <v>258</v>
      </c>
      <c r="AW4" s="53"/>
      <c r="AX4" s="34"/>
    </row>
    <row r="5" spans="1:54">
      <c r="C5" s="60" t="s">
        <v>188</v>
      </c>
      <c r="G5" s="37"/>
      <c r="H5" s="36"/>
      <c r="P5" s="35"/>
      <c r="R5" s="60" t="s">
        <v>257</v>
      </c>
      <c r="T5" s="54" t="s">
        <v>256</v>
      </c>
      <c r="V5" s="54" t="s">
        <v>255</v>
      </c>
      <c r="AC5" s="6" t="s">
        <v>254</v>
      </c>
      <c r="AD5" s="6"/>
      <c r="AW5" s="53"/>
      <c r="AX5" s="34"/>
    </row>
    <row r="6" spans="1:54" ht="14.4" customHeight="1">
      <c r="C6" s="60"/>
      <c r="H6" s="60" t="s">
        <v>190</v>
      </c>
      <c r="P6" s="60" t="s">
        <v>253</v>
      </c>
      <c r="R6" s="60"/>
      <c r="T6" s="54"/>
      <c r="V6" s="54"/>
      <c r="AF6" s="6" t="s">
        <v>252</v>
      </c>
      <c r="AW6" s="53"/>
      <c r="AX6" s="34"/>
    </row>
    <row r="7" spans="1:54" ht="16.2" customHeight="1">
      <c r="C7" s="60"/>
      <c r="H7" s="60"/>
      <c r="N7" s="54" t="s">
        <v>141</v>
      </c>
      <c r="O7" s="28"/>
      <c r="P7" s="60"/>
      <c r="R7" s="60"/>
      <c r="T7" s="54"/>
      <c r="U7" s="54" t="s">
        <v>194</v>
      </c>
      <c r="V7" s="54"/>
      <c r="AC7" s="54" t="s">
        <v>251</v>
      </c>
      <c r="AD7" s="54"/>
      <c r="AW7" s="53"/>
      <c r="AX7" s="34"/>
    </row>
    <row r="8" spans="1:54" s="28" customFormat="1" ht="16.2" customHeight="1">
      <c r="C8" s="61"/>
      <c r="H8" s="61"/>
      <c r="N8" s="58"/>
      <c r="O8" s="30"/>
      <c r="P8" s="61"/>
      <c r="R8" s="61"/>
      <c r="T8" s="58"/>
      <c r="U8" s="58"/>
      <c r="V8" s="58"/>
      <c r="AC8" s="58"/>
      <c r="AD8" s="55"/>
      <c r="AS8"/>
    </row>
    <row r="9" spans="1:54" s="28" customFormat="1" ht="57" customHeight="1">
      <c r="A9" s="33"/>
      <c r="B9" s="32" t="s">
        <v>250</v>
      </c>
      <c r="C9" s="32" t="s">
        <v>249</v>
      </c>
      <c r="D9" s="32" t="s">
        <v>248</v>
      </c>
      <c r="E9" s="32" t="s">
        <v>247</v>
      </c>
      <c r="F9" s="32" t="s">
        <v>246</v>
      </c>
      <c r="G9" s="32" t="s">
        <v>245</v>
      </c>
      <c r="H9" s="32" t="s">
        <v>244</v>
      </c>
      <c r="I9" s="32" t="s">
        <v>243</v>
      </c>
      <c r="J9" s="32" t="s">
        <v>242</v>
      </c>
      <c r="K9" s="32" t="s">
        <v>241</v>
      </c>
      <c r="L9" s="32" t="s">
        <v>240</v>
      </c>
      <c r="M9" s="32" t="s">
        <v>239</v>
      </c>
      <c r="N9" s="32" t="s">
        <v>238</v>
      </c>
      <c r="O9" s="32" t="s">
        <v>237</v>
      </c>
      <c r="P9" s="32" t="s">
        <v>236</v>
      </c>
      <c r="Q9" s="32" t="s">
        <v>235</v>
      </c>
      <c r="R9" s="32" t="s">
        <v>234</v>
      </c>
      <c r="S9" s="32" t="s">
        <v>233</v>
      </c>
      <c r="T9" s="32" t="s">
        <v>232</v>
      </c>
      <c r="U9" s="23" t="s">
        <v>231</v>
      </c>
      <c r="V9" s="23" t="s">
        <v>230</v>
      </c>
      <c r="W9" s="23" t="s">
        <v>229</v>
      </c>
      <c r="X9" s="23" t="s">
        <v>228</v>
      </c>
      <c r="Y9" s="23" t="s">
        <v>227</v>
      </c>
      <c r="Z9" s="23" t="s">
        <v>226</v>
      </c>
      <c r="AA9" s="23" t="s">
        <v>225</v>
      </c>
      <c r="AB9" s="23" t="s">
        <v>224</v>
      </c>
      <c r="AC9" s="23" t="s">
        <v>223</v>
      </c>
      <c r="AD9" s="31"/>
      <c r="AK9" s="30"/>
      <c r="AL9" s="28" t="s">
        <v>222</v>
      </c>
      <c r="AM9" s="28" t="s">
        <v>221</v>
      </c>
      <c r="AN9" s="28" t="s">
        <v>220</v>
      </c>
      <c r="AS9" s="30" t="s">
        <v>219</v>
      </c>
      <c r="AW9" s="29" t="s">
        <v>218</v>
      </c>
    </row>
    <row r="10" spans="1:54">
      <c r="A10" s="18"/>
      <c r="B10" s="27">
        <v>0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  <c r="K10" s="14">
        <v>0</v>
      </c>
      <c r="L10" s="15">
        <v>0</v>
      </c>
      <c r="M10" s="15">
        <v>0</v>
      </c>
      <c r="N10" s="15">
        <v>0</v>
      </c>
      <c r="O10" s="14">
        <v>0</v>
      </c>
      <c r="P10" s="14">
        <v>0</v>
      </c>
      <c r="Q10" s="14">
        <v>0</v>
      </c>
      <c r="R10" s="15">
        <v>0</v>
      </c>
      <c r="S10" s="15">
        <v>0</v>
      </c>
      <c r="T10" s="15">
        <v>0</v>
      </c>
      <c r="U10" s="14">
        <v>0</v>
      </c>
      <c r="V10" s="14">
        <v>0</v>
      </c>
      <c r="W10" s="14">
        <v>0</v>
      </c>
      <c r="X10" s="15">
        <v>0</v>
      </c>
      <c r="Y10" s="15">
        <v>0</v>
      </c>
      <c r="Z10" s="15">
        <v>0</v>
      </c>
      <c r="AA10" s="14">
        <v>0</v>
      </c>
      <c r="AB10" s="14">
        <v>0</v>
      </c>
      <c r="AC10" s="14">
        <v>0</v>
      </c>
      <c r="AD10" s="4" t="s">
        <v>217</v>
      </c>
      <c r="AE10" s="14">
        <v>0</v>
      </c>
      <c r="AF10" s="14">
        <v>0</v>
      </c>
      <c r="AG10" s="14">
        <v>0</v>
      </c>
      <c r="AH10" s="15">
        <v>0</v>
      </c>
      <c r="AI10" s="15">
        <v>0</v>
      </c>
      <c r="AJ10" s="15">
        <v>0</v>
      </c>
      <c r="AK10" s="14">
        <v>0</v>
      </c>
      <c r="AL10" s="14">
        <v>0</v>
      </c>
      <c r="AM10" s="14">
        <v>0</v>
      </c>
      <c r="AN10" s="15">
        <v>0</v>
      </c>
      <c r="AO10" s="15">
        <v>0</v>
      </c>
      <c r="AP10" s="15">
        <v>0</v>
      </c>
      <c r="AQ10" s="14">
        <v>0</v>
      </c>
      <c r="AR10" s="14">
        <v>0</v>
      </c>
      <c r="AS10" s="14">
        <v>0</v>
      </c>
      <c r="AT10" s="15">
        <v>0</v>
      </c>
      <c r="AU10" s="15">
        <v>0</v>
      </c>
      <c r="AV10" s="15">
        <v>0</v>
      </c>
      <c r="AW10" s="14">
        <v>0</v>
      </c>
      <c r="AX10" s="14">
        <v>0</v>
      </c>
      <c r="AY10" s="14">
        <v>0</v>
      </c>
      <c r="AZ10" s="15">
        <v>0</v>
      </c>
      <c r="BA10" s="15">
        <v>0</v>
      </c>
      <c r="BB10" s="15">
        <v>0</v>
      </c>
    </row>
    <row r="11" spans="1:54" s="24" customFormat="1">
      <c r="A11" s="26"/>
      <c r="B11" s="25">
        <v>27</v>
      </c>
      <c r="C11" s="25">
        <v>26</v>
      </c>
      <c r="D11" s="25">
        <v>25</v>
      </c>
      <c r="E11" s="25">
        <v>24</v>
      </c>
      <c r="F11" s="25">
        <v>23</v>
      </c>
      <c r="G11" s="25">
        <v>22</v>
      </c>
      <c r="H11" s="25">
        <v>21</v>
      </c>
      <c r="I11" s="25">
        <v>20</v>
      </c>
      <c r="J11" s="25">
        <v>19</v>
      </c>
      <c r="K11" s="25">
        <v>18</v>
      </c>
      <c r="L11" s="25">
        <v>17</v>
      </c>
      <c r="M11" s="25">
        <v>16</v>
      </c>
      <c r="N11" s="25">
        <v>15</v>
      </c>
      <c r="O11" s="25">
        <v>14</v>
      </c>
      <c r="P11" s="25">
        <v>13</v>
      </c>
      <c r="Q11" s="25">
        <v>12</v>
      </c>
      <c r="R11" s="25">
        <v>11</v>
      </c>
      <c r="S11" s="25">
        <v>10</v>
      </c>
      <c r="T11" s="25">
        <v>9</v>
      </c>
      <c r="U11" s="25">
        <v>8</v>
      </c>
      <c r="V11" s="25">
        <v>7</v>
      </c>
      <c r="W11" s="25">
        <v>6</v>
      </c>
      <c r="X11" s="25">
        <v>5</v>
      </c>
      <c r="Y11" s="25">
        <v>4</v>
      </c>
      <c r="Z11" s="25">
        <v>3</v>
      </c>
      <c r="AA11" s="25">
        <v>2</v>
      </c>
      <c r="AB11" s="25">
        <v>1</v>
      </c>
      <c r="AC11" s="25">
        <v>0</v>
      </c>
      <c r="AE11" s="25">
        <v>1</v>
      </c>
      <c r="AF11" s="25">
        <v>2</v>
      </c>
      <c r="AG11" s="25">
        <v>3</v>
      </c>
      <c r="AH11" s="25">
        <v>4</v>
      </c>
      <c r="AI11" s="25">
        <v>5</v>
      </c>
      <c r="AJ11" s="25">
        <v>6</v>
      </c>
      <c r="AK11" s="25">
        <v>7</v>
      </c>
      <c r="AL11" s="25">
        <v>8</v>
      </c>
      <c r="AM11" s="25">
        <v>9</v>
      </c>
      <c r="AN11" s="25">
        <v>10</v>
      </c>
      <c r="AO11" s="25">
        <v>11</v>
      </c>
      <c r="AP11" s="25">
        <v>12</v>
      </c>
      <c r="AQ11" s="25">
        <v>13</v>
      </c>
      <c r="AR11" s="25">
        <v>14</v>
      </c>
      <c r="AS11" s="25">
        <v>15</v>
      </c>
      <c r="AT11" s="25">
        <v>16</v>
      </c>
      <c r="AU11" s="25">
        <v>17</v>
      </c>
      <c r="AV11" s="25">
        <v>18</v>
      </c>
      <c r="AW11" s="25">
        <v>19</v>
      </c>
      <c r="AX11" s="25">
        <v>20</v>
      </c>
      <c r="AY11" s="25">
        <v>21</v>
      </c>
      <c r="AZ11" s="25">
        <v>22</v>
      </c>
      <c r="BA11" s="25">
        <v>23</v>
      </c>
      <c r="BB11" s="25">
        <v>24</v>
      </c>
    </row>
    <row r="12" spans="1:54">
      <c r="A12" s="18"/>
      <c r="B12" s="21"/>
      <c r="C12" s="14"/>
      <c r="D12" s="14"/>
      <c r="E12" s="14" t="s">
        <v>164</v>
      </c>
      <c r="F12" s="14"/>
      <c r="G12" s="14"/>
      <c r="H12" s="14" t="s">
        <v>157</v>
      </c>
      <c r="I12" s="14"/>
      <c r="J12" s="14"/>
      <c r="K12" s="14" t="s">
        <v>150</v>
      </c>
      <c r="L12" s="14"/>
      <c r="M12" s="14"/>
      <c r="N12" s="14" t="s">
        <v>134</v>
      </c>
      <c r="O12" s="14"/>
      <c r="P12" s="14"/>
      <c r="Q12" s="14" t="s">
        <v>127</v>
      </c>
      <c r="R12" s="14"/>
      <c r="S12" s="14"/>
      <c r="T12" s="14" t="s">
        <v>120</v>
      </c>
      <c r="U12" s="14"/>
      <c r="V12" s="14"/>
      <c r="W12" s="14" t="s">
        <v>112</v>
      </c>
      <c r="X12" s="14"/>
      <c r="Y12" s="14"/>
      <c r="Z12" s="14"/>
      <c r="AA12" s="14"/>
      <c r="AB12" s="14"/>
      <c r="AC12" s="14"/>
      <c r="AE12" s="23" t="s">
        <v>216</v>
      </c>
      <c r="AF12" s="23" t="s">
        <v>215</v>
      </c>
      <c r="AG12" s="23" t="s">
        <v>214</v>
      </c>
      <c r="AH12" s="23" t="s">
        <v>213</v>
      </c>
      <c r="AI12" s="23" t="s">
        <v>212</v>
      </c>
      <c r="AJ12" s="23" t="s">
        <v>211</v>
      </c>
      <c r="AK12" s="22"/>
      <c r="AL12" s="22"/>
      <c r="AM12" s="22" t="s">
        <v>42</v>
      </c>
      <c r="AN12" s="22" t="s">
        <v>34</v>
      </c>
      <c r="AO12" s="22"/>
      <c r="AP12" s="22" t="s">
        <v>26</v>
      </c>
      <c r="AQ12" s="22"/>
      <c r="AR12" s="22"/>
      <c r="AS12" s="22" t="s">
        <v>210</v>
      </c>
      <c r="AT12" s="22"/>
      <c r="AU12" s="22"/>
      <c r="AV12" s="22" t="s">
        <v>10</v>
      </c>
      <c r="AW12" s="22"/>
      <c r="AX12" s="22"/>
      <c r="AY12" s="22" t="s">
        <v>5</v>
      </c>
      <c r="AZ12" s="22"/>
      <c r="BA12" s="22"/>
      <c r="BB12" s="22" t="s">
        <v>0</v>
      </c>
    </row>
    <row r="13" spans="1:54">
      <c r="A13" s="18"/>
      <c r="B13" s="14"/>
      <c r="C13" s="14"/>
      <c r="D13" s="14"/>
      <c r="E13" s="14" t="s">
        <v>153</v>
      </c>
      <c r="F13" s="14"/>
      <c r="G13" s="14"/>
      <c r="H13" s="14" t="s">
        <v>146</v>
      </c>
      <c r="I13" s="14"/>
      <c r="J13" s="14"/>
      <c r="K13" s="14" t="s">
        <v>137</v>
      </c>
      <c r="L13" s="14"/>
      <c r="M13" s="14"/>
      <c r="N13" s="14" t="s">
        <v>130</v>
      </c>
      <c r="O13" s="14"/>
      <c r="P13" s="14"/>
      <c r="Q13" s="14" t="s">
        <v>123</v>
      </c>
      <c r="R13" s="14"/>
      <c r="S13" s="14"/>
      <c r="T13" s="14" t="s">
        <v>116</v>
      </c>
      <c r="U13" s="14"/>
      <c r="V13" s="14"/>
      <c r="W13" s="14" t="s">
        <v>209</v>
      </c>
      <c r="X13" s="14"/>
      <c r="Z13" s="14" t="s">
        <v>103</v>
      </c>
      <c r="AA13" s="14" t="s">
        <v>97</v>
      </c>
      <c r="AB13" s="14" t="s">
        <v>208</v>
      </c>
      <c r="AC13" s="14"/>
      <c r="AE13" s="14" t="s">
        <v>67</v>
      </c>
      <c r="AF13" s="14" t="s">
        <v>60</v>
      </c>
      <c r="AG13" s="14" t="s">
        <v>199</v>
      </c>
      <c r="AH13" s="14" t="s">
        <v>207</v>
      </c>
      <c r="AI13" s="14" t="s">
        <v>206</v>
      </c>
      <c r="AJ13" s="14" t="s">
        <v>52</v>
      </c>
      <c r="AK13" s="14"/>
      <c r="AL13" s="14"/>
      <c r="AM13" s="21" t="s">
        <v>44</v>
      </c>
      <c r="AN13" s="14" t="s">
        <v>36</v>
      </c>
      <c r="AO13" s="14"/>
      <c r="AP13" s="14" t="s">
        <v>28</v>
      </c>
      <c r="AQ13" s="14"/>
      <c r="AR13" s="14"/>
      <c r="AS13" s="14" t="s">
        <v>20</v>
      </c>
      <c r="AT13" s="14"/>
      <c r="AU13" s="14"/>
      <c r="AV13" s="14" t="s">
        <v>12</v>
      </c>
      <c r="AW13" s="14"/>
      <c r="AX13" s="14"/>
      <c r="AY13" s="14" t="s">
        <v>7</v>
      </c>
      <c r="AZ13" s="14"/>
      <c r="BA13" s="14"/>
      <c r="BB13" s="14" t="s">
        <v>2</v>
      </c>
    </row>
    <row r="14" spans="1:54">
      <c r="A14" s="1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7" t="s">
        <v>205</v>
      </c>
      <c r="N14" s="14"/>
      <c r="O14" s="14"/>
      <c r="P14" s="14"/>
      <c r="Q14" s="20"/>
      <c r="R14" s="14"/>
      <c r="S14" s="14"/>
      <c r="U14" s="14">
        <v>2</v>
      </c>
      <c r="V14" s="14">
        <v>9</v>
      </c>
      <c r="W14" s="14">
        <v>9</v>
      </c>
      <c r="X14" s="14">
        <v>7</v>
      </c>
      <c r="Y14" s="14">
        <v>9</v>
      </c>
      <c r="Z14" s="14">
        <v>2</v>
      </c>
      <c r="AA14" s="14">
        <v>4</v>
      </c>
      <c r="AB14" s="14">
        <v>5</v>
      </c>
      <c r="AC14" s="14">
        <v>8</v>
      </c>
      <c r="AD14" s="6" t="s">
        <v>204</v>
      </c>
      <c r="BB14" s="19" t="s">
        <v>203</v>
      </c>
    </row>
    <row r="15" spans="1:54">
      <c r="A15" s="1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7" t="s">
        <v>202</v>
      </c>
      <c r="N15" s="14"/>
      <c r="O15" s="14"/>
      <c r="P15" s="14"/>
      <c r="Q15" s="20"/>
      <c r="R15" s="14">
        <v>1</v>
      </c>
      <c r="S15" s="20">
        <v>4</v>
      </c>
      <c r="T15" s="14">
        <v>9</v>
      </c>
      <c r="U15" s="14">
        <v>6</v>
      </c>
      <c r="V15" s="14"/>
      <c r="W15" s="14"/>
      <c r="X15" s="14"/>
      <c r="Y15" s="14"/>
      <c r="Z15" s="14"/>
      <c r="AA15" s="14"/>
      <c r="AB15" s="14"/>
      <c r="AC15" s="14"/>
      <c r="BB15" s="19" t="s">
        <v>201</v>
      </c>
    </row>
    <row r="16" spans="1:54">
      <c r="A16" s="1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7" t="s">
        <v>200</v>
      </c>
      <c r="N16" s="15">
        <v>9</v>
      </c>
      <c r="O16" s="14">
        <v>4</v>
      </c>
      <c r="P16" s="14">
        <v>6</v>
      </c>
      <c r="Q16" s="14">
        <v>0</v>
      </c>
      <c r="R16" s="15">
        <v>5</v>
      </c>
      <c r="S16" s="16">
        <v>2</v>
      </c>
      <c r="T16" s="15">
        <v>8</v>
      </c>
      <c r="U16" s="14">
        <v>4</v>
      </c>
      <c r="V16" s="14">
        <v>0</v>
      </c>
      <c r="W16" s="14">
        <v>4</v>
      </c>
      <c r="X16" s="15">
        <v>8</v>
      </c>
      <c r="Y16" s="15">
        <v>7</v>
      </c>
      <c r="Z16" s="15">
        <v>9</v>
      </c>
      <c r="AA16" s="14">
        <v>3</v>
      </c>
      <c r="AB16" s="14">
        <v>6</v>
      </c>
      <c r="AC16" s="14">
        <v>0</v>
      </c>
      <c r="AD16" s="4" t="s">
        <v>199</v>
      </c>
    </row>
    <row r="17" spans="1:33" ht="4.8" customHeight="1">
      <c r="A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N17" s="12"/>
      <c r="O17" s="12"/>
      <c r="P17" s="12"/>
      <c r="Q17" s="1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33">
      <c r="B18" s="11" t="s">
        <v>198</v>
      </c>
    </row>
    <row r="19" spans="1:33">
      <c r="B19" s="6" t="s">
        <v>197</v>
      </c>
    </row>
    <row r="20" spans="1:33">
      <c r="B20" s="10" t="s">
        <v>196</v>
      </c>
    </row>
    <row r="21" spans="1:33">
      <c r="B21" s="6" t="s">
        <v>195</v>
      </c>
    </row>
    <row r="22" spans="1:33" ht="5.4" customHeight="1"/>
    <row r="23" spans="1:33">
      <c r="C23" s="6" t="s">
        <v>194</v>
      </c>
      <c r="E23" s="1"/>
      <c r="F23" s="1"/>
      <c r="G23" s="56">
        <v>299792458</v>
      </c>
      <c r="H23" s="56"/>
      <c r="I23" s="56"/>
      <c r="J23" s="56"/>
      <c r="K23" s="56"/>
      <c r="L23" s="57">
        <v>31556925.9747</v>
      </c>
      <c r="M23" s="57"/>
      <c r="N23" s="57"/>
      <c r="O23" s="57"/>
      <c r="Q23" s="8" t="s">
        <v>193</v>
      </c>
      <c r="R23" s="8"/>
      <c r="S23" s="8"/>
      <c r="T23" s="8"/>
      <c r="U23" s="8"/>
      <c r="V23" s="8"/>
      <c r="W23" s="9" t="s">
        <v>192</v>
      </c>
      <c r="X23" s="8"/>
      <c r="Y23" s="8"/>
      <c r="Z23" s="8"/>
      <c r="AA23" s="8"/>
      <c r="AB23" s="8"/>
      <c r="AC23" s="8"/>
      <c r="AD23" s="8"/>
      <c r="AG23" s="7" t="s">
        <v>191</v>
      </c>
    </row>
    <row r="24" spans="1:33">
      <c r="C24" s="6" t="s">
        <v>141</v>
      </c>
      <c r="G24" s="52">
        <v>9460528404879358</v>
      </c>
      <c r="H24" s="52"/>
      <c r="I24" s="52"/>
      <c r="J24" s="52"/>
      <c r="K24" s="52"/>
      <c r="L24" s="52"/>
      <c r="M24" s="52"/>
      <c r="N24" s="52"/>
      <c r="O24" s="52"/>
      <c r="Q24" s="59">
        <v>9460730472580800</v>
      </c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6"/>
      <c r="AF24" s="6"/>
    </row>
    <row r="25" spans="1:33">
      <c r="C25" s="6" t="s">
        <v>190</v>
      </c>
      <c r="G25" s="52">
        <f>G24*11*10000</f>
        <v>1.0406581245367294E+21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3">
      <c r="C26" s="6" t="s">
        <v>189</v>
      </c>
      <c r="G26" s="52">
        <f>G24*144*100000000</f>
        <v>1.3623160903026276E+26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3">
      <c r="C27" s="6" t="s">
        <v>188</v>
      </c>
      <c r="G27" s="52">
        <f>$G$24*930*100000000</f>
        <v>8.7982914165378033E+26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3">
      <c r="G28" s="52">
        <f>9460730472580800*4.24</f>
        <v>4.0113497203742592E+16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</row>
    <row r="29" spans="1:33">
      <c r="G29" s="4">
        <v>252792000</v>
      </c>
    </row>
    <row r="30" spans="1:33">
      <c r="G30" s="4">
        <f>G24/G29/365/24</f>
        <v>4272.164451370274</v>
      </c>
    </row>
  </sheetData>
  <mergeCells count="19">
    <mergeCell ref="C5:C8"/>
    <mergeCell ref="N7:N8"/>
    <mergeCell ref="P6:P8"/>
    <mergeCell ref="R5:R8"/>
    <mergeCell ref="U7:U8"/>
    <mergeCell ref="H6:H8"/>
    <mergeCell ref="G28:R28"/>
    <mergeCell ref="G26:S26"/>
    <mergeCell ref="G25:Q25"/>
    <mergeCell ref="G27:S27"/>
    <mergeCell ref="AW2:AW7"/>
    <mergeCell ref="AD7:AD8"/>
    <mergeCell ref="G23:K23"/>
    <mergeCell ref="G24:O24"/>
    <mergeCell ref="L23:O23"/>
    <mergeCell ref="T5:T8"/>
    <mergeCell ref="V5:V8"/>
    <mergeCell ref="AC7:AC8"/>
    <mergeCell ref="Q24:AD2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W23"/>
  <sheetViews>
    <sheetView workbookViewId="0">
      <selection activeCell="H15" sqref="H15"/>
    </sheetView>
  </sheetViews>
  <sheetFormatPr defaultRowHeight="14.4"/>
  <cols>
    <col min="1" max="1" width="3" customWidth="1"/>
    <col min="2" max="2" width="11.6640625" style="1" bestFit="1" customWidth="1"/>
    <col min="3" max="3" width="37.44140625" customWidth="1"/>
    <col min="4" max="4" width="4.5546875" bestFit="1" customWidth="1"/>
    <col min="5" max="5" width="13.88671875" bestFit="1" customWidth="1"/>
    <col min="6" max="6" width="8.5546875" bestFit="1" customWidth="1"/>
    <col min="7" max="7" width="10.5546875" bestFit="1" customWidth="1"/>
    <col min="8" max="8" width="28.77734375" bestFit="1" customWidth="1"/>
  </cols>
  <sheetData>
    <row r="2" spans="2:23">
      <c r="B2" s="22" t="s">
        <v>194</v>
      </c>
      <c r="C2" s="46">
        <v>299792458</v>
      </c>
      <c r="D2" s="49" t="s">
        <v>204</v>
      </c>
      <c r="E2" s="46" t="s">
        <v>287</v>
      </c>
      <c r="F2" s="46" t="s">
        <v>286</v>
      </c>
      <c r="G2" s="46" t="s">
        <v>285</v>
      </c>
      <c r="H2" s="8"/>
      <c r="I2" s="8"/>
      <c r="J2" s="8"/>
      <c r="L2" s="8"/>
      <c r="M2" s="8"/>
      <c r="N2" s="8"/>
      <c r="O2" s="8"/>
      <c r="P2" s="8"/>
      <c r="Q2" s="8"/>
      <c r="R2" s="8"/>
      <c r="S2" s="4"/>
      <c r="T2" s="4"/>
      <c r="U2" s="7" t="s">
        <v>191</v>
      </c>
      <c r="V2" s="4"/>
      <c r="W2" s="4"/>
    </row>
    <row r="3" spans="2:23">
      <c r="B3" s="22" t="s">
        <v>284</v>
      </c>
      <c r="C3" s="46">
        <f>C2*60</f>
        <v>17987547480</v>
      </c>
      <c r="D3" s="46" t="s">
        <v>199</v>
      </c>
      <c r="E3" s="46" t="s">
        <v>283</v>
      </c>
      <c r="F3" s="46" t="s">
        <v>282</v>
      </c>
      <c r="G3" s="46" t="s">
        <v>281</v>
      </c>
      <c r="H3" s="9"/>
    </row>
    <row r="4" spans="2:23">
      <c r="B4" s="22" t="s">
        <v>280</v>
      </c>
      <c r="C4" s="46">
        <f>C2*3600</f>
        <v>1079252848800</v>
      </c>
      <c r="D4" s="46" t="s">
        <v>199</v>
      </c>
      <c r="E4" s="46" t="s">
        <v>279</v>
      </c>
      <c r="F4" s="46" t="s">
        <v>278</v>
      </c>
      <c r="G4" s="46"/>
      <c r="H4" s="9"/>
    </row>
    <row r="5" spans="2:23">
      <c r="B5" s="22" t="s">
        <v>141</v>
      </c>
      <c r="C5" s="46">
        <f>C15*C2</f>
        <v>9460528404879358</v>
      </c>
      <c r="D5" s="46" t="s">
        <v>199</v>
      </c>
      <c r="E5" s="46" t="s">
        <v>277</v>
      </c>
      <c r="F5" s="46" t="s">
        <v>276</v>
      </c>
      <c r="G5" s="4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4"/>
      <c r="V5" s="4"/>
      <c r="W5" s="4"/>
    </row>
    <row r="6" spans="2:23">
      <c r="B6" s="22" t="s">
        <v>190</v>
      </c>
      <c r="C6" s="46">
        <f>C5*11*10000</f>
        <v>1.0406581245367294E+21</v>
      </c>
      <c r="D6" s="46" t="s">
        <v>199</v>
      </c>
      <c r="E6" s="46"/>
      <c r="F6" s="46"/>
      <c r="G6" s="4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4"/>
      <c r="V6" s="4"/>
      <c r="W6" s="4"/>
    </row>
    <row r="7" spans="2:23">
      <c r="B7" s="22" t="s">
        <v>189</v>
      </c>
      <c r="C7" s="46">
        <f>C5*144*100000000</f>
        <v>1.3623160903026276E+26</v>
      </c>
      <c r="D7" s="46" t="s">
        <v>199</v>
      </c>
      <c r="E7" s="46"/>
      <c r="F7" s="46"/>
      <c r="G7" s="4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4"/>
      <c r="U7" s="4"/>
      <c r="V7" s="4"/>
      <c r="W7" s="4"/>
    </row>
    <row r="8" spans="2:23">
      <c r="B8" s="22" t="s">
        <v>188</v>
      </c>
      <c r="C8" s="46">
        <f>C5*930*100000000</f>
        <v>8.7982914165378033E+26</v>
      </c>
      <c r="D8" s="46" t="s">
        <v>199</v>
      </c>
      <c r="E8" s="46"/>
      <c r="F8" s="46"/>
      <c r="G8" s="4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4"/>
      <c r="U8" s="4"/>
      <c r="V8" s="4"/>
      <c r="W8" s="4"/>
    </row>
    <row r="9" spans="2:23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4"/>
      <c r="U9" s="4"/>
      <c r="V9" s="4"/>
      <c r="W9" s="4"/>
    </row>
    <row r="10" spans="2:23" ht="16.8">
      <c r="B10" s="48" t="s">
        <v>218</v>
      </c>
      <c r="C10" s="47" t="s">
        <v>275</v>
      </c>
      <c r="D10" s="46" t="s">
        <v>199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2:23" ht="16.8">
      <c r="B11" s="48" t="s">
        <v>219</v>
      </c>
      <c r="C11" s="47" t="s">
        <v>274</v>
      </c>
      <c r="D11" s="46" t="s">
        <v>199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2:23" ht="16.8">
      <c r="B12" s="48" t="s">
        <v>220</v>
      </c>
      <c r="C12" s="47" t="s">
        <v>273</v>
      </c>
      <c r="D12" s="46" t="s">
        <v>199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 ht="16.8">
      <c r="B13" s="48" t="s">
        <v>222</v>
      </c>
      <c r="C13" s="47" t="s">
        <v>272</v>
      </c>
      <c r="D13" s="46" t="s">
        <v>199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>
      <c r="B14" s="22"/>
      <c r="C14" s="43"/>
      <c r="D14" s="43"/>
    </row>
    <row r="15" spans="2:23">
      <c r="B15" s="22" t="s">
        <v>271</v>
      </c>
      <c r="C15" s="45">
        <v>31556925.9747</v>
      </c>
      <c r="D15" s="43" t="s">
        <v>270</v>
      </c>
    </row>
    <row r="16" spans="2:23">
      <c r="B16" s="22"/>
      <c r="C16" s="44" t="s">
        <v>269</v>
      </c>
      <c r="D16" s="43"/>
    </row>
    <row r="18" spans="3:3" customFormat="1">
      <c r="C18" s="42" t="s">
        <v>268</v>
      </c>
    </row>
    <row r="19" spans="3:3" customFormat="1">
      <c r="C19" s="41" t="s">
        <v>267</v>
      </c>
    </row>
    <row r="20" spans="3:3" customFormat="1">
      <c r="C20" s="42" t="s">
        <v>266</v>
      </c>
    </row>
    <row r="21" spans="3:3" customFormat="1">
      <c r="C21" s="41" t="s">
        <v>265</v>
      </c>
    </row>
    <row r="22" spans="3:3" customFormat="1">
      <c r="C22" s="42" t="s">
        <v>264</v>
      </c>
    </row>
    <row r="23" spans="3:3" customFormat="1">
      <c r="C23" s="41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2" sqref="A2"/>
    </sheetView>
  </sheetViews>
  <sheetFormatPr defaultRowHeight="14.4"/>
  <cols>
    <col min="1" max="1" width="123.33203125" customWidth="1"/>
  </cols>
  <sheetData>
    <row r="2" spans="1:1" ht="43.2">
      <c r="A2" s="51" t="s">
        <v>294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000目录</vt:lpstr>
      <vt:lpstr>长度单位</vt:lpstr>
      <vt:lpstr>微观介观宏观宇观</vt:lpstr>
      <vt:lpstr>尺度</vt:lpstr>
      <vt:lpstr>数字尺度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2018-04-03T06:55:19Z</dcterms:created>
  <dcterms:modified xsi:type="dcterms:W3CDTF">2018-07-31T03:00:15Z</dcterms:modified>
</cp:coreProperties>
</file>