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96" windowWidth="15576" windowHeight="9816" firstSheet="17" activeTab="17"/>
  </bookViews>
  <sheets>
    <sheet name="top10university" sheetId="201" r:id="rId1"/>
    <sheet name="top20university" sheetId="202" r:id="rId2"/>
    <sheet name="挂壁公路" sheetId="200" r:id="rId3"/>
    <sheet name="电烙铁" sheetId="199" r:id="rId4"/>
    <sheet name="calulator1" sheetId="196" r:id="rId5"/>
    <sheet name="calculator2" sheetId="197" r:id="rId6"/>
    <sheet name="进化论与圣经" sheetId="195" r:id="rId7"/>
    <sheet name="自我肯定需求" sheetId="194" r:id="rId8"/>
    <sheet name="动物庄园" sheetId="190" r:id="rId9"/>
    <sheet name="中值定理" sheetId="93" r:id="rId10"/>
    <sheet name="中国古文化" sheetId="118" r:id="rId11"/>
    <sheet name="中国纪录片" sheetId="81" r:id="rId12"/>
    <sheet name="出差用品" sheetId="71" r:id="rId13"/>
    <sheet name="古文明" sheetId="115" r:id="rId14"/>
    <sheet name="常用数学符号的来历" sheetId="97" r:id="rId15"/>
    <sheet name="文房四宝" sheetId="75" r:id="rId16"/>
    <sheet name="牌九" sheetId="50" r:id="rId17"/>
    <sheet name="物理学" sheetId="121" r:id="rId18"/>
    <sheet name="空间探测器" sheetId="38" r:id="rId19"/>
    <sheet name="空间站" sheetId="39" r:id="rId20"/>
    <sheet name="纪录片" sheetId="84" r:id="rId21"/>
    <sheet name="纪录片介绍" sheetId="83" r:id="rId22"/>
    <sheet name="美国州" sheetId="23" r:id="rId23"/>
    <sheet name="英文否定" sheetId="52" r:id="rId24"/>
    <sheet name="双方块日历" sheetId="139" r:id="rId25"/>
    <sheet name="门纲目" sheetId="140" r:id="rId26"/>
    <sheet name="银河帝国" sheetId="151" r:id="rId27"/>
    <sheet name="豆瓣万人评论超9分的神作书单" sheetId="153" r:id="rId28"/>
    <sheet name="八项质量管理原则" sheetId="204" r:id="rId29"/>
    <sheet name="18象甲" sheetId="205" r:id="rId30"/>
    <sheet name="棋手" sheetId="206" r:id="rId31"/>
    <sheet name="化学元素" sheetId="209" r:id="rId32"/>
    <sheet name="元素周期表" sheetId="211" r:id="rId33"/>
    <sheet name="Sheet1" sheetId="223" r:id="rId34"/>
    <sheet name="000目录" sheetId="225" r:id="rId35"/>
  </sheets>
  <definedNames>
    <definedName name="_xlnm._FilterDatabase" localSheetId="20" hidden="1">纪录片!$A$1:$A$437</definedName>
    <definedName name="_xlnm._FilterDatabase" localSheetId="30" hidden="1">棋手!$A$1:$R$170</definedName>
    <definedName name="ref_4" localSheetId="31">化学元素!$D$2</definedName>
  </definedNames>
  <calcPr calcId="124519"/>
</workbook>
</file>

<file path=xl/calcChain.xml><?xml version="1.0" encoding="utf-8"?>
<calcChain xmlns="http://schemas.openxmlformats.org/spreadsheetml/2006/main">
  <c r="O15" i="205"/>
  <c r="O14"/>
  <c r="O13"/>
  <c r="O12"/>
  <c r="O11"/>
  <c r="O10"/>
  <c r="O9"/>
  <c r="O8"/>
  <c r="O7"/>
  <c r="O6"/>
  <c r="O5"/>
  <c r="O4"/>
  <c r="O3"/>
  <c r="O2"/>
  <c r="M14"/>
  <c r="M15"/>
  <c r="M3"/>
  <c r="M4"/>
  <c r="M5"/>
  <c r="M6"/>
  <c r="M7"/>
  <c r="M8"/>
  <c r="M9"/>
  <c r="M10"/>
  <c r="M11"/>
  <c r="M12"/>
  <c r="M13"/>
  <c r="K3"/>
  <c r="K4"/>
  <c r="K5"/>
  <c r="K6"/>
  <c r="K7"/>
  <c r="K8"/>
  <c r="K9"/>
  <c r="K10"/>
  <c r="K11"/>
  <c r="K12"/>
  <c r="K13"/>
  <c r="K14"/>
  <c r="K15"/>
  <c r="I3"/>
  <c r="I4"/>
  <c r="I5"/>
  <c r="I6"/>
  <c r="I7"/>
  <c r="I8"/>
  <c r="I9"/>
  <c r="I10"/>
  <c r="I11"/>
  <c r="I12"/>
  <c r="I13"/>
  <c r="I14"/>
  <c r="I15"/>
  <c r="G3"/>
  <c r="G4"/>
  <c r="G5"/>
  <c r="G6"/>
  <c r="G7"/>
  <c r="G8"/>
  <c r="G9"/>
  <c r="G10"/>
  <c r="G11"/>
  <c r="G12"/>
  <c r="G13"/>
  <c r="G14"/>
  <c r="G15"/>
  <c r="M2"/>
  <c r="K2"/>
  <c r="I2"/>
  <c r="G2"/>
  <c r="E3"/>
  <c r="E4"/>
  <c r="E5"/>
  <c r="E6"/>
  <c r="E7"/>
  <c r="E8"/>
  <c r="E9"/>
  <c r="E10"/>
  <c r="E11"/>
  <c r="E12"/>
  <c r="E13"/>
  <c r="E14"/>
  <c r="E15"/>
  <c r="E2"/>
  <c r="G2" i="190"/>
  <c r="F2"/>
  <c r="E2"/>
  <c r="G33"/>
  <c r="F33"/>
  <c r="E33"/>
  <c r="G32"/>
  <c r="F32"/>
  <c r="E32"/>
  <c r="G31"/>
  <c r="F31"/>
  <c r="E31"/>
  <c r="G30"/>
  <c r="F30"/>
  <c r="E30"/>
  <c r="G29"/>
  <c r="F29"/>
  <c r="E29"/>
  <c r="G28"/>
  <c r="F28"/>
  <c r="E28"/>
  <c r="G27"/>
  <c r="F27"/>
  <c r="E27"/>
  <c r="G26"/>
  <c r="F26"/>
  <c r="E26"/>
  <c r="G25"/>
  <c r="F25"/>
  <c r="E25"/>
  <c r="G24"/>
  <c r="F24"/>
  <c r="E24"/>
  <c r="G23"/>
  <c r="F23"/>
  <c r="E23"/>
  <c r="G22"/>
  <c r="F22"/>
  <c r="E22"/>
  <c r="G21"/>
  <c r="F21"/>
  <c r="E21"/>
  <c r="G20"/>
  <c r="F20"/>
  <c r="E20"/>
  <c r="G19"/>
  <c r="F19"/>
  <c r="E19"/>
  <c r="G18"/>
  <c r="F18"/>
  <c r="E18"/>
  <c r="G17"/>
  <c r="F17"/>
  <c r="E17"/>
  <c r="G16"/>
  <c r="F16"/>
  <c r="E16"/>
  <c r="G15"/>
  <c r="F15"/>
  <c r="E15"/>
  <c r="G14"/>
  <c r="F14"/>
  <c r="E14"/>
  <c r="G13"/>
  <c r="F13"/>
  <c r="E13"/>
  <c r="G12"/>
  <c r="F12"/>
  <c r="E12"/>
  <c r="G11"/>
  <c r="F11"/>
  <c r="E11"/>
  <c r="G10"/>
  <c r="F10"/>
  <c r="E10"/>
  <c r="G9"/>
  <c r="F9"/>
  <c r="E9"/>
  <c r="G8"/>
  <c r="F8"/>
  <c r="E8"/>
  <c r="G7"/>
  <c r="F7"/>
  <c r="E7"/>
  <c r="G6"/>
  <c r="F6"/>
  <c r="E6"/>
  <c r="G5"/>
  <c r="F5"/>
  <c r="E5"/>
  <c r="G4"/>
  <c r="F4"/>
  <c r="E4"/>
  <c r="G3"/>
  <c r="F3"/>
  <c r="E3"/>
  <c r="H1"/>
  <c r="G1"/>
  <c r="F1"/>
  <c r="E1"/>
  <c r="M4" i="153"/>
  <c r="M5"/>
  <c r="M6"/>
  <c r="M3"/>
  <c r="M7"/>
  <c r="M8"/>
  <c r="M9"/>
  <c r="M10"/>
  <c r="M11"/>
  <c r="M12"/>
  <c r="M13"/>
  <c r="M14"/>
  <c r="M15"/>
  <c r="M16"/>
  <c r="M20"/>
  <c r="M17"/>
  <c r="M18"/>
  <c r="M19"/>
  <c r="M21"/>
  <c r="M22"/>
  <c r="M23"/>
  <c r="M2"/>
  <c r="L11"/>
  <c r="L4"/>
  <c r="L23"/>
  <c r="L5"/>
  <c r="L6"/>
  <c r="L3"/>
  <c r="L7"/>
  <c r="L8"/>
  <c r="L9"/>
  <c r="L10"/>
  <c r="L12"/>
  <c r="L13"/>
  <c r="L14"/>
  <c r="L15"/>
  <c r="L16"/>
  <c r="L20"/>
  <c r="L17"/>
  <c r="L18"/>
  <c r="L19"/>
  <c r="L21"/>
  <c r="L22"/>
  <c r="L2"/>
  <c r="I15" i="93"/>
  <c r="K15" s="1"/>
  <c r="L15" s="1"/>
  <c r="H15"/>
  <c r="G15"/>
  <c r="E15"/>
  <c r="D15"/>
  <c r="I7"/>
  <c r="K7" s="1"/>
  <c r="L7" s="1"/>
  <c r="H7"/>
  <c r="G7"/>
  <c r="E7"/>
  <c r="D7"/>
  <c r="I14"/>
  <c r="K14" s="1"/>
  <c r="L14" s="1"/>
  <c r="H14"/>
  <c r="G14"/>
  <c r="E14"/>
  <c r="D14"/>
  <c r="F14" s="1"/>
  <c r="I6"/>
  <c r="K6" s="1"/>
  <c r="L6" s="1"/>
  <c r="H6"/>
  <c r="G6"/>
  <c r="E6"/>
  <c r="F6" s="1"/>
  <c r="D6"/>
  <c r="I13"/>
  <c r="I12"/>
  <c r="H13"/>
  <c r="H12"/>
  <c r="E13"/>
  <c r="E12"/>
  <c r="I5"/>
  <c r="I4"/>
  <c r="H5"/>
  <c r="H4"/>
  <c r="E5"/>
  <c r="E4"/>
  <c r="G13"/>
  <c r="D13"/>
  <c r="G12"/>
  <c r="D12"/>
  <c r="D5"/>
  <c r="G5"/>
  <c r="G4"/>
  <c r="D4"/>
  <c r="F7" l="1"/>
  <c r="F15"/>
  <c r="K5"/>
  <c r="L5" s="1"/>
  <c r="K13"/>
  <c r="L13" s="1"/>
  <c r="K4"/>
  <c r="L4" s="1"/>
  <c r="K12"/>
  <c r="L12" s="1"/>
  <c r="F4"/>
  <c r="F5"/>
  <c r="F13"/>
  <c r="F12"/>
</calcChain>
</file>

<file path=xl/sharedStrings.xml><?xml version="1.0" encoding="utf-8"?>
<sst xmlns="http://schemas.openxmlformats.org/spreadsheetml/2006/main" count="3770" uniqueCount="2592">
  <si>
    <t>π</t>
  </si>
  <si>
    <t>name</t>
    <phoneticPr fontId="1" type="noConversion"/>
  </si>
  <si>
    <t>美国各州的邮政缩写，英中文全称以及首府，按英文缩写排列：</t>
  </si>
  <si>
    <t>AL</t>
  </si>
  <si>
    <t>Alabama</t>
  </si>
  <si>
    <t>阿拉巴马州</t>
  </si>
  <si>
    <t>蒙哥马利</t>
  </si>
  <si>
    <t>AK</t>
  </si>
  <si>
    <t>Alaska</t>
  </si>
  <si>
    <t>阿拉斯加州</t>
  </si>
  <si>
    <t>朱诺</t>
  </si>
  <si>
    <t>AZ</t>
  </si>
  <si>
    <t>Arizona</t>
  </si>
  <si>
    <t>亚利桑那州</t>
  </si>
  <si>
    <t>凤凰城</t>
  </si>
  <si>
    <t>AR</t>
  </si>
  <si>
    <t>Arkansas</t>
  </si>
  <si>
    <t>阿肯色州</t>
  </si>
  <si>
    <t>小石城</t>
  </si>
  <si>
    <t>CA</t>
  </si>
  <si>
    <t>California</t>
  </si>
  <si>
    <t>加利福尼亚州</t>
  </si>
  <si>
    <t>萨克拉门托</t>
  </si>
  <si>
    <t>CO</t>
  </si>
  <si>
    <t>Colorado</t>
  </si>
  <si>
    <t>科罗拉多州</t>
  </si>
  <si>
    <t>丹佛</t>
  </si>
  <si>
    <t>CT</t>
  </si>
  <si>
    <t>Connecticut</t>
  </si>
  <si>
    <t>康涅狄格州</t>
  </si>
  <si>
    <t>哈特福德</t>
  </si>
  <si>
    <t>DE</t>
  </si>
  <si>
    <t>Delaware</t>
  </si>
  <si>
    <t>特拉华州</t>
  </si>
  <si>
    <t>多佛</t>
  </si>
  <si>
    <t>FL</t>
  </si>
  <si>
    <t>Florida</t>
  </si>
  <si>
    <t>佛罗里达州</t>
  </si>
  <si>
    <t>塔拉哈西</t>
  </si>
  <si>
    <t>GA</t>
  </si>
  <si>
    <t>Georgia</t>
  </si>
  <si>
    <t>乔治亚州</t>
  </si>
  <si>
    <t>亚特兰大</t>
  </si>
  <si>
    <t>HI</t>
  </si>
  <si>
    <t>Hawaii</t>
  </si>
  <si>
    <t>夏威夷州</t>
  </si>
  <si>
    <t>火奴鲁鲁</t>
  </si>
  <si>
    <t>ID</t>
  </si>
  <si>
    <t>Idaho</t>
  </si>
  <si>
    <t>爱达荷州</t>
  </si>
  <si>
    <t>博伊西</t>
  </si>
  <si>
    <t>IL</t>
  </si>
  <si>
    <t>Illinois</t>
  </si>
  <si>
    <t>伊利诺州</t>
  </si>
  <si>
    <t>斯普林菲尔德</t>
  </si>
  <si>
    <t>IN</t>
  </si>
  <si>
    <t>Indiana</t>
  </si>
  <si>
    <t>印地安那州</t>
  </si>
  <si>
    <t>印地安那波利斯</t>
  </si>
  <si>
    <t>IA</t>
  </si>
  <si>
    <t>Iowa</t>
  </si>
  <si>
    <t>爱荷华州</t>
  </si>
  <si>
    <t>得梅因</t>
  </si>
  <si>
    <t>KS</t>
  </si>
  <si>
    <t>Kansas</t>
  </si>
  <si>
    <t>堪萨斯州</t>
  </si>
  <si>
    <t>托皮卡</t>
  </si>
  <si>
    <t>KY</t>
  </si>
  <si>
    <t>Kentucky</t>
  </si>
  <si>
    <t>肯塔基州</t>
  </si>
  <si>
    <t>法兰克福</t>
  </si>
  <si>
    <t>LA</t>
  </si>
  <si>
    <t>Lousiana</t>
  </si>
  <si>
    <t>路易斯安那州</t>
  </si>
  <si>
    <t>巴吞鲁日</t>
  </si>
  <si>
    <t>ME</t>
  </si>
  <si>
    <t>Maine</t>
  </si>
  <si>
    <t>缅因州</t>
  </si>
  <si>
    <t>奥古斯塔</t>
  </si>
  <si>
    <t>MD</t>
  </si>
  <si>
    <t>Maryland</t>
  </si>
  <si>
    <t>马里兰州</t>
  </si>
  <si>
    <t>安那波利斯</t>
  </si>
  <si>
    <t>MA</t>
  </si>
  <si>
    <t>Massachusetts</t>
  </si>
  <si>
    <t>麻萨诸塞州</t>
  </si>
  <si>
    <t>波士顿</t>
  </si>
  <si>
    <t>MI</t>
  </si>
  <si>
    <t>Michigan</t>
  </si>
  <si>
    <t>密歇根州</t>
  </si>
  <si>
    <t>兰辛</t>
  </si>
  <si>
    <t>MN</t>
  </si>
  <si>
    <t>Minnesota</t>
  </si>
  <si>
    <t>明尼苏达州</t>
  </si>
  <si>
    <t>圣保罗</t>
  </si>
  <si>
    <t>MS</t>
  </si>
  <si>
    <t>Mississippi</t>
  </si>
  <si>
    <t>密西西比州</t>
  </si>
  <si>
    <t>杰克逊</t>
  </si>
  <si>
    <t>MO</t>
  </si>
  <si>
    <t>Missouri</t>
  </si>
  <si>
    <t>密苏里州</t>
  </si>
  <si>
    <t>杰弗逊市</t>
  </si>
  <si>
    <t>MT</t>
  </si>
  <si>
    <t>Montana</t>
  </si>
  <si>
    <t>蒙大拿州</t>
  </si>
  <si>
    <t>海伦那</t>
  </si>
  <si>
    <t>NE</t>
  </si>
  <si>
    <t>Nebraska</t>
  </si>
  <si>
    <t>内布拉斯加州</t>
  </si>
  <si>
    <t>林肯</t>
  </si>
  <si>
    <t>NV</t>
  </si>
  <si>
    <t>Nevada</t>
  </si>
  <si>
    <t>内华达州</t>
  </si>
  <si>
    <t>卡森市</t>
  </si>
  <si>
    <t>NH</t>
  </si>
  <si>
    <t>New Hampshire</t>
  </si>
  <si>
    <t>新罕布什尔州</t>
  </si>
  <si>
    <t>康科德</t>
  </si>
  <si>
    <t>NJ</t>
  </si>
  <si>
    <t>New Jersey</t>
  </si>
  <si>
    <t>新泽西州</t>
  </si>
  <si>
    <t>特伦顿</t>
  </si>
  <si>
    <t>NM</t>
  </si>
  <si>
    <t>New Mexico</t>
  </si>
  <si>
    <t>新墨西哥州</t>
  </si>
  <si>
    <t>圣大非</t>
  </si>
  <si>
    <t>NY</t>
  </si>
  <si>
    <t>New York</t>
  </si>
  <si>
    <t>纽约州</t>
  </si>
  <si>
    <t>奥尔巴尼</t>
  </si>
  <si>
    <t>NC</t>
  </si>
  <si>
    <t>North Carolina</t>
  </si>
  <si>
    <t>北卡罗莱那州</t>
  </si>
  <si>
    <t>罗利</t>
  </si>
  <si>
    <t>ND</t>
  </si>
  <si>
    <t>North Dakota</t>
  </si>
  <si>
    <t>北达科他州</t>
  </si>
  <si>
    <t>俾斯麦</t>
  </si>
  <si>
    <t>OH</t>
  </si>
  <si>
    <t>Ohio</t>
  </si>
  <si>
    <t>俄亥俄州</t>
  </si>
  <si>
    <t>哥伦布</t>
  </si>
  <si>
    <t>OK</t>
  </si>
  <si>
    <t>Oklahoma</t>
  </si>
  <si>
    <t>奥克拉荷马州</t>
  </si>
  <si>
    <t>奥克拉荷马市</t>
  </si>
  <si>
    <t>OR</t>
  </si>
  <si>
    <t>Oregon</t>
  </si>
  <si>
    <t>俄勒冈州</t>
  </si>
  <si>
    <t>塞勒姆</t>
  </si>
  <si>
    <t>PA</t>
  </si>
  <si>
    <t>Pennsylvania</t>
  </si>
  <si>
    <t>宾夕法尼亚州</t>
  </si>
  <si>
    <t>哈里斯堡</t>
  </si>
  <si>
    <t>RI</t>
  </si>
  <si>
    <t>Rhode Island</t>
  </si>
  <si>
    <t>罗德岛州</t>
  </si>
  <si>
    <t>普罗维登斯</t>
  </si>
  <si>
    <t>SC</t>
  </si>
  <si>
    <t>South Carolina</t>
  </si>
  <si>
    <t>南卡罗莱那州</t>
  </si>
  <si>
    <t>哥伦比亚</t>
  </si>
  <si>
    <t>SD</t>
  </si>
  <si>
    <t>South Dakota</t>
  </si>
  <si>
    <t>南达科他州</t>
  </si>
  <si>
    <t>皮尔</t>
  </si>
  <si>
    <t>TN</t>
  </si>
  <si>
    <t>Tennessee</t>
  </si>
  <si>
    <t>田纳西州</t>
  </si>
  <si>
    <t>纳什维尔</t>
  </si>
  <si>
    <t>TX</t>
  </si>
  <si>
    <t>Texas</t>
  </si>
  <si>
    <t>德克萨斯州</t>
  </si>
  <si>
    <t>奥斯汀</t>
  </si>
  <si>
    <t>UT</t>
  </si>
  <si>
    <t>Utah</t>
  </si>
  <si>
    <t>犹他州</t>
  </si>
  <si>
    <t>盐湖城</t>
  </si>
  <si>
    <t>VT</t>
  </si>
  <si>
    <t>Vermont</t>
  </si>
  <si>
    <t>佛蒙特州</t>
  </si>
  <si>
    <t>蒙比利埃</t>
  </si>
  <si>
    <t>VA</t>
  </si>
  <si>
    <t>Virginia</t>
  </si>
  <si>
    <t>维吉尼亚州</t>
  </si>
  <si>
    <t>里士满</t>
  </si>
  <si>
    <t>WA</t>
  </si>
  <si>
    <t>Washington</t>
  </si>
  <si>
    <t>华盛顿州</t>
  </si>
  <si>
    <t>奥林匹亚</t>
  </si>
  <si>
    <t>WV</t>
  </si>
  <si>
    <t>West Virginia</t>
  </si>
  <si>
    <t>西维吉尼亚州</t>
  </si>
  <si>
    <t>查尔斯顿</t>
  </si>
  <si>
    <t>WI</t>
  </si>
  <si>
    <t>Wisconsin</t>
  </si>
  <si>
    <t>威斯康星州</t>
  </si>
  <si>
    <t>麦迪逊</t>
  </si>
  <si>
    <t>WY</t>
  </si>
  <si>
    <t>Wyoming</t>
  </si>
  <si>
    <t>怀俄明州</t>
  </si>
  <si>
    <t>夏延</t>
  </si>
  <si>
    <t>编号</t>
  </si>
  <si>
    <t>目录</t>
  </si>
  <si>
    <t>美国州</t>
  </si>
  <si>
    <t>国际空间站</t>
  </si>
  <si>
    <t>天宫1号</t>
  </si>
  <si>
    <t>神舟十号</t>
  </si>
  <si>
    <t>神舟11号</t>
  </si>
  <si>
    <t>天舟1号</t>
  </si>
  <si>
    <t>嫦娥三号探测器</t>
  </si>
  <si>
    <t>阿波罗11号</t>
  </si>
  <si>
    <t>阿波罗17号</t>
  </si>
  <si>
    <t>火星探路者号</t>
  </si>
  <si>
    <t>好奇号火星探测器</t>
  </si>
  <si>
    <t>发射时间</t>
  </si>
  <si>
    <t>入轨/着陆时间</t>
  </si>
  <si>
    <t>最大直径</t>
  </si>
  <si>
    <t>3.35m</t>
  </si>
  <si>
    <t>质量(公斤)</t>
  </si>
  <si>
    <t>20-22T</t>
  </si>
  <si>
    <t>长度(米)</t>
  </si>
  <si>
    <t>51米</t>
  </si>
  <si>
    <t>10.4米</t>
  </si>
  <si>
    <t>宽度(米)</t>
  </si>
  <si>
    <t>109米</t>
  </si>
  <si>
    <t>近地点</t>
  </si>
  <si>
    <t>379.7千米</t>
  </si>
  <si>
    <t>343(交会对接时)</t>
  </si>
  <si>
    <t>393(交会对接时)</t>
  </si>
  <si>
    <t>340-450km</t>
  </si>
  <si>
    <t>远地点</t>
  </si>
  <si>
    <t>403.8千米</t>
  </si>
  <si>
    <t>370(无人时)</t>
  </si>
  <si>
    <t>轨道周期</t>
  </si>
  <si>
    <t>90分钟</t>
  </si>
  <si>
    <t>建设费用已超1000亿美元，每年运营费用达900亿美元。10个舱室可驻6、7人。</t>
  </si>
  <si>
    <t>中国第一个目标飞行器和空间实验室，由实验舱和资源舱构成。</t>
  </si>
  <si>
    <t>指令/服务舱</t>
  </si>
  <si>
    <t>30,320千克</t>
  </si>
  <si>
    <t>30,369千克</t>
  </si>
  <si>
    <t>登月舱质量</t>
  </si>
  <si>
    <t>16,448千克</t>
  </si>
  <si>
    <t>16,456千克</t>
  </si>
  <si>
    <t>带回月球标本</t>
  </si>
  <si>
    <t>21.55千克</t>
  </si>
  <si>
    <t>110.52千克</t>
  </si>
  <si>
    <t>在轨寿命</t>
  </si>
  <si>
    <r>
      <t>2年</t>
    </r>
    <r>
      <rPr>
        <vertAlign val="superscript"/>
        <sz val="11"/>
        <color rgb="FF000000"/>
        <rFont val="宋体"/>
        <family val="3"/>
        <charset val="134"/>
        <scheme val="minor"/>
      </rPr>
      <t>+</t>
    </r>
  </si>
  <si>
    <r>
      <t>10年</t>
    </r>
    <r>
      <rPr>
        <vertAlign val="superscript"/>
        <sz val="11"/>
        <color rgb="FF000000"/>
        <rFont val="宋体"/>
        <family val="3"/>
        <charset val="134"/>
        <scheme val="minor"/>
      </rPr>
      <t>+</t>
    </r>
  </si>
  <si>
    <t>2.9m</t>
    <phoneticPr fontId="1" type="noConversion"/>
  </si>
  <si>
    <t>长征七号遥二</t>
  </si>
  <si>
    <t>长征二号FY11</t>
  </si>
  <si>
    <t>神舟五号</t>
    <phoneticPr fontId="1" type="noConversion"/>
  </si>
  <si>
    <t>长征二号F</t>
  </si>
  <si>
    <t>13T</t>
    <phoneticPr fontId="1" type="noConversion"/>
  </si>
  <si>
    <t>3.35m</t>
    <phoneticPr fontId="1" type="noConversion"/>
  </si>
  <si>
    <t>高约9m</t>
    <phoneticPr fontId="1" type="noConversion"/>
  </si>
  <si>
    <t>(1)</t>
    <phoneticPr fontId="1" type="noConversion"/>
  </si>
  <si>
    <r>
      <t>3</t>
    </r>
    <r>
      <rPr>
        <sz val="11"/>
        <color rgb="FF333333"/>
        <rFont val="宋体"/>
        <family val="3"/>
        <charset val="134"/>
      </rPr>
      <t>月</t>
    </r>
    <phoneticPr fontId="1" type="noConversion"/>
  </si>
  <si>
    <t>10.6m</t>
    <phoneticPr fontId="1" type="noConversion"/>
  </si>
  <si>
    <t>14.9m</t>
    <phoneticPr fontId="1" type="noConversion"/>
  </si>
  <si>
    <t>9米</t>
    <phoneticPr fontId="1" type="noConversion"/>
  </si>
  <si>
    <t>2.8m</t>
    <phoneticPr fontId="1" type="noConversion"/>
  </si>
  <si>
    <r>
      <rPr>
        <sz val="8"/>
        <color rgb="FF333333"/>
        <rFont val="宋体"/>
        <family val="3"/>
        <charset val="134"/>
      </rPr>
      <t>长征二号</t>
    </r>
    <r>
      <rPr>
        <sz val="8"/>
        <color rgb="FF333333"/>
        <rFont val="Arial"/>
        <family val="2"/>
      </rPr>
      <t>F</t>
    </r>
    <phoneticPr fontId="1" type="noConversion"/>
  </si>
  <si>
    <t>神舟九号</t>
    <phoneticPr fontId="1" type="noConversion"/>
  </si>
  <si>
    <t>2012\6\16</t>
    <phoneticPr fontId="1" type="noConversion"/>
  </si>
  <si>
    <t>长征2号FT2</t>
    <phoneticPr fontId="1" type="noConversion"/>
  </si>
  <si>
    <t>神舟八号</t>
    <phoneticPr fontId="1" type="noConversion"/>
  </si>
  <si>
    <t>2011\11\1</t>
    <phoneticPr fontId="1" type="noConversion"/>
  </si>
  <si>
    <t>备注(1) 组成：推进舱、返回舱和轨道舱。对接轨道：距地约343公里的近圆轨道。</t>
    <phoneticPr fontId="1" type="noConversion"/>
  </si>
  <si>
    <t>首次载人航天，飞行员：杨利伟。</t>
  </si>
  <si>
    <t>中国首次空间交会对接试验。</t>
  </si>
  <si>
    <t>航天员乘组：景海鹏、刘旺、刘洋。中国首次载人交会对接取得成功。</t>
  </si>
  <si>
    <t>航天员乘组：聂海胜、张晓光、王亚平。在轨飞行15天。</t>
  </si>
  <si>
    <t>第六次载人,飞行乘组景海鹏、陈冬。在轨33天。</t>
  </si>
  <si>
    <t>国际空间站：</t>
    <phoneticPr fontId="1" type="noConversion"/>
  </si>
  <si>
    <t>天宫1号：</t>
    <phoneticPr fontId="1" type="noConversion"/>
  </si>
  <si>
    <t>神舟五号：</t>
    <phoneticPr fontId="1" type="noConversion"/>
  </si>
  <si>
    <t>神舟八号：</t>
    <phoneticPr fontId="1" type="noConversion"/>
  </si>
  <si>
    <t>神舟九号：</t>
    <phoneticPr fontId="1" type="noConversion"/>
  </si>
  <si>
    <t>神舟十号：</t>
    <phoneticPr fontId="1" type="noConversion"/>
  </si>
  <si>
    <t>天宫2号：</t>
    <phoneticPr fontId="1" type="noConversion"/>
  </si>
  <si>
    <t>神舟11号：</t>
    <phoneticPr fontId="1" type="noConversion"/>
  </si>
  <si>
    <t>天舟1号：</t>
    <phoneticPr fontId="1" type="noConversion"/>
  </si>
  <si>
    <t>天宫号：</t>
    <phoneticPr fontId="1" type="noConversion"/>
  </si>
  <si>
    <t>嫦娥三号探测器：</t>
    <phoneticPr fontId="1" type="noConversion"/>
  </si>
  <si>
    <t>阿波罗11号：</t>
    <phoneticPr fontId="1" type="noConversion"/>
  </si>
  <si>
    <t>火星探路者号：</t>
    <phoneticPr fontId="1" type="noConversion"/>
  </si>
  <si>
    <t>好奇号火星探测器：</t>
    <phoneticPr fontId="1" type="noConversion"/>
  </si>
  <si>
    <t>中国第一个月球软着陆的无人登月探测器。由着陆器和巡视器(俗称月球车)组成。五大系统：1 探测器系统；2 运载火箭系统 ；3 发射场系统；4 测控系统；5 地面应用系统；</t>
    <phoneticPr fontId="1" type="noConversion"/>
  </si>
  <si>
    <t>阿姆斯特朗：That's one small step for a man, one giant leap for mankind.</t>
    <phoneticPr fontId="1" type="noConversion"/>
  </si>
  <si>
    <t>索杰纳号6轮探测车，是人类送往火星的第一部火星车。重量23磅，造价2500万美元。它具有人工智能，使用太阳能动力。它的行驶速度最快为每分钟2英尺。它专找岩石爬，目的是搜集有关岩石成分的数据。</t>
    <phoneticPr fontId="1" type="noConversion"/>
  </si>
  <si>
    <t>天宫2号</t>
    <phoneticPr fontId="1" type="noConversion"/>
  </si>
  <si>
    <t>是继天宫一号后中国自主研发的第二个空间实验室。</t>
    <phoneticPr fontId="1" type="noConversion"/>
  </si>
  <si>
    <t>天宫号空间站，是中国计划中建设的一个长期有人照料空间站，预计将于2020年建成。</t>
    <phoneticPr fontId="1" type="noConversion"/>
  </si>
  <si>
    <t>天宫号空间站</t>
    <phoneticPr fontId="1" type="noConversion"/>
  </si>
  <si>
    <t>为全密封货运飞船，采用两舱构型，由货物舱和推进舱组成。</t>
    <phoneticPr fontId="1" type="noConversion"/>
  </si>
  <si>
    <t>名称</t>
  </si>
  <si>
    <t>学名</t>
  </si>
  <si>
    <t>别名</t>
  </si>
  <si>
    <t>点数</t>
  </si>
  <si>
    <t>介绍</t>
  </si>
  <si>
    <t>天牌</t>
  </si>
  <si>
    <t>地牌</t>
  </si>
  <si>
    <t>人牌</t>
  </si>
  <si>
    <t>和牌</t>
  </si>
  <si>
    <t>梅花</t>
  </si>
  <si>
    <t>长三</t>
  </si>
  <si>
    <t>板凳</t>
  </si>
  <si>
    <t>虎头</t>
  </si>
  <si>
    <t>红头</t>
  </si>
  <si>
    <t>尖七</t>
  </si>
  <si>
    <t>铜锤</t>
  </si>
  <si>
    <t>长六</t>
  </si>
  <si>
    <t>长幺</t>
  </si>
  <si>
    <t>长四</t>
  </si>
  <si>
    <t>鹅牌</t>
    <phoneticPr fontId="1" type="noConversion"/>
  </si>
  <si>
    <t>幺三</t>
    <phoneticPr fontId="1" type="noConversion"/>
  </si>
  <si>
    <t>梅牌、锦屏、梅花十</t>
  </si>
  <si>
    <t>长五</t>
    <phoneticPr fontId="1" type="noConversion"/>
  </si>
  <si>
    <t>长三</t>
    <phoneticPr fontId="1" type="noConversion"/>
  </si>
  <si>
    <t>长衫、斜长三</t>
  </si>
  <si>
    <t>长二</t>
    <phoneticPr fontId="1" type="noConversion"/>
  </si>
  <si>
    <t>五六</t>
    <phoneticPr fontId="1" type="noConversion"/>
  </si>
  <si>
    <t>斧头、牯牛</t>
  </si>
  <si>
    <t>四六</t>
    <phoneticPr fontId="1" type="noConversion"/>
  </si>
  <si>
    <t>红头十</t>
  </si>
  <si>
    <t>幺六</t>
    <phoneticPr fontId="1" type="noConversion"/>
  </si>
  <si>
    <t>高脚七、七锥、木锹</t>
  </si>
  <si>
    <t>幺五</t>
    <phoneticPr fontId="1" type="noConversion"/>
  </si>
  <si>
    <t>零霖六</t>
  </si>
  <si>
    <t>象征天候的二十四节气</t>
    <phoneticPr fontId="1" type="noConversion"/>
  </si>
  <si>
    <t>象征大地东南西北4个方位。</t>
    <phoneticPr fontId="1" type="noConversion"/>
  </si>
  <si>
    <t>象征仁义忠信、礼廉耻智、是非羞恶、恻隐辞让十六项为人道德。</t>
    <phoneticPr fontId="1" type="noConversion"/>
  </si>
  <si>
    <t>和牌点数为人牌的一半（且是4点中唯一有红色的）。状似鹅</t>
    <phoneticPr fontId="1" type="noConversion"/>
  </si>
  <si>
    <t>长牌中全黑的牌点数最大的。状似梅花。</t>
    <phoneticPr fontId="1" type="noConversion"/>
  </si>
  <si>
    <t>长牌中全黑的牌点数第二的。</t>
    <phoneticPr fontId="1" type="noConversion"/>
  </si>
  <si>
    <t>长牌中全黑的牌点数最少的牌。四点状似板凳四腿。</t>
    <phoneticPr fontId="1" type="noConversion"/>
  </si>
  <si>
    <t>么牌中点数最多的</t>
    <phoneticPr fontId="1" type="noConversion"/>
  </si>
  <si>
    <t>A</t>
    <phoneticPr fontId="1" type="noConversion"/>
  </si>
  <si>
    <t>B</t>
    <phoneticPr fontId="1" type="noConversion"/>
  </si>
  <si>
    <t>C</t>
    <phoneticPr fontId="1" type="noConversion"/>
  </si>
  <si>
    <t>D</t>
    <phoneticPr fontId="1" type="noConversion"/>
  </si>
  <si>
    <t>全部肯定</t>
    <phoneticPr fontId="1" type="noConversion"/>
  </si>
  <si>
    <t>部分否定</t>
    <phoneticPr fontId="1" type="noConversion"/>
  </si>
  <si>
    <t>全部否定</t>
    <phoneticPr fontId="1" type="noConversion"/>
  </si>
  <si>
    <t>非肯定</t>
    <phoneticPr fontId="1" type="noConversion"/>
  </si>
  <si>
    <t>全都</t>
    <phoneticPr fontId="1" type="noConversion"/>
  </si>
  <si>
    <t>不都</t>
    <phoneticPr fontId="1" type="noConversion"/>
  </si>
  <si>
    <t>都不</t>
    <phoneticPr fontId="1" type="noConversion"/>
  </si>
  <si>
    <t>代名词</t>
    <phoneticPr fontId="1" type="noConversion"/>
  </si>
  <si>
    <t>代副词</t>
    <phoneticPr fontId="1" type="noConversion"/>
  </si>
  <si>
    <t>all</t>
    <phoneticPr fontId="1" type="noConversion"/>
  </si>
  <si>
    <t>both</t>
    <phoneticPr fontId="1" type="noConversion"/>
  </si>
  <si>
    <t>everybody</t>
    <phoneticPr fontId="1" type="noConversion"/>
  </si>
  <si>
    <t>everything</t>
    <phoneticPr fontId="1" type="noConversion"/>
  </si>
  <si>
    <t>everywhere</t>
    <phoneticPr fontId="1" type="noConversion"/>
  </si>
  <si>
    <t>altogether</t>
    <phoneticPr fontId="1" type="noConversion"/>
  </si>
  <si>
    <t>some</t>
    <phoneticPr fontId="1" type="noConversion"/>
  </si>
  <si>
    <t>one or the other</t>
    <phoneticPr fontId="1" type="noConversion"/>
  </si>
  <si>
    <t>somebody</t>
    <phoneticPr fontId="1" type="noConversion"/>
  </si>
  <si>
    <t>something</t>
    <phoneticPr fontId="1" type="noConversion"/>
  </si>
  <si>
    <t>somewhere</t>
    <phoneticPr fontId="1" type="noConversion"/>
  </si>
  <si>
    <t>someplace</t>
    <phoneticPr fontId="1" type="noConversion"/>
  </si>
  <si>
    <t>sometimes</t>
    <phoneticPr fontId="1" type="noConversion"/>
  </si>
  <si>
    <t>somewhat</t>
    <phoneticPr fontId="1" type="noConversion"/>
  </si>
  <si>
    <t>none=no one/no</t>
    <phoneticPr fontId="1" type="noConversion"/>
  </si>
  <si>
    <t>neither</t>
    <phoneticPr fontId="1" type="noConversion"/>
  </si>
  <si>
    <t>nobody</t>
    <phoneticPr fontId="1" type="noConversion"/>
  </si>
  <si>
    <t>nothing</t>
    <phoneticPr fontId="1" type="noConversion"/>
  </si>
  <si>
    <t>nowhere</t>
    <phoneticPr fontId="1" type="noConversion"/>
  </si>
  <si>
    <t>noplace</t>
    <phoneticPr fontId="1" type="noConversion"/>
  </si>
  <si>
    <t>never</t>
    <phoneticPr fontId="1" type="noConversion"/>
  </si>
  <si>
    <t>no way</t>
    <phoneticPr fontId="1" type="noConversion"/>
  </si>
  <si>
    <t>any</t>
    <phoneticPr fontId="1" type="noConversion"/>
  </si>
  <si>
    <t>either</t>
    <phoneticPr fontId="1" type="noConversion"/>
  </si>
  <si>
    <t>anybody</t>
    <phoneticPr fontId="1" type="noConversion"/>
  </si>
  <si>
    <t>anything</t>
    <phoneticPr fontId="1" type="noConversion"/>
  </si>
  <si>
    <t>anyplace</t>
    <phoneticPr fontId="1" type="noConversion"/>
  </si>
  <si>
    <t>ever</t>
    <phoneticPr fontId="1" type="noConversion"/>
  </si>
  <si>
    <t>anyway</t>
    <phoneticPr fontId="1" type="noConversion"/>
  </si>
  <si>
    <t>●</t>
    <phoneticPr fontId="1" type="noConversion"/>
  </si>
  <si>
    <t>○</t>
    <phoneticPr fontId="1" type="noConversion"/>
  </si>
  <si>
    <t>◐</t>
    <phoneticPr fontId="1" type="noConversion"/>
  </si>
  <si>
    <t>anywhere</t>
    <phoneticPr fontId="1" type="noConversion"/>
  </si>
  <si>
    <t>(逻辑结构)</t>
    <phoneticPr fontId="1" type="noConversion"/>
  </si>
  <si>
    <t>(元素相邻关系)</t>
    <phoneticPr fontId="1" type="noConversion"/>
  </si>
  <si>
    <t>空间站</t>
  </si>
  <si>
    <t>空间探测器</t>
  </si>
  <si>
    <t>牌九</t>
  </si>
  <si>
    <t>英文否定</t>
  </si>
  <si>
    <t>穿：</t>
  </si>
  <si>
    <t>上衣</t>
  </si>
  <si>
    <t>裤子</t>
  </si>
  <si>
    <t>底裤</t>
  </si>
  <si>
    <t>鞋子</t>
  </si>
  <si>
    <t>短裤</t>
  </si>
  <si>
    <t>T恤</t>
  </si>
  <si>
    <t>洗刷：</t>
  </si>
  <si>
    <t>牙刷</t>
  </si>
  <si>
    <t>牙膏</t>
  </si>
  <si>
    <t>口杯</t>
  </si>
  <si>
    <t>毛巾</t>
  </si>
  <si>
    <t>桶</t>
  </si>
  <si>
    <t>洗发水</t>
  </si>
  <si>
    <t>沐浴露</t>
  </si>
  <si>
    <t>洗衣粉</t>
  </si>
  <si>
    <t>衣架</t>
  </si>
  <si>
    <t>梳子</t>
  </si>
  <si>
    <t>镜子</t>
  </si>
  <si>
    <t>胡须刀</t>
  </si>
  <si>
    <t>睡：</t>
  </si>
  <si>
    <t>席子</t>
  </si>
  <si>
    <t>被子</t>
  </si>
  <si>
    <t>床单</t>
  </si>
  <si>
    <t>枕头</t>
  </si>
  <si>
    <t>日常生活用品：</t>
  </si>
  <si>
    <t>纸巾</t>
  </si>
  <si>
    <t>雨伞</t>
  </si>
  <si>
    <t>棉签</t>
  </si>
  <si>
    <t>达克宁</t>
  </si>
  <si>
    <t>牙签</t>
  </si>
  <si>
    <t>水杯</t>
  </si>
  <si>
    <t>茶叶</t>
  </si>
  <si>
    <t>饭盒</t>
  </si>
  <si>
    <t>抹布</t>
  </si>
  <si>
    <t>其它：</t>
  </si>
  <si>
    <t>蚊香</t>
  </si>
  <si>
    <t>风扇</t>
  </si>
  <si>
    <t>插牌</t>
  </si>
  <si>
    <t>笔</t>
  </si>
  <si>
    <t>笔记本</t>
  </si>
  <si>
    <t>浴巾</t>
    <phoneticPr fontId="1" type="noConversion"/>
  </si>
  <si>
    <t>枕头</t>
    <phoneticPr fontId="1" type="noConversion"/>
  </si>
  <si>
    <t>打火机</t>
    <phoneticPr fontId="1" type="noConversion"/>
  </si>
  <si>
    <t>盆</t>
    <phoneticPr fontId="1" type="noConversion"/>
  </si>
  <si>
    <t>鞋油鞋刷</t>
    <phoneticPr fontId="1" type="noConversion"/>
  </si>
  <si>
    <t>手机充电器</t>
    <phoneticPr fontId="1" type="noConversion"/>
  </si>
  <si>
    <t>鞋油</t>
    <phoneticPr fontId="1" type="noConversion"/>
  </si>
  <si>
    <t>U盘</t>
    <phoneticPr fontId="1" type="noConversion"/>
  </si>
  <si>
    <t>移动硬盘</t>
    <phoneticPr fontId="1" type="noConversion"/>
  </si>
  <si>
    <t>烧水的</t>
    <phoneticPr fontId="1" type="noConversion"/>
  </si>
  <si>
    <t>墨</t>
  </si>
  <si>
    <t>纸</t>
  </si>
  <si>
    <t>砚</t>
  </si>
  <si>
    <t>南唐</t>
    <phoneticPr fontId="1" type="noConversion"/>
  </si>
  <si>
    <t>宋朝</t>
  </si>
  <si>
    <t>宣笔（安徽宣城)</t>
  </si>
  <si>
    <t>徽墨（安徽徽州歙县)</t>
  </si>
  <si>
    <t>宣纸（安徽宣城泾县)</t>
  </si>
  <si>
    <t>歙砚（安徽徽州歙县）</t>
  </si>
  <si>
    <t>洮砚（甘肃卓尼县）</t>
  </si>
  <si>
    <t>端砚（广东肇庆，古称端州）</t>
  </si>
  <si>
    <t>元代</t>
  </si>
  <si>
    <t>湖笔（浙江湖州）</t>
  </si>
  <si>
    <t>宣笔（泾县/旌德）</t>
  </si>
  <si>
    <t>徽墨（绩溪/旌德）</t>
  </si>
  <si>
    <t>宣纸（泾县）</t>
  </si>
  <si>
    <t>宣砚（旌德）</t>
  </si>
  <si>
    <t>现代</t>
    <phoneticPr fontId="1" type="noConversion"/>
  </si>
  <si>
    <t>诸葛笔(安徽宣城)</t>
    <phoneticPr fontId="1" type="noConversion"/>
  </si>
  <si>
    <t>李廷圭墨(安徽徽州)</t>
    <phoneticPr fontId="1" type="noConversion"/>
  </si>
  <si>
    <t>澄心堂纸(安徽徽州)</t>
    <phoneticPr fontId="1" type="noConversion"/>
  </si>
  <si>
    <t>龙尾砚(安徽徽州婺源)</t>
    <phoneticPr fontId="1" type="noConversion"/>
  </si>
  <si>
    <t xml:space="preserve">第1集 </t>
  </si>
  <si>
    <t>博采</t>
  </si>
  <si>
    <t xml:space="preserve">第2集 </t>
  </si>
  <si>
    <t>造化</t>
  </si>
  <si>
    <t xml:space="preserve">第3集 </t>
  </si>
  <si>
    <t>匠心</t>
  </si>
  <si>
    <t xml:space="preserve">第4集 </t>
  </si>
  <si>
    <t>时风</t>
  </si>
  <si>
    <t xml:space="preserve">第5集 </t>
  </si>
  <si>
    <t>传播</t>
  </si>
  <si>
    <t xml:space="preserve">第6集 </t>
  </si>
  <si>
    <t>遗产</t>
  </si>
  <si>
    <t>工艺传播与文化交流</t>
  </si>
  <si>
    <t>超级亚洲（2016）</t>
  </si>
  <si>
    <t>东方帝王谷</t>
  </si>
  <si>
    <t>爱新觉罗·溥仪</t>
  </si>
  <si>
    <t>故宫往事(2015)</t>
  </si>
  <si>
    <t>毛坦厂的日与夜（下）</t>
  </si>
  <si>
    <t>中国人在非洲修铁路的生活</t>
  </si>
  <si>
    <t>安理会叙利亚表决</t>
  </si>
  <si>
    <t>御膳房</t>
  </si>
  <si>
    <t>中国通史</t>
  </si>
  <si>
    <t>探秘历史</t>
  </si>
  <si>
    <t>故宫100</t>
  </si>
  <si>
    <t>舌尖上的重庆</t>
  </si>
  <si>
    <t>台湾食堂</t>
  </si>
  <si>
    <t>味道中国</t>
  </si>
  <si>
    <t>舌尖上的马铃薯</t>
  </si>
  <si>
    <t>美丽中国</t>
  </si>
  <si>
    <t>秦始皇的幽灵军队</t>
  </si>
  <si>
    <t>布衣中国</t>
  </si>
  <si>
    <t>兰州牛肉面</t>
  </si>
  <si>
    <t>古兵器大揭秘</t>
  </si>
  <si>
    <t>神秘的西夏</t>
  </si>
  <si>
    <t>川菜的品格</t>
  </si>
  <si>
    <t>江南味道</t>
  </si>
  <si>
    <t>火辣辣的湘菜</t>
  </si>
  <si>
    <t>一个消失的省份</t>
  </si>
  <si>
    <t>中国名街</t>
  </si>
  <si>
    <t>老手艺</t>
  </si>
  <si>
    <t>古代冷兵器</t>
  </si>
  <si>
    <t>尼泊尔弯刀打造全过程</t>
  </si>
  <si>
    <t>中国UFO悬案</t>
  </si>
  <si>
    <t>我从汉朝来</t>
  </si>
  <si>
    <t>鸟瞰中国</t>
  </si>
  <si>
    <t>历届阅兵</t>
  </si>
  <si>
    <t>历届阅兵</t>
    <phoneticPr fontId="1" type="noConversion"/>
  </si>
  <si>
    <t>KBS</t>
    <phoneticPr fontId="1" type="noConversion"/>
  </si>
  <si>
    <t>央视纪录片</t>
  </si>
  <si>
    <t>央视纪录片</t>
    <phoneticPr fontId="1" type="noConversion"/>
  </si>
  <si>
    <t>国宝档案</t>
    <phoneticPr fontId="1" type="noConversion"/>
  </si>
  <si>
    <t>高清纪录片</t>
  </si>
  <si>
    <t>CCTV纪录片</t>
  </si>
  <si>
    <t>CCTV1-HD</t>
  </si>
  <si>
    <t>720P</t>
  </si>
  <si>
    <t>美食纪录片</t>
  </si>
  <si>
    <t>CCTV</t>
  </si>
  <si>
    <t>BBC/中视传媒</t>
  </si>
  <si>
    <t>PBS纪录片</t>
  </si>
  <si>
    <t>CCTV9</t>
  </si>
  <si>
    <t>纪实频道</t>
  </si>
  <si>
    <t>央视2016纪录片</t>
  </si>
  <si>
    <t>BTV纪录片</t>
  </si>
  <si>
    <t>美食记录片</t>
  </si>
  <si>
    <t>2016大型CCTV纪录片</t>
  </si>
  <si>
    <t>纪录片</t>
  </si>
  <si>
    <t>BBC纪录片</t>
  </si>
  <si>
    <t>战争传奇</t>
  </si>
  <si>
    <t>走近科学</t>
  </si>
  <si>
    <t>国家地理</t>
  </si>
  <si>
    <t>帝陵(全11集)</t>
    <phoneticPr fontId="1" type="noConversion"/>
  </si>
  <si>
    <t>超级工程II</t>
  </si>
  <si>
    <t>筑梦路上</t>
  </si>
  <si>
    <t>老版三国演义拍摄纪实</t>
  </si>
  <si>
    <t>绝世好面（全6集）</t>
  </si>
  <si>
    <t>长征</t>
  </si>
  <si>
    <t>三十二</t>
  </si>
  <si>
    <t>高考第一集</t>
  </si>
  <si>
    <t>传承</t>
  </si>
  <si>
    <t>围棋(全5集)</t>
    <phoneticPr fontId="1" type="noConversion"/>
  </si>
  <si>
    <t>五年规划(全6集)</t>
    <phoneticPr fontId="1" type="noConversion"/>
  </si>
  <si>
    <t>探秘火爆小龙虾</t>
    <phoneticPr fontId="1" type="noConversion"/>
  </si>
  <si>
    <t>高考六集纪录片</t>
    <phoneticPr fontId="1" type="noConversion"/>
  </si>
  <si>
    <t>秦始皇兵马俑(2007）</t>
    <phoneticPr fontId="1" type="noConversion"/>
  </si>
  <si>
    <t>真实第25小时</t>
    <phoneticPr fontId="1" type="noConversion"/>
  </si>
  <si>
    <t>sn</t>
    <phoneticPr fontId="1" type="noConversion"/>
  </si>
  <si>
    <t>播放次数</t>
    <phoneticPr fontId="1" type="noConversion"/>
  </si>
  <si>
    <t>片名</t>
    <phoneticPr fontId="1" type="noConversion"/>
  </si>
  <si>
    <t>带你品味中国各地乡村特色美食</t>
    <phoneticPr fontId="1" type="noConversion"/>
  </si>
  <si>
    <t>舌尖上的乡村</t>
  </si>
  <si>
    <t>地球纪行 熊猫的故乡 美丽九寨溝</t>
    <phoneticPr fontId="1" type="noConversion"/>
  </si>
  <si>
    <t>速水直道 中国世界遗产之旅</t>
    <phoneticPr fontId="1" type="noConversion"/>
  </si>
  <si>
    <t>探索中国美食之旅</t>
    <phoneticPr fontId="1" type="noConversion"/>
  </si>
  <si>
    <t>BBC第一季全</t>
    <phoneticPr fontId="1" type="noConversion"/>
  </si>
  <si>
    <t>角逐超高空--空军</t>
    <phoneticPr fontId="1" type="noConversion"/>
  </si>
  <si>
    <t>一支绝密部队的战史</t>
  </si>
  <si>
    <t>吴文光、1995：山形国际纪录片电影节；1996：香港国际电影节；维也纳国际电影节；新加坡国际电影节；里斯本纪录片电影节；1997：纽约当代艺术博物馆“新中国/新视觉”</t>
  </si>
  <si>
    <t>张元、获日本HBF第3届"今日亚洲"录像纪录片大赛头奖、</t>
  </si>
  <si>
    <t>乌尔善、11届柏林录像节、第16届阿姆斯特丹国际录像节、1999澳门录象节参展作品；、</t>
  </si>
  <si>
    <t>冯晓颖、香港第5届短片录像节参赛作品、</t>
  </si>
  <si>
    <t>艾晓明、胡杰、</t>
  </si>
  <si>
    <t>章桦、2004年中国国际广播影视博览会“DV2004我们的影像故事”评委会大奖。</t>
  </si>
  <si>
    <t>舒浩伦、2006第三届REELCHINA、当代中国纪录片双年展大奖、</t>
  </si>
  <si>
    <t>欧宁、曹斐</t>
  </si>
  <si>
    <t>吴文光、参展日本山形影展；柏林国际电影节；夏威夷国际电影节等。</t>
    <phoneticPr fontId="1" type="noConversion"/>
  </si>
  <si>
    <t>康健宁、高国栋、获28届亚广联纪录片大奖；此片5年后删去“海”的部分，增拍“沙”的部分，重编更名为生活，入展1995年日本山形国际纪录片电影节；</t>
    <phoneticPr fontId="1" type="noConversion"/>
  </si>
  <si>
    <t>陈真</t>
    <phoneticPr fontId="1" type="noConversion"/>
  </si>
  <si>
    <t>蒋樾、毕鉴锋</t>
    <phoneticPr fontId="1" type="noConversion"/>
  </si>
  <si>
    <t>何建军</t>
    <phoneticPr fontId="1" type="noConversion"/>
  </si>
  <si>
    <t>中央电视台、香港电影节亚洲电影单元展映，1994年参加德国奥古斯堡独立电工影节，1997年参加美国纽约MOMA现代艺术展；</t>
    <phoneticPr fontId="1" type="noConversion"/>
  </si>
  <si>
    <t>王光利、日本山形国际纪录电影节展映</t>
    <phoneticPr fontId="1" type="noConversion"/>
  </si>
  <si>
    <t>温普林、温普庆、段锦川</t>
    <phoneticPr fontId="1" type="noConversion"/>
  </si>
  <si>
    <t>蒋樾、日本山形国际纪录电影节展映</t>
    <phoneticPr fontId="1" type="noConversion"/>
  </si>
  <si>
    <t>蒋樾</t>
    <phoneticPr fontId="1" type="noConversion"/>
  </si>
  <si>
    <t>陈晓卿、获1993年四川国际电视节纪录片大奖</t>
    <phoneticPr fontId="1" type="noConversion"/>
  </si>
  <si>
    <t>吴文光、获日本山形国际纪录电影节小川绅介奖</t>
    <phoneticPr fontId="1" type="noConversion"/>
  </si>
  <si>
    <t>郝智强、日本山形国际纪录电影节展映</t>
    <phoneticPr fontId="1" type="noConversion"/>
  </si>
  <si>
    <t>温普林、日本山形国际纪录电影节展映</t>
    <phoneticPr fontId="1" type="noConversion"/>
  </si>
  <si>
    <t>刘晓津,与李晓明合作</t>
    <phoneticPr fontId="1" type="noConversion"/>
  </si>
  <si>
    <t>王海兵、德国格廷根国际民族学电影节、瑞典第15届北欧影视人类学年会暨国际民族学电影节、94英国皇家人类学协会电影节、葡萄牙第7届国际民族学纪录片电影节参展作品</t>
    <phoneticPr fontId="1" type="noConversion"/>
  </si>
  <si>
    <t>段锦川、张元、获日本山形国际电影节“国际影评人协会”奖，美国夏威夷国际电影节评审委员会奖；意大利波波里国际纪录片电影节最佳人文影片奖；日本福冈亚洲电影节大奖；香港国际电影节特别推荐电影并参加数十个国际影展。</t>
    <phoneticPr fontId="1" type="noConversion"/>
  </si>
  <si>
    <t>陈为军</t>
    <phoneticPr fontId="1" type="noConversion"/>
  </si>
  <si>
    <t>季丹</t>
    <phoneticPr fontId="1" type="noConversion"/>
  </si>
  <si>
    <t>胡杰</t>
    <phoneticPr fontId="1" type="noConversion"/>
  </si>
  <si>
    <t>蒋樾、参加1995年法国真实电影节，香港国际电影节，日本山形国际纪录片电影节，德国奥古斯堡电影节；1996年葡萄牙电影节等</t>
    <phoneticPr fontId="1" type="noConversion"/>
  </si>
  <si>
    <t>段锦川、获法国真实电影节大奖获得法国蓬皮杜中心「真实电影节」大奖“真实电影奖”，成为中国纪录片在世界纪录片影展获首奖的第一部作品；美国纽约现代艺术馆收藏；参加过二十余个国家的国际影展。</t>
    <phoneticPr fontId="1" type="noConversion"/>
  </si>
  <si>
    <t>段锦川</t>
    <phoneticPr fontId="1" type="noConversion"/>
  </si>
  <si>
    <t>汪建伟、第10届各国卡塞尔文献展、日本山形纪录片参展作品；</t>
    <phoneticPr fontId="1" type="noConversion"/>
  </si>
  <si>
    <t>陈晓卿</t>
    <phoneticPr fontId="1" type="noConversion"/>
  </si>
  <si>
    <t>卢望平</t>
    <phoneticPr fontId="1" type="noConversion"/>
  </si>
  <si>
    <t>李红1997年日本山形纪录片电影节小川绅介奖，1998年法国马赛电影节特别提名；1998德国慕尼黑电影节特别提名。被英国BBC公司以25000英镑的价格收购</t>
    <phoneticPr fontId="1" type="noConversion"/>
  </si>
  <si>
    <t>蒋志</t>
    <phoneticPr fontId="1" type="noConversion"/>
  </si>
  <si>
    <t>唐丹鸿</t>
    <phoneticPr fontId="1" type="noConversion"/>
  </si>
  <si>
    <t>康健宁</t>
    <phoneticPr fontId="1" type="noConversion"/>
  </si>
  <si>
    <t>张治、北京有线台</t>
    <phoneticPr fontId="1" type="noConversion"/>
  </si>
  <si>
    <t>吴文光、参展日本山形国际纪录片电影节；阿姆斯特丹国际电影节；瑞士尼昂纪录片节等。</t>
    <phoneticPr fontId="1" type="noConversion"/>
  </si>
  <si>
    <t>睢安奇、2000年柏林电影节“青年论坛奖”，澳大利亚国际独立电影节“最高喝彩纪录片奖”</t>
    <phoneticPr fontId="1" type="noConversion"/>
  </si>
  <si>
    <t>杨荔娜1999年获得山形纪录片电影节“亚洲新浪潮”优秀奖，2000年法国真实电影节“评委会奖”，2000年德国莱比锡国际电影节“金鸽奖”（观众最喜欢的影片）</t>
    <phoneticPr fontId="1" type="noConversion"/>
  </si>
  <si>
    <t>胡择</t>
    <phoneticPr fontId="1" type="noConversion"/>
  </si>
  <si>
    <t>郭熙志</t>
    <phoneticPr fontId="1" type="noConversion"/>
  </si>
  <si>
    <t>乌尔善</t>
    <phoneticPr fontId="1" type="noConversion"/>
  </si>
  <si>
    <t>季丹、沙青</t>
    <phoneticPr fontId="1" type="noConversion"/>
  </si>
  <si>
    <t>段锦川、中央电视台</t>
    <phoneticPr fontId="1" type="noConversion"/>
  </si>
  <si>
    <t>朱传明、1999年获得山形纪录片电影节“亚洲新浪潮”优秀奖</t>
    <phoneticPr fontId="1" type="noConversion"/>
  </si>
  <si>
    <t>胡庶</t>
    <phoneticPr fontId="1" type="noConversion"/>
  </si>
  <si>
    <t>刘晓津</t>
    <phoneticPr fontId="1" type="noConversion"/>
  </si>
  <si>
    <t>杨福东、德国汉诺威电影节参展作品</t>
    <phoneticPr fontId="1" type="noConversion"/>
  </si>
  <si>
    <t>赵亮</t>
    <phoneticPr fontId="1" type="noConversion"/>
  </si>
  <si>
    <t>张元、2000年意大利米兰电影制作人电影节最佳影片奖</t>
    <phoneticPr fontId="1" type="noConversion"/>
  </si>
  <si>
    <t>张元</t>
    <phoneticPr fontId="1" type="noConversion"/>
  </si>
  <si>
    <t>孙志强</t>
    <phoneticPr fontId="1" type="noConversion"/>
  </si>
  <si>
    <t>英未未</t>
    <phoneticPr fontId="1" type="noConversion"/>
  </si>
  <si>
    <t>杜海滨、2001年获得中国首届“独立影像节”纪录片大奖，2001山形电影节亚洲新浪潮单元特别提名奖</t>
    <phoneticPr fontId="1" type="noConversion"/>
  </si>
  <si>
    <t>贾樟柯、获2002年法国马赛国际纪录片电影节大奖</t>
    <phoneticPr fontId="1" type="noConversion"/>
  </si>
  <si>
    <t>张勇</t>
    <phoneticPr fontId="1" type="noConversion"/>
  </si>
  <si>
    <t>朱传明</t>
    <phoneticPr fontId="1" type="noConversion"/>
  </si>
  <si>
    <t>彭小莲</t>
    <phoneticPr fontId="1" type="noConversion"/>
  </si>
  <si>
    <t>冯雷</t>
    <phoneticPr fontId="1" type="noConversion"/>
  </si>
  <si>
    <t>仲华2002年法国马赛国际纪录片电工影节最佳导演处女作奖，参加多个国际电工影节。</t>
    <phoneticPr fontId="1" type="noConversion"/>
  </si>
  <si>
    <t>仲华</t>
    <phoneticPr fontId="1" type="noConversion"/>
  </si>
  <si>
    <t>张战庆</t>
    <phoneticPr fontId="1" type="noConversion"/>
  </si>
  <si>
    <t>杨丽娜</t>
    <phoneticPr fontId="1" type="noConversion"/>
  </si>
  <si>
    <t>张同道、2001入围第十四届荷兰阿姆斯特丹国际纪录电影节</t>
    <phoneticPr fontId="1" type="noConversion"/>
  </si>
  <si>
    <t>王芬、新加坡国际电影节参展，2001年获得日本山形纪录片电影节“亚洲新浪潮”优秀作品奖</t>
    <phoneticPr fontId="1" type="noConversion"/>
  </si>
  <si>
    <t>黎小峰</t>
    <phoneticPr fontId="1" type="noConversion"/>
  </si>
  <si>
    <t>舒浩伦</t>
    <phoneticPr fontId="1" type="noConversion"/>
  </si>
  <si>
    <t>宁瀛2002年获法国真实电影节大奖。</t>
    <phoneticPr fontId="1" type="noConversion"/>
  </si>
  <si>
    <t>马英力</t>
    <phoneticPr fontId="1" type="noConversion"/>
  </si>
  <si>
    <t>郑大圣、奥地利第32届易本希国际电影节上银奖</t>
    <phoneticPr fontId="1" type="noConversion"/>
  </si>
  <si>
    <t>施润玖</t>
    <phoneticPr fontId="1" type="noConversion"/>
  </si>
  <si>
    <t>黄儒香</t>
    <phoneticPr fontId="1" type="noConversion"/>
  </si>
  <si>
    <t>段锦川、蒋樾</t>
    <phoneticPr fontId="1" type="noConversion"/>
  </si>
  <si>
    <t>吴文光</t>
    <phoneticPr fontId="1" type="noConversion"/>
  </si>
  <si>
    <t>李红</t>
    <phoneticPr fontId="1" type="noConversion"/>
  </si>
  <si>
    <t>杜海滨</t>
    <phoneticPr fontId="1" type="noConversion"/>
  </si>
  <si>
    <t>周浩、吉江虹、获云之南纪录影像展黑陶奖（最佳新人奖），入选瑞士Fribourg国际电影节，入选、2004年上海双年展及2005年广州三年展。</t>
    <phoneticPr fontId="1" type="noConversion"/>
  </si>
  <si>
    <t>黄文海、法国“FIPA”国际电影节“有创意的纪录片”竞赛单元、加拿大蒙特利尔“国际电影节”展映</t>
    <phoneticPr fontId="1" type="noConversion"/>
  </si>
  <si>
    <t>蒋志2003年获香港“IFVA2002短片及录像节”Asian、New、Force、影评人大奖。</t>
    <phoneticPr fontId="1" type="noConversion"/>
  </si>
  <si>
    <t>苏青、米娜2004年获第15届马赛国际纪录片电影节“最佳处女作奖”和“最受欢迎影片奖”。2004年参加加拿大多伦多电影节。2004年参加韩国釜山国际电影节。2005年入选以色列docaviv纪录片电影节。2005年入选中国“云之南纪录影像论坛”竞赛单元。</t>
    <phoneticPr fontId="1" type="noConversion"/>
  </si>
  <si>
    <t>汪士卿、在凤凰中文台播出，参加2003年香港短片录像节，2003年9月法国巴黎“中国纪录片”展映。</t>
    <phoneticPr fontId="1" type="noConversion"/>
  </si>
  <si>
    <t>王兵、2002葡萄牙里斯本纪录片电影节大奖、2003法国马赛纪录片电影节大奖、山形国际纪录片电影节弗拉哈迪大奖、南特电影节纪录片单元大奖、2004加拿大蒙特利尔电影节纪录片单元奖、2005墨西哥电影节最佳纪录片2004年在法国院线上映并获得良好的票房。</t>
    <phoneticPr fontId="1" type="noConversion"/>
  </si>
  <si>
    <t>崔子恩</t>
    <phoneticPr fontId="1" type="noConversion"/>
  </si>
  <si>
    <t>焦波</t>
    <phoneticPr fontId="1" type="noConversion"/>
  </si>
  <si>
    <t>张洪峰</t>
    <phoneticPr fontId="1" type="noConversion"/>
  </si>
  <si>
    <t>晓鹏</t>
    <phoneticPr fontId="1" type="noConversion"/>
  </si>
  <si>
    <t>胡新宇获第五届Shadow电影节柯达奖提名，2005云之南纪录影像论坛幻面奖。</t>
    <phoneticPr fontId="1" type="noConversion"/>
  </si>
  <si>
    <t>应宇力2003年获北京大学生电影节“优秀纪录短片奖”，入围瑞士卢加诺电影节初选单元。</t>
    <phoneticPr fontId="1" type="noConversion"/>
  </si>
  <si>
    <t>周渔</t>
    <phoneticPr fontId="1" type="noConversion"/>
  </si>
  <si>
    <t>郭静，柯丁丁、第26届法国真实电影节国际竞赛单元，伊文思奖（2004年），第2届葡萄牙里斯本纪录片电影节国际竞赛单元，最佳处女作奖（2004年），第15届瑞士BLACK、MOVIE纪录片电影节国际展映单元（2005年）。</t>
    <phoneticPr fontId="1" type="noConversion"/>
  </si>
  <si>
    <t>黄文海、2005马赛国际电影节国际纪录片竞赛单元“乔治•波格尔”奖，2004新加坡国际电影节和荷兰阿姆斯特丹国际纪录片电影节入围</t>
    <phoneticPr fontId="1" type="noConversion"/>
  </si>
  <si>
    <t>魏星、获云之南纪录影像展幻面奖（新锐奖）</t>
    <phoneticPr fontId="1" type="noConversion"/>
  </si>
  <si>
    <t>沙青、季丹、获得日本山形纪录片电影节小川绅介奖；中国云之南人类学影展青铜奖。</t>
    <phoneticPr fontId="1" type="noConversion"/>
  </si>
  <si>
    <t>欧宁、曹斐</t>
    <phoneticPr fontId="1" type="noConversion"/>
  </si>
  <si>
    <t>施润玖2004年法国里昂电影节“最佳公众奖大奖”</t>
    <phoneticPr fontId="1" type="noConversion"/>
  </si>
  <si>
    <t>陈为军、2003美国广播电视文化成就Peabody奖、2004英国国家最佳纪录片奖、2003年圣丹斯电影节世界纪录片提名、2003年阿姆斯特丹纪录片电影节最高竞赛单元提名</t>
    <phoneticPr fontId="1" type="noConversion"/>
  </si>
  <si>
    <t>睢安奇</t>
    <phoneticPr fontId="1" type="noConversion"/>
  </si>
  <si>
    <t>张同道、入围2004年第18届瑞士弗里堡国际电影节</t>
    <phoneticPr fontId="1" type="noConversion"/>
  </si>
  <si>
    <t>罗拉、张扬</t>
    <phoneticPr fontId="1" type="noConversion"/>
  </si>
  <si>
    <t>汪士卿、在凤凰中文台播出，获北京大学艺术系“君士杯”数码大赛纪录片一等奖，2004年7月参加法国马赛国际纪录片电影节。</t>
    <phoneticPr fontId="1" type="noConversion"/>
  </si>
  <si>
    <t>周渔、入选过云之南纪录影像展、德国莱比锡国际电影节。</t>
    <phoneticPr fontId="1" type="noConversion"/>
  </si>
  <si>
    <t>孙悦凌、2005云之南纪录影像论坛组委会提名奖</t>
    <phoneticPr fontId="1" type="noConversion"/>
  </si>
  <si>
    <t>班忠义</t>
    <phoneticPr fontId="1" type="noConversion"/>
  </si>
  <si>
    <t>张大力</t>
    <phoneticPr fontId="1" type="noConversion"/>
  </si>
  <si>
    <t>史强</t>
    <phoneticPr fontId="1" type="noConversion"/>
  </si>
  <si>
    <t>缪庆东</t>
    <phoneticPr fontId="1" type="noConversion"/>
  </si>
  <si>
    <t>黄文海</t>
    <phoneticPr fontId="1" type="noConversion"/>
  </si>
  <si>
    <t>艾晓明、胡杰</t>
    <phoneticPr fontId="1" type="noConversion"/>
  </si>
  <si>
    <t>林鑫2005年入选德国莱比锡国际纪录电影节，日本山形国际纪录电影节和云之南纪录影像论坛。</t>
    <phoneticPr fontId="1" type="noConversion"/>
  </si>
  <si>
    <t>李京红获、2004、年《南方周末》致敬中国传媒之年度现场报道奖，获2004、年《新周刊》中国电视台节目榜之最佳纪录片。</t>
    <phoneticPr fontId="1" type="noConversion"/>
  </si>
  <si>
    <t>焦波、荣获中央电视台《科龙杯、2004、我们的影像故事、DV、大赛》评委会大奖</t>
    <phoneticPr fontId="1" type="noConversion"/>
  </si>
  <si>
    <t>黄伟凯、第三届REELCHINA、当代中国纪录片双年展新人奖。2005云之南纪录影像论坛黑陶奖，观众最喜爱影片。</t>
    <phoneticPr fontId="1" type="noConversion"/>
  </si>
  <si>
    <t>张民</t>
    <phoneticPr fontId="1" type="noConversion"/>
  </si>
  <si>
    <t>李一凡、鄢雨、2005年柏林电影节青年论坛沃尔夫冈•斯道特（Wolfgang、Staudte）奖；2005年法国真实电影节国际（SCAM，civil、society、of、multimedia、author）多媒体作者联合社奖；2005年中国云之南纪录片电影节青铜奖；2005年香港电影节纪录片单元人道奖；2005年德国慕尼黑国际纪录片电影节首奖；日本山形国际纪录片电影节大奖。</t>
    <phoneticPr fontId="1" type="noConversion"/>
  </si>
  <si>
    <t>胡新宇</t>
    <phoneticPr fontId="1" type="noConversion"/>
  </si>
  <si>
    <t>刘高明</t>
    <phoneticPr fontId="1" type="noConversion"/>
  </si>
  <si>
    <t>周浩、2006获第三十届香港国际电影节“最佳记录片人道奖”，入选2006年阿姆斯特丹纪录片电影节及2006年台北纪录片双年展。</t>
    <phoneticPr fontId="1" type="noConversion"/>
  </si>
  <si>
    <t>高天、2005年8月韩国光州国际电影节评委会大奖，2005年10月新加坡华裔电影节展映；2006年柏林电影节展映，西班牙马德里国际电影节展映，美国真实中国电影节参赛作品，中国第三届纪录片交流周，平遥DV国际影展，年德国莱比锡国际纪录片电影节。</t>
    <phoneticPr fontId="1" type="noConversion"/>
  </si>
  <si>
    <t>王我</t>
    <phoneticPr fontId="1" type="noConversion"/>
  </si>
  <si>
    <t>曹斐</t>
    <phoneticPr fontId="1" type="noConversion"/>
  </si>
  <si>
    <t>林鑫、获得2007中国第四届纪录片交流周独立精神奖（最高奖）。</t>
    <phoneticPr fontId="1" type="noConversion"/>
  </si>
  <si>
    <t>贾樟柯、2006、威尼斯电影节地平线竞赛单元“2006开放奖”和纪录片奖</t>
    <phoneticPr fontId="1" type="noConversion"/>
  </si>
  <si>
    <t>黄文海、2006法国真实电影节评委会大奖</t>
    <phoneticPr fontId="1" type="noConversion"/>
  </si>
  <si>
    <t>赵亮、入选2007年第60届瑞士洛迦诺国际电影节</t>
    <phoneticPr fontId="1" type="noConversion"/>
  </si>
  <si>
    <t>赵大勇2007年第四届纪录片交流周评委会奖</t>
    <phoneticPr fontId="1" type="noConversion"/>
  </si>
  <si>
    <t>于广义2007、首届韩国首尔数字电影节导演奖与影评人奖</t>
    <phoneticPr fontId="1" type="noConversion"/>
  </si>
  <si>
    <t>杨弋枢、参展香港国际电影节,选今年的第59届瑞士洛加诺国际电影节Filmmakers、of、Present单元等</t>
    <phoneticPr fontId="1" type="noConversion"/>
  </si>
  <si>
    <t>杨干才、王毅、参加第十六届东欧“媒体震撼”国际影视节，获“最佳长纪录片奖”</t>
    <phoneticPr fontId="1" type="noConversion"/>
  </si>
  <si>
    <t>郭静，柯丁丁、第29届法国真实电影节国际竞赛单元，SCAM奖（2007年），加拿大Hot、Docs纪录片电影节国际展映单元（2007年）</t>
    <phoneticPr fontId="1" type="noConversion"/>
  </si>
  <si>
    <t>郭静，柯丁丁</t>
    <phoneticPr fontId="1" type="noConversion"/>
  </si>
  <si>
    <t>宋田、获得第17届法国马赛国际纪录片节最佳处女作奖。</t>
    <phoneticPr fontId="1" type="noConversion"/>
  </si>
  <si>
    <t>冯艳2007山形国际纪录片电影节小川绅介奖，、2007中国第四届纪录片交流周优秀纪录奖</t>
    <phoneticPr fontId="1" type="noConversion"/>
  </si>
  <si>
    <t>王兵2007山形国际电影节弗拉哈迪大奖、马赛“乔治斯•德•博勒加德奖”</t>
    <phoneticPr fontId="1" type="noConversion"/>
  </si>
  <si>
    <t>马可、贾樟柯2007威尼斯电影节地平线单元记录片奖</t>
    <phoneticPr fontId="1" type="noConversion"/>
  </si>
  <si>
    <t>周浩、2007</t>
    <phoneticPr fontId="1" type="noConversion"/>
  </si>
  <si>
    <t>李京红、章桦</t>
    <phoneticPr fontId="1" type="noConversion"/>
  </si>
  <si>
    <t>蒋樾、参加1999年香港国际电影节，新加坡国际电影节，日本山形国际纪录片电影节。</t>
    <phoneticPr fontId="1" type="noConversion"/>
  </si>
  <si>
    <t>郭熙志、1999年获第二届中国记录短片大赛金奖</t>
    <phoneticPr fontId="1" type="noConversion"/>
  </si>
  <si>
    <t>蒋志、获中国当代艺术奖</t>
    <phoneticPr fontId="1" type="noConversion"/>
  </si>
  <si>
    <t>曹斐、两岸四地学生电影录像节,瑞士日内瓦电影录像节参展</t>
    <phoneticPr fontId="1" type="noConversion"/>
  </si>
  <si>
    <t>《流浪北京－最后的梦想者》</t>
  </si>
  <si>
    <t>《沙与海》</t>
  </si>
  <si>
    <t/>
  </si>
  <si>
    <t>1991</t>
  </si>
  <si>
    <t>《盆窑村》</t>
  </si>
  <si>
    <t>《喇嘛藏戏团》</t>
  </si>
  <si>
    <t>《自画像》</t>
  </si>
  <si>
    <t>1992</t>
  </si>
  <si>
    <t>《天安门》</t>
  </si>
  <si>
    <t>《我毕业了》</t>
  </si>
  <si>
    <t>《青朴——苦修者的圣地》</t>
  </si>
  <si>
    <t>《天主在西藏》</t>
  </si>
  <si>
    <t>《拉萨雪居民》</t>
  </si>
  <si>
    <t>1993</t>
  </si>
  <si>
    <t>《远在北京的家》</t>
  </si>
  <si>
    <t>《1966，我的红卫兵生活》</t>
  </si>
  <si>
    <t>《大树乡》</t>
  </si>
  <si>
    <t>《喇嘛》</t>
  </si>
  <si>
    <t>《中国西南当代艺术家五人集》</t>
  </si>
  <si>
    <t>1994</t>
  </si>
  <si>
    <t>《甫吉和他的情人们》</t>
  </si>
  <si>
    <t>《广场》</t>
  </si>
  <si>
    <t>《我的生活我的哲学》</t>
  </si>
  <si>
    <t>《日本残留妇女在中国》</t>
  </si>
  <si>
    <t>1995</t>
  </si>
  <si>
    <t>《圆明园的画家生活》</t>
  </si>
  <si>
    <t>《远山》</t>
  </si>
  <si>
    <t>《彼岸》</t>
  </si>
  <si>
    <t>《四海为家》</t>
  </si>
  <si>
    <t>1996</t>
  </si>
  <si>
    <t>《媒婆》</t>
  </si>
  <si>
    <t>《脚印》</t>
  </si>
  <si>
    <t>1997</t>
  </si>
  <si>
    <t>《八廓南街16号》</t>
  </si>
  <si>
    <t>《天边》</t>
  </si>
  <si>
    <t>《加达村的男人和女人》</t>
  </si>
  <si>
    <t>《钉子户》</t>
  </si>
  <si>
    <t>《生产》</t>
  </si>
  <si>
    <t>《茶馆》</t>
  </si>
  <si>
    <t>《今晚我们相识》</t>
  </si>
  <si>
    <t>《三峡的故事》</t>
  </si>
  <si>
    <t>《大哥大 ·桑塔纳 ·小破褂》</t>
  </si>
  <si>
    <t>《党支部》</t>
  </si>
  <si>
    <t>《戏班子》</t>
  </si>
  <si>
    <t>《回到凤凰桥》</t>
  </si>
  <si>
    <t>《怀疑物体》</t>
  </si>
  <si>
    <t>《飞吧，飞吧》</t>
  </si>
  <si>
    <t>1998</t>
  </si>
  <si>
    <t>《楚布寺》</t>
  </si>
  <si>
    <t>《静止的河》</t>
  </si>
  <si>
    <t>《阴阳》</t>
  </si>
  <si>
    <t>《公安分局》</t>
  </si>
  <si>
    <t>《圣光》</t>
  </si>
  <si>
    <t>《渡口》</t>
  </si>
  <si>
    <t>《费杰日记》</t>
  </si>
  <si>
    <t>《第三只眼睛》</t>
  </si>
  <si>
    <t>《贡布的幸福生活》</t>
  </si>
  <si>
    <t>《去天国的路上》</t>
  </si>
  <si>
    <t>《老人们》</t>
  </si>
  <si>
    <t>1999</t>
  </si>
  <si>
    <t>《江湖》</t>
  </si>
  <si>
    <t>《老头》</t>
  </si>
  <si>
    <t>《北京的风很大》</t>
  </si>
  <si>
    <t>《食指》</t>
  </si>
  <si>
    <t>《斥力》</t>
  </si>
  <si>
    <t>《游戏》</t>
  </si>
  <si>
    <t>《进化爵士》</t>
  </si>
  <si>
    <t>《迁镇》</t>
  </si>
  <si>
    <t>《九位中国艺术家》</t>
  </si>
  <si>
    <t>《王迈的春节联欢会》</t>
  </si>
  <si>
    <t>《在海边》</t>
  </si>
  <si>
    <t>《沉船——1997年的故事》</t>
  </si>
  <si>
    <t>《北京弹匠》</t>
  </si>
  <si>
    <t>《我不要你管》</t>
  </si>
  <si>
    <t>《失调57》</t>
  </si>
  <si>
    <t>《城市的起源》</t>
  </si>
  <si>
    <t>《寻找眼镜蛇》</t>
  </si>
  <si>
    <t>2000</t>
  </si>
  <si>
    <t>《别担心会好起来的》</t>
  </si>
  <si>
    <t>《风来了》</t>
  </si>
  <si>
    <t>《夜莺不是唯一的歌喉》</t>
  </si>
  <si>
    <t>《纸飞机》</t>
  </si>
  <si>
    <t>《疯狂英语》</t>
  </si>
  <si>
    <t>《金星小姐》</t>
  </si>
  <si>
    <t>《自由的边缘》</t>
  </si>
  <si>
    <t>《街头的草地》</t>
  </si>
  <si>
    <t>《游戏之地》</t>
  </si>
  <si>
    <t>2001</t>
  </si>
  <si>
    <t>《公共场所》</t>
  </si>
  <si>
    <t>《铁路沿线》</t>
  </si>
  <si>
    <t>《盒子》</t>
  </si>
  <si>
    <t>《百年不化》</t>
  </si>
  <si>
    <t>《群众演员》</t>
  </si>
  <si>
    <t>《满山红柿》</t>
  </si>
  <si>
    <t>《雪落伊犁》</t>
  </si>
  <si>
    <t>《今年冬天》</t>
  </si>
  <si>
    <t>《还乡》</t>
  </si>
  <si>
    <t>《城乡结合部》</t>
  </si>
  <si>
    <t>《家庭录像带》</t>
  </si>
  <si>
    <t>《居委会》</t>
  </si>
  <si>
    <t>《看你看我》</t>
  </si>
  <si>
    <t>《一根老油条》</t>
  </si>
  <si>
    <t>《木木在汉城》</t>
  </si>
  <si>
    <t>《不快乐的不止一个》</t>
  </si>
  <si>
    <t>《典型》</t>
  </si>
  <si>
    <t>《打春锣的人》</t>
  </si>
  <si>
    <t>《挣扎》</t>
  </si>
  <si>
    <t>《希望之旅》</t>
  </si>
  <si>
    <t>《Night、Girl》</t>
  </si>
  <si>
    <t>2002</t>
  </si>
  <si>
    <t>《DV、CHINA》</t>
  </si>
  <si>
    <t>《号子茅山》</t>
  </si>
  <si>
    <t>《安定医院》</t>
  </si>
  <si>
    <t>《张博士》</t>
  </si>
  <si>
    <t>《幸福生活》</t>
  </si>
  <si>
    <t>《拎起大舌头》</t>
  </si>
  <si>
    <t>《爱情战争》</t>
  </si>
  <si>
    <t>《电影是什么》</t>
  </si>
  <si>
    <t>《当兵》</t>
  </si>
  <si>
    <t>《和自己跳舞》</t>
  </si>
  <si>
    <t>《高楼下面》</t>
  </si>
  <si>
    <t>《回到原处》</t>
  </si>
  <si>
    <t>《厚街》</t>
  </si>
  <si>
    <t>《军训营纪事》</t>
  </si>
  <si>
    <t>《空笼》</t>
  </si>
  <si>
    <t>《白塔》</t>
  </si>
  <si>
    <t>《像灰尘一样飞》</t>
  </si>
  <si>
    <t>《关索戏的故事》</t>
  </si>
  <si>
    <t>2003</t>
  </si>
  <si>
    <t>《铁西区》</t>
  </si>
  <si>
    <t>《平原上的山歌》</t>
  </si>
  <si>
    <t>《讲故事》</t>
  </si>
  <si>
    <t>《哑巴的正月》</t>
  </si>
  <si>
    <t>《关口》</t>
  </si>
  <si>
    <t>《背影》</t>
  </si>
  <si>
    <t>《桂荣戏院》</t>
  </si>
  <si>
    <t>《男人》</t>
  </si>
  <si>
    <t>《女性空间》</t>
  </si>
  <si>
    <t>《太爷》</t>
  </si>
  <si>
    <t>《盛夏的果实》</t>
  </si>
  <si>
    <t>《喧嚣的尘土》</t>
  </si>
  <si>
    <t>《在一起的时光》</t>
  </si>
  <si>
    <t>《学生村》</t>
  </si>
  <si>
    <t>《三元里》</t>
  </si>
  <si>
    <t>《敬大爷和他的老主顾》</t>
  </si>
  <si>
    <t>《好死不如赖活着》</t>
  </si>
  <si>
    <t>《片刻》</t>
  </si>
  <si>
    <t>《工人们》</t>
  </si>
  <si>
    <t>《被子》</t>
  </si>
  <si>
    <t>《白马四姐妹》</t>
  </si>
  <si>
    <t>《后革命时代》</t>
  </si>
  <si>
    <t>《北京西站-非典》</t>
  </si>
  <si>
    <t>2004</t>
  </si>
  <si>
    <t>《风经》</t>
  </si>
  <si>
    <t>《盖山西和她的姐妹》</t>
  </si>
  <si>
    <t>《寒鸦》</t>
  </si>
  <si>
    <t>《家在江湖》</t>
  </si>
  <si>
    <t>《南林村的歌声》</t>
  </si>
  <si>
    <t>《静静的锯》</t>
  </si>
  <si>
    <t>《肉100》</t>
  </si>
  <si>
    <t>《艳》</t>
  </si>
  <si>
    <t>《贺岁片》</t>
  </si>
  <si>
    <t>《我们的土地》</t>
  </si>
  <si>
    <t>《阴道独白》</t>
  </si>
  <si>
    <t>《阴道独白•幕后故事》</t>
  </si>
  <si>
    <t>《白丝带》</t>
  </si>
  <si>
    <t>《我的旅行》</t>
  </si>
  <si>
    <t>《陈炉》</t>
  </si>
  <si>
    <t>《姐妹》</t>
  </si>
  <si>
    <t>《邝丹的秘密》</t>
  </si>
  <si>
    <t>《俺爹俺娘》</t>
  </si>
  <si>
    <t>2005</t>
  </si>
  <si>
    <t>《暴风骤雨》</t>
  </si>
  <si>
    <t>《飘》</t>
  </si>
  <si>
    <t>《庙里的时光》</t>
  </si>
  <si>
    <t>《淹没》</t>
  </si>
  <si>
    <t>《寻找林昭的灵魂》</t>
  </si>
  <si>
    <t>《生存还是毁灭》</t>
  </si>
  <si>
    <t>《天堂花园》</t>
  </si>
  <si>
    <t>《为革命画画:户县农民画》</t>
  </si>
  <si>
    <t>《太石村》</t>
  </si>
  <si>
    <t>《香平丽》</t>
  </si>
  <si>
    <t>《高三》</t>
  </si>
  <si>
    <t>《姐姐》</t>
  </si>
  <si>
    <t>《排骨》</t>
  </si>
  <si>
    <t>《夜行人》</t>
  </si>
  <si>
    <t>《美美》</t>
  </si>
  <si>
    <t>《外面》</t>
  </si>
  <si>
    <t>《父亲》</t>
  </si>
  <si>
    <t>《人面桃花》</t>
  </si>
  <si>
    <t>《田丰传习馆》</t>
  </si>
  <si>
    <t>2006</t>
  </si>
  <si>
    <t>《我虽死去》</t>
  </si>
  <si>
    <t>《你拿摄影机干什么》</t>
  </si>
  <si>
    <t>《中原纪事》</t>
  </si>
  <si>
    <t>《性、性别与权利：亚洲首届酷儿研究大会》</t>
  </si>
  <si>
    <t>《人民代表姚立法》</t>
  </si>
  <si>
    <t>《关爱》</t>
  </si>
  <si>
    <t>《活着一分钟，快乐六十秒》</t>
  </si>
  <si>
    <t>《三里洞》</t>
  </si>
  <si>
    <t>《东》</t>
  </si>
  <si>
    <t>《梦游》</t>
  </si>
  <si>
    <t>《告别圆明园》</t>
  </si>
  <si>
    <t>《南京路》</t>
  </si>
  <si>
    <t>《木帮》</t>
  </si>
  <si>
    <t>《浩然是谁》</t>
  </si>
  <si>
    <t>《蜕变》</t>
  </si>
  <si>
    <t>《马戏学校》</t>
  </si>
  <si>
    <t>《2006，关于我朋友的一切》</t>
  </si>
  <si>
    <t>《天里》</t>
  </si>
  <si>
    <t>2007</t>
  </si>
  <si>
    <t>《伞…》</t>
  </si>
  <si>
    <t>《秉爱》</t>
  </si>
  <si>
    <t>《和凤鸣》</t>
  </si>
  <si>
    <t>《无用》</t>
  </si>
  <si>
    <t>《罪与罚》</t>
  </si>
  <si>
    <t>《龙哥》</t>
  </si>
  <si>
    <t>《请投票给我》</t>
  </si>
  <si>
    <t>《天堂之路》</t>
  </si>
  <si>
    <t>《无定河》</t>
  </si>
  <si>
    <t>《煤市街》</t>
  </si>
  <si>
    <t>持摄影机的人 Человек с Киноаппаратом</t>
  </si>
  <si>
    <t>导演: 吉加·维尔托夫</t>
  </si>
  <si>
    <t>主演: Mikhail Kaufman</t>
  </si>
  <si>
    <t>类型: 纪录片</t>
  </si>
  <si>
    <t>制片国家/地区: 苏联</t>
  </si>
  <si>
    <t>年份: 1929</t>
  </si>
  <si>
    <t>浩劫 Shoah</t>
  </si>
  <si>
    <t>导演: 克洛德·朗兹曼</t>
  </si>
  <si>
    <t>主演: 克洛德·朗兹曼 / 西蒙·斯雷尼 / 迈克尔·波迪克雷尼克</t>
  </si>
  <si>
    <t>类型: 纪录片 / 历史 / 战争</t>
  </si>
  <si>
    <t>制片国家/地区: 法国</t>
  </si>
  <si>
    <t>年份: 1985</t>
  </si>
  <si>
    <t>日月无光 Sans soleil</t>
  </si>
  <si>
    <t>导演: 克里斯·马克</t>
  </si>
  <si>
    <t>主演: Florence Delay / 阿丽尔·朵巴丝勒 / Riyoko Ikeda</t>
  </si>
  <si>
    <t>年份: 1983</t>
  </si>
  <si>
    <t>夜与雾 Nuit et brouillard</t>
  </si>
  <si>
    <t>导演: 阿伦·雷乃</t>
  </si>
  <si>
    <t>主演: 米歇尔·布凯</t>
  </si>
  <si>
    <t>类型: 纪录片 / 短片 / 历史 / 战争</t>
  </si>
  <si>
    <t>年份: 1956</t>
  </si>
  <si>
    <t>细细的蓝线 The Thin Blue Line</t>
  </si>
  <si>
    <t>导演: 埃罗尔·莫里斯</t>
  </si>
  <si>
    <t>主演: Randall Adams / David Harris / Gus Rose</t>
  </si>
  <si>
    <t>制片国家/地区: 美国</t>
  </si>
  <si>
    <t>年份: 1988</t>
  </si>
  <si>
    <t>夏日纪事 Chronique d'un été (Paris 1960)</t>
  </si>
  <si>
    <t>导演: 让·鲁什 / 埃德加·莫兰</t>
  </si>
  <si>
    <t>主演: 玛索琳娜·罗尔丹·伊文思 / Marilù Parolini</t>
  </si>
  <si>
    <t>类型: 剧情</t>
  </si>
  <si>
    <t>年份: 1961</t>
  </si>
  <si>
    <t>北方的纳努克 Nanook of the North</t>
  </si>
  <si>
    <t>导演: 罗伯特·弗拉哈迪</t>
  </si>
  <si>
    <t>主演: Nanook / Nyla / Cunayou</t>
  </si>
  <si>
    <t>制片国家/地区: 美国/法国</t>
  </si>
  <si>
    <t>年份: 1922</t>
  </si>
  <si>
    <t>拾穗者 Les glaneurs et la glaneuse</t>
  </si>
  <si>
    <t>导演: 阿涅斯·瓦尔达</t>
  </si>
  <si>
    <t>主演: Bodan Litnanski / 阿涅斯·瓦尔达 / François Wertheimer</t>
  </si>
  <si>
    <t>年份: 2000</t>
  </si>
  <si>
    <t>灰色花园 Grey Gardens</t>
  </si>
  <si>
    <t>导演: Ellen Hovde / 阿尔伯特·梅索斯 / 大卫·梅索斯 / Muffie Meyer</t>
  </si>
  <si>
    <t>主演: Edith Bouvier Beale / Edith 'Little Edie' Bouvier Beale / Brooks Hyers</t>
  </si>
  <si>
    <t>年份: 1975</t>
  </si>
  <si>
    <t>别回头 Dont Look Back</t>
  </si>
  <si>
    <t>导演: 彭尼贝克</t>
  </si>
  <si>
    <t>主演: 鲍勃·迪伦 / Albert Grossman / Bob Neuwirth</t>
  </si>
  <si>
    <t>类型: 纪录片 / 音乐</t>
  </si>
  <si>
    <t>年份: 1967</t>
  </si>
  <si>
    <t>悲哀和怜悯 Le chagrin et la pitié</t>
  </si>
  <si>
    <t>导演: 马塞尔·奥菲尔斯</t>
  </si>
  <si>
    <t>主演: 乔治·皮杜尔 / Matthäus Bleibinger / Charles Braun</t>
  </si>
  <si>
    <t>制片国家/地区: 法国/瑞士/西德</t>
  </si>
  <si>
    <t>年份: 1969</t>
  </si>
  <si>
    <t>无粮的土地 Las Hurdes</t>
  </si>
  <si>
    <t>导演: 路易斯·布努埃尔</t>
  </si>
  <si>
    <t>主演: Abel Jacquin / Alexandre O'Neill</t>
  </si>
  <si>
    <t>类型: 纪录片 / 短片</t>
  </si>
  <si>
    <t>制片国家/地区: 西班牙</t>
  </si>
  <si>
    <t>年份: 1933</t>
  </si>
  <si>
    <t>灰熊人 Grizzly Man</t>
  </si>
  <si>
    <t>导演: 沃纳·赫尔佐格</t>
  </si>
  <si>
    <t>主演: Timothy Treadwell / Amie Huguenard / 沃纳·赫尔佐格</t>
  </si>
  <si>
    <t>类型: 纪录片 / 传记</t>
  </si>
  <si>
    <t>年份: 2005</t>
  </si>
  <si>
    <t>故乡之光 Nostalgia de la luz</t>
  </si>
  <si>
    <t>导演: 帕特里克·古兹曼</t>
  </si>
  <si>
    <t>类型: 纪录片 / 剧情</t>
  </si>
  <si>
    <t>制片国家/地区: 法国/德国/智利</t>
  </si>
  <si>
    <t>年份: 2010</t>
  </si>
  <si>
    <t>赝品 Vérités et mensonges</t>
  </si>
  <si>
    <t>导演: 奥逊·威尔斯</t>
  </si>
  <si>
    <t>主演: 奥逊·威尔斯 / Oja Kodar / 约瑟夫·科顿</t>
  </si>
  <si>
    <t>制片国家/地区: 法国/原西德/伊朗</t>
  </si>
  <si>
    <t>年份: 1973</t>
  </si>
  <si>
    <t>人生七年1 Seven Up!</t>
  </si>
  <si>
    <t>导演: 保罗·阿尔蒙德</t>
  </si>
  <si>
    <t>主演: Derek Cooper / Wilfrid Thomas</t>
  </si>
  <si>
    <t>类型: 传记 / 纪录片 / 短片</t>
  </si>
  <si>
    <t>制片国家/地区: 英国</t>
  </si>
  <si>
    <t>年份: 1964</t>
  </si>
  <si>
    <t>篮球梦 Hoop Dreams</t>
  </si>
  <si>
    <t>导演: Steve James</t>
  </si>
  <si>
    <t>主演: 威廉·盖茨 / 亚瑟·阿奇 / Emma Gates</t>
  </si>
  <si>
    <t>类型: 纪录片 / 剧情 / 运动</t>
  </si>
  <si>
    <t>年份: 1994</t>
  </si>
  <si>
    <t>铁西区第三部分：铁路</t>
  </si>
  <si>
    <t>导演: 王兵</t>
  </si>
  <si>
    <t>制片国家/地区: 中国大陆</t>
  </si>
  <si>
    <t>年份: 2003</t>
  </si>
  <si>
    <t>杀戮演绎 The Act of Killing</t>
  </si>
  <si>
    <t>导演: 约书亚·奥本海默</t>
  </si>
  <si>
    <t>主演: Anwar Congo / Herman Koto / Syamsul Arifin</t>
  </si>
  <si>
    <t>类型: 历史 / 犯罪 / 纪录片</t>
  </si>
  <si>
    <t>制片国家/地区: 丹麦/挪威/英国</t>
  </si>
  <si>
    <t>年份: 2012</t>
  </si>
  <si>
    <t>智利之战1 La batalla de Chile: La lucha de un pueblo sin armas - Primera parte: La insurreción de la burguesía</t>
  </si>
  <si>
    <t>导演: Patricio Guzmán</t>
  </si>
  <si>
    <t>制片国家/地区: 委内瑞拉/法国/古巴</t>
  </si>
  <si>
    <r>
      <t xml:space="preserve">房屋是黑的 </t>
    </r>
    <r>
      <rPr>
        <sz val="11"/>
        <color theme="1"/>
        <rFont val="宋体"/>
        <family val="2"/>
        <scheme val="minor"/>
      </rPr>
      <t>خانه</t>
    </r>
    <r>
      <rPr>
        <sz val="11"/>
        <color theme="1"/>
        <rFont val="宋体"/>
        <family val="2"/>
        <charset val="134"/>
        <scheme val="minor"/>
      </rPr>
      <t xml:space="preserve"> </t>
    </r>
    <r>
      <rPr>
        <sz val="11"/>
        <color theme="1"/>
        <rFont val="宋体"/>
        <family val="2"/>
        <scheme val="minor"/>
      </rPr>
      <t>س</t>
    </r>
    <r>
      <rPr>
        <sz val="11"/>
        <color theme="1"/>
        <rFont val="宋体"/>
        <family val="2"/>
        <charset val="134"/>
        <scheme val="minor"/>
      </rPr>
      <t>ی</t>
    </r>
    <r>
      <rPr>
        <sz val="11"/>
        <color theme="1"/>
        <rFont val="宋体"/>
        <family val="2"/>
        <scheme val="minor"/>
      </rPr>
      <t>اه</t>
    </r>
    <r>
      <rPr>
        <sz val="11"/>
        <color theme="1"/>
        <rFont val="宋体"/>
        <family val="2"/>
        <charset val="134"/>
        <scheme val="minor"/>
      </rPr>
      <t xml:space="preserve"> </t>
    </r>
    <r>
      <rPr>
        <sz val="11"/>
        <color theme="1"/>
        <rFont val="宋体"/>
        <family val="2"/>
        <scheme val="minor"/>
      </rPr>
      <t>است</t>
    </r>
  </si>
  <si>
    <t>导演: 芙茹弗·法洛克扎德</t>
  </si>
  <si>
    <t>主演: Forugh Farrokhzad / Ebrahim Golestan / Hossein Mansouri</t>
  </si>
  <si>
    <t>制片国家/地区: 伊朗</t>
  </si>
  <si>
    <t>年份: 2008</t>
  </si>
  <si>
    <t>倾听不列颠 Listen to Britain</t>
  </si>
  <si>
    <t>导演: 亨弗莱·詹宁斯</t>
  </si>
  <si>
    <t>年份: 1942</t>
  </si>
  <si>
    <t>前进，神军！ ゆきゆきて、神軍</t>
  </si>
  <si>
    <t>导演: 原一男</t>
  </si>
  <si>
    <t>主演: 奥崎謙三</t>
  </si>
  <si>
    <t>类型: 纪录片 / 战争</t>
  </si>
  <si>
    <t>制片国家/地区: 日本</t>
  </si>
  <si>
    <t>年份: 1987</t>
  </si>
  <si>
    <t>美国哈兰县 Harlan County, U.S.A.</t>
  </si>
  <si>
    <t>导演: 芭芭拉·卡颇</t>
  </si>
  <si>
    <t>主演: John Corcoran / 约翰·奥莱利 / Tom Williams</t>
  </si>
  <si>
    <t>年份: 1976</t>
  </si>
  <si>
    <t>电影史-1A 所有的历史 Histoire(s) du cinéma: Toutes les histoires</t>
  </si>
  <si>
    <t>导演: 让-吕克·戈达尔</t>
  </si>
  <si>
    <t>主演: 让-吕克·戈达尔</t>
  </si>
  <si>
    <t>年份: 1989</t>
  </si>
  <si>
    <t xml:space="preserve"> </t>
  </si>
  <si>
    <t>推销员 Salesman</t>
  </si>
  <si>
    <t>导演: 阿尔伯特·梅索斯 / 大卫·梅索斯 / 夏洛特·泽韦林</t>
  </si>
  <si>
    <t>主演: Paul Brennan / Charles McDevitt / James Baker</t>
  </si>
  <si>
    <t>年份: 1968</t>
  </si>
  <si>
    <t>提提卡失序记事 Titicut Follies</t>
  </si>
  <si>
    <t>导演: 弗雷德里克·怀斯曼</t>
  </si>
  <si>
    <t>追捕弗雷德曼家族 Capturing the Friedmans</t>
  </si>
  <si>
    <t>导演: Andrew Jarecki</t>
  </si>
  <si>
    <t>主演: Arnold Friedman / Elaine Friedman / David Friedman</t>
  </si>
  <si>
    <t>类型: 纪录片 / 传记 / 悬疑</t>
  </si>
  <si>
    <t>给我庇护 Gimme Shelter</t>
  </si>
  <si>
    <t>导演: Albert Maysles / David Maysles / Charlotte Zwerin</t>
  </si>
  <si>
    <t>主演: Mick Jagger / Charlie Watts / Keith Richards</t>
  </si>
  <si>
    <t>类型: 纪录片 / 历史 / 音乐</t>
  </si>
  <si>
    <t>年份: 1971</t>
  </si>
  <si>
    <t>利维坦 Leviathan</t>
  </si>
  <si>
    <t>导演: 吕西安·卡斯坦因-泰勒 / 维瑞娜·帕拉韦尔</t>
  </si>
  <si>
    <t>主演: Brian Jannelle / Adrian Guillette / Arthur Smith</t>
  </si>
  <si>
    <t>制片国家/地区: 美国/法国/英国</t>
  </si>
  <si>
    <t>黑暗之课 Lektionen in Finsternis</t>
  </si>
  <si>
    <t>主演: 沃纳·赫尔佐格</t>
  </si>
  <si>
    <t>类型: 纪录片 / 科幻 / 战争</t>
  </si>
  <si>
    <t>制片国家/地区: 法国/英国/德国</t>
  </si>
  <si>
    <t>年份: 2002</t>
  </si>
  <si>
    <t>光之梦 El sol del membrillo</t>
  </si>
  <si>
    <t>导演: 维克多·艾里斯</t>
  </si>
  <si>
    <t>主演: Antonio López García / Marina Moreno / Enrique Gran</t>
  </si>
  <si>
    <t>类型: 纪录片 / 传记 / 剧情</t>
  </si>
  <si>
    <t>年份: 1992</t>
  </si>
  <si>
    <t>夜邮 night mail</t>
  </si>
  <si>
    <t>导演: Harry Watt / Basil Wright</t>
  </si>
  <si>
    <t>主演: John Grierson / Stuart Legg</t>
  </si>
  <si>
    <t>类型: 短片 / 纪录片</t>
  </si>
  <si>
    <t>年份: 1936</t>
  </si>
  <si>
    <t>初选 Primary</t>
  </si>
  <si>
    <t>导演: 罗伯特·德鲁</t>
  </si>
  <si>
    <t>主演: 约翰·肯尼迪 / 休伯特·汉弗莱 / 杰奎琳·肯尼迪</t>
  </si>
  <si>
    <t>年份: 1960</t>
  </si>
  <si>
    <t>克鲁伯 Crumb</t>
  </si>
  <si>
    <t>导演: 泰利·茨威戈夫</t>
  </si>
  <si>
    <t>主演: 罗伯特·克鲁伯 / Aline Kominsky / Sophie Crumb</t>
  </si>
  <si>
    <t>提摩西的日记 A Diary for Timothy</t>
  </si>
  <si>
    <t>导演: Humphrey Jennings</t>
  </si>
  <si>
    <t>主演: 迈克尔·雷德格瑞夫 / Myra Hess / 约翰·吉尔古德</t>
  </si>
  <si>
    <t>年份: 1945</t>
  </si>
  <si>
    <t>罗杰和我 Roger &amp; Me</t>
  </si>
  <si>
    <t>导演: 迈克尔·摩尔</t>
  </si>
  <si>
    <t>主演: 迈克尔·摩尔 / James Blanchard / James Bond</t>
  </si>
  <si>
    <t>类型: 纪录片 / 历史</t>
  </si>
  <si>
    <t>走钢丝的人 Man on Wire</t>
  </si>
  <si>
    <t>导演: 詹姆斯·马什</t>
  </si>
  <si>
    <t>主演: 菲利普·帕特 / Jean François Heckel / Jean-Louis Blondeau</t>
  </si>
  <si>
    <t>制片国家/地区: 英国/美国</t>
  </si>
  <si>
    <t>洛杉矶影话 Los Angeles Plays Itself</t>
  </si>
  <si>
    <t>导演: Thom Andersen</t>
  </si>
  <si>
    <t>主演: Encke King</t>
  </si>
  <si>
    <r>
      <t xml:space="preserve">特写 </t>
    </r>
    <r>
      <rPr>
        <sz val="11"/>
        <color theme="1"/>
        <rFont val="宋体"/>
        <family val="2"/>
        <scheme val="minor"/>
      </rPr>
      <t>نما</t>
    </r>
    <r>
      <rPr>
        <sz val="11"/>
        <color theme="1"/>
        <rFont val="宋体"/>
        <family val="2"/>
        <charset val="134"/>
        <scheme val="minor"/>
      </rPr>
      <t xml:space="preserve">ی </t>
    </r>
    <r>
      <rPr>
        <sz val="11"/>
        <color theme="1"/>
        <rFont val="宋体"/>
        <family val="2"/>
        <scheme val="minor"/>
      </rPr>
      <t>نزد</t>
    </r>
    <r>
      <rPr>
        <sz val="11"/>
        <color theme="1"/>
        <rFont val="宋体"/>
        <family val="2"/>
        <charset val="134"/>
        <scheme val="minor"/>
      </rPr>
      <t>ی</t>
    </r>
    <r>
      <rPr>
        <sz val="11"/>
        <color theme="1"/>
        <rFont val="宋体"/>
        <family val="2"/>
        <scheme val="minor"/>
      </rPr>
      <t>ک</t>
    </r>
  </si>
  <si>
    <t>导演: 阿巴斯·基亚罗斯塔米</t>
  </si>
  <si>
    <t>主演: 莫森·玛克玛尔巴夫</t>
  </si>
  <si>
    <t>类型: 犯罪 / 剧情</t>
  </si>
  <si>
    <t>年份: 1990</t>
  </si>
  <si>
    <t>战争迷雾 The Fog of War</t>
  </si>
  <si>
    <t>主演: Robert McNamara</t>
  </si>
  <si>
    <t>我是一个黑人 Moi, un noir</t>
  </si>
  <si>
    <t>导演: 让·鲁什</t>
  </si>
  <si>
    <t>主演: 爱德华·罗宾逊</t>
  </si>
  <si>
    <t>年份: 1958</t>
  </si>
  <si>
    <t>杰森的画像 Portrait of Jason</t>
  </si>
  <si>
    <t>导演: 雪莉·克拉克</t>
  </si>
  <si>
    <t>主演: Shirley Clarke / Jason Holliday</t>
  </si>
  <si>
    <t>尼斯印象 À propos de Nice</t>
  </si>
  <si>
    <t>导演: 让·维果</t>
  </si>
  <si>
    <t>年份: 1930</t>
  </si>
  <si>
    <t>动物之血 Le Sang des bêtes</t>
  </si>
  <si>
    <t>导演: 乔治·弗朗叙</t>
  </si>
  <si>
    <t>主演: Georges Hubert / Nicole Ladmiral</t>
  </si>
  <si>
    <t>类型: 纪录片 / 短片 / 剧情</t>
  </si>
  <si>
    <t>年份: 1949</t>
  </si>
  <si>
    <t>战争游戏 The War Game</t>
  </si>
  <si>
    <t>导演: 彼得·沃特金</t>
  </si>
  <si>
    <t>主演: Michael Aspel / Peter Graham</t>
  </si>
  <si>
    <t>类型: 剧情 / 科幻 / 战争</t>
  </si>
  <si>
    <t>年份: 1966</t>
  </si>
  <si>
    <t>可洛登战役 Culloden</t>
  </si>
  <si>
    <t>主演: Olivier Espitalier-Noel / George McBean / Robert Oates</t>
  </si>
  <si>
    <t>类型: 剧情 / 历史 / 战争 / 纪录片</t>
  </si>
  <si>
    <t>导演: 香特尔·阿克曼</t>
  </si>
  <si>
    <t>制片国家/地区: 比利时/法国/葡萄牙</t>
  </si>
  <si>
    <t>年份: 1993</t>
  </si>
  <si>
    <t>四季 Yeghnaknere</t>
  </si>
  <si>
    <t>导演: 阿尔塔瓦斯德·佩莱希扬</t>
  </si>
  <si>
    <t>燃火的时刻 Hora de los hornos</t>
  </si>
  <si>
    <t>导演: Fernando E. Solanas / Octavio Getino</t>
  </si>
  <si>
    <t>主演: María de la Paz / Fernando E. Solanas / Edgardo Suárez</t>
  </si>
  <si>
    <t>制片国家/地区: 阿根廷</t>
  </si>
  <si>
    <t>年份: 1970</t>
  </si>
  <si>
    <r>
      <t xml:space="preserve">和巴什尔跳华尔兹 </t>
    </r>
    <r>
      <rPr>
        <sz val="11"/>
        <color theme="1"/>
        <rFont val="宋体"/>
        <family val="2"/>
        <charset val="177"/>
        <scheme val="minor"/>
      </rPr>
      <t>ואלס</t>
    </r>
    <r>
      <rPr>
        <sz val="11"/>
        <color theme="1"/>
        <rFont val="宋体"/>
        <family val="2"/>
        <charset val="134"/>
        <scheme val="minor"/>
      </rPr>
      <t xml:space="preserve"> </t>
    </r>
    <r>
      <rPr>
        <sz val="11"/>
        <color theme="1"/>
        <rFont val="宋体"/>
        <family val="2"/>
        <charset val="177"/>
        <scheme val="minor"/>
      </rPr>
      <t>עם</t>
    </r>
    <r>
      <rPr>
        <sz val="11"/>
        <color theme="1"/>
        <rFont val="宋体"/>
        <family val="2"/>
        <charset val="134"/>
        <scheme val="minor"/>
      </rPr>
      <t xml:space="preserve"> </t>
    </r>
    <r>
      <rPr>
        <sz val="11"/>
        <color theme="1"/>
        <rFont val="宋体"/>
        <family val="2"/>
        <charset val="177"/>
        <scheme val="minor"/>
      </rPr>
      <t>באשיר</t>
    </r>
  </si>
  <si>
    <t>导演: 阿里·福尔曼</t>
  </si>
  <si>
    <t>主演: Ron Ben-Yishai / Ronny Dayag / Ari Folman</t>
  </si>
  <si>
    <t>类型: 动画 / 纪录片 / 传记</t>
  </si>
  <si>
    <t>制片国家/地区: 以色列/德国/法国/美国/芬兰/瑞士/比利时/澳大利亚</t>
  </si>
  <si>
    <t>福利 Welfare</t>
  </si>
  <si>
    <t>工厂大门 La sortie de l'usine Lumière à Lyon</t>
  </si>
  <si>
    <t>导演: 路易斯·卢米埃尔</t>
  </si>
  <si>
    <t>年份: 1895</t>
  </si>
  <si>
    <t>笔记·日志·素描 Diaries Notes and Sketches</t>
  </si>
  <si>
    <t>导演: 乔纳斯·梅卡斯</t>
  </si>
  <si>
    <t>主演: 蒂莫西·利瑞 / 艾德·艾姆许维勒 / Franz Fuenstler</t>
  </si>
  <si>
    <t>汉兹沃思的歌 Handsworth Songs</t>
  </si>
  <si>
    <t>导演: John Akomfrah</t>
  </si>
  <si>
    <t>主演: 梅拉·沙尔</t>
  </si>
  <si>
    <t>意志的胜利 Triumph des Willens</t>
  </si>
  <si>
    <t>导演: 莱妮·里芬施塔尔</t>
  </si>
  <si>
    <t>主演: 阿道夫·希特勒 / 马克斯·阿曼 / Martin Bormann</t>
  </si>
  <si>
    <t>制片国家/地区: 德国</t>
  </si>
  <si>
    <t>年份: 1935</t>
  </si>
  <si>
    <t>类型: 纪录片 / 历史 / 战争</t>
    <phoneticPr fontId="1" type="noConversion"/>
  </si>
  <si>
    <t>-</t>
    <phoneticPr fontId="1" type="noConversion"/>
  </si>
  <si>
    <t>16世纪</t>
  </si>
  <si>
    <t>法</t>
    <phoneticPr fontId="1" type="noConversion"/>
  </si>
  <si>
    <t>德</t>
    <phoneticPr fontId="1" type="noConversion"/>
  </si>
  <si>
    <t>英</t>
    <phoneticPr fontId="1" type="noConversion"/>
  </si>
  <si>
    <t>f'(x)</t>
  </si>
  <si>
    <t>dx</t>
    <phoneticPr fontId="1" type="noConversion"/>
  </si>
  <si>
    <t>θ</t>
  </si>
  <si>
    <t>Δx</t>
  </si>
  <si>
    <t>θΔx</t>
  </si>
  <si>
    <t xml:space="preserve"> f'(x+θΔx)</t>
  </si>
  <si>
    <t xml:space="preserve">Δy = f(x+Δx)-f(x) </t>
    <phoneticPr fontId="1" type="noConversion"/>
  </si>
  <si>
    <t>(0&lt;θ&lt;1)</t>
  </si>
  <si>
    <t>f(x)</t>
  </si>
  <si>
    <t>f(x)</t>
    <phoneticPr fontId="1" type="noConversion"/>
  </si>
  <si>
    <t>a</t>
    <phoneticPr fontId="1" type="noConversion"/>
  </si>
  <si>
    <t>2b</t>
  </si>
  <si>
    <t>3b²</t>
  </si>
  <si>
    <t>b</t>
  </si>
  <si>
    <t>b³</t>
  </si>
  <si>
    <t>a²</t>
  </si>
  <si>
    <t>2a</t>
  </si>
  <si>
    <t>3a²</t>
  </si>
  <si>
    <t>a³</t>
  </si>
  <si>
    <t>b²-a²</t>
  </si>
  <si>
    <t>b-a</t>
  </si>
  <si>
    <t>b³-a³</t>
  </si>
  <si>
    <t>2x</t>
    <phoneticPr fontId="1" type="noConversion"/>
  </si>
  <si>
    <t>3x²</t>
    <phoneticPr fontId="1" type="noConversion"/>
  </si>
  <si>
    <t>b²</t>
    <phoneticPr fontId="1" type="noConversion"/>
  </si>
  <si>
    <t>x²</t>
    <phoneticPr fontId="1" type="noConversion"/>
  </si>
  <si>
    <t>b³</t>
    <phoneticPr fontId="1" type="noConversion"/>
  </si>
  <si>
    <t>f(b)-f(a)</t>
    <phoneticPr fontId="1" type="noConversion"/>
  </si>
  <si>
    <t>符号名称</t>
    <phoneticPr fontId="1" type="noConversion"/>
  </si>
  <si>
    <t>分数线</t>
    <phoneticPr fontId="1" type="noConversion"/>
  </si>
  <si>
    <t>加号</t>
    <phoneticPr fontId="1" type="noConversion"/>
  </si>
  <si>
    <t>减号</t>
    <phoneticPr fontId="1" type="noConversion"/>
  </si>
  <si>
    <t>括号</t>
    <phoneticPr fontId="1" type="noConversion"/>
  </si>
  <si>
    <t>等号</t>
    <phoneticPr fontId="1" type="noConversion"/>
  </si>
  <si>
    <t>乘号</t>
    <phoneticPr fontId="1" type="noConversion"/>
  </si>
  <si>
    <t>不等号</t>
    <phoneticPr fontId="1" type="noConversion"/>
  </si>
  <si>
    <t>根号</t>
    <phoneticPr fontId="1" type="noConversion"/>
  </si>
  <si>
    <t>已知数</t>
    <phoneticPr fontId="1" type="noConversion"/>
  </si>
  <si>
    <t>未知数</t>
    <phoneticPr fontId="1" type="noConversion"/>
  </si>
  <si>
    <t>百分号</t>
    <phoneticPr fontId="1" type="noConversion"/>
  </si>
  <si>
    <t>无穷大</t>
    <phoneticPr fontId="1" type="noConversion"/>
  </si>
  <si>
    <t>除号</t>
    <phoneticPr fontId="1" type="noConversion"/>
  </si>
  <si>
    <t>积分符号</t>
    <phoneticPr fontId="1" type="noConversion"/>
  </si>
  <si>
    <t>圆周率</t>
    <phoneticPr fontId="1" type="noConversion"/>
  </si>
  <si>
    <t>求和符号</t>
    <phoneticPr fontId="1" type="noConversion"/>
  </si>
  <si>
    <t>同余符号</t>
    <phoneticPr fontId="1" type="noConversion"/>
  </si>
  <si>
    <t>求积符号</t>
    <phoneticPr fontId="1" type="noConversion"/>
  </si>
  <si>
    <t>绝对值符号</t>
    <phoneticPr fontId="1" type="noConversion"/>
  </si>
  <si>
    <t>属于号</t>
    <phoneticPr fontId="1" type="noConversion"/>
  </si>
  <si>
    <t>符号</t>
    <phoneticPr fontId="1" type="noConversion"/>
  </si>
  <si>
    <t>使用人</t>
    <phoneticPr fontId="1" type="noConversion"/>
  </si>
  <si>
    <t>国家</t>
    <phoneticPr fontId="1" type="noConversion"/>
  </si>
  <si>
    <t>时间</t>
    <phoneticPr fontId="1" type="noConversion"/>
  </si>
  <si>
    <t>约16世纪中叶</t>
    <phoneticPr fontId="1" type="noConversion"/>
  </si>
  <si>
    <t>—</t>
    <phoneticPr fontId="1" type="noConversion"/>
  </si>
  <si>
    <t>+</t>
    <phoneticPr fontId="1" type="noConversion"/>
  </si>
  <si>
    <t>()</t>
    <phoneticPr fontId="1" type="noConversion"/>
  </si>
  <si>
    <t>=</t>
    <phoneticPr fontId="1" type="noConversion"/>
  </si>
  <si>
    <t>×</t>
  </si>
  <si>
    <t>≠</t>
  </si>
  <si>
    <t>√</t>
  </si>
  <si>
    <t>a、b、c</t>
    <phoneticPr fontId="1" type="noConversion"/>
  </si>
  <si>
    <t>x、y、z</t>
    <phoneticPr fontId="1" type="noConversion"/>
  </si>
  <si>
    <t>%</t>
    <phoneticPr fontId="1" type="noConversion"/>
  </si>
  <si>
    <t>∞</t>
  </si>
  <si>
    <t>÷</t>
  </si>
  <si>
    <t>∫</t>
  </si>
  <si>
    <t>∑</t>
  </si>
  <si>
    <t>≡</t>
  </si>
  <si>
    <t>∏</t>
  </si>
  <si>
    <t>| |</t>
    <phoneticPr fontId="1" type="noConversion"/>
  </si>
  <si>
    <t>∈</t>
  </si>
  <si>
    <t>斐波那契</t>
    <phoneticPr fontId="1" type="noConversion"/>
  </si>
  <si>
    <t>魏德曼</t>
    <phoneticPr fontId="1" type="noConversion"/>
  </si>
  <si>
    <t>魏芝德</t>
    <phoneticPr fontId="1" type="noConversion"/>
  </si>
  <si>
    <t>列科尔德</t>
    <phoneticPr fontId="1" type="noConversion"/>
  </si>
  <si>
    <t>奥特雷德</t>
    <phoneticPr fontId="1" type="noConversion"/>
  </si>
  <si>
    <t>哈里奥特</t>
    <phoneticPr fontId="1" type="noConversion"/>
  </si>
  <si>
    <t>笛卡尔</t>
    <phoneticPr fontId="1" type="noConversion"/>
  </si>
  <si>
    <t>佚名</t>
    <phoneticPr fontId="1" type="noConversion"/>
  </si>
  <si>
    <t>沃利斯</t>
    <phoneticPr fontId="1" type="noConversion"/>
  </si>
  <si>
    <t>雷恩</t>
    <phoneticPr fontId="1" type="noConversion"/>
  </si>
  <si>
    <t>莱布尼茨</t>
    <phoneticPr fontId="1" type="noConversion"/>
  </si>
  <si>
    <t>琼斯</t>
    <phoneticPr fontId="1" type="noConversion"/>
  </si>
  <si>
    <t>欧拉</t>
    <phoneticPr fontId="1" type="noConversion"/>
  </si>
  <si>
    <t>高斯</t>
    <phoneticPr fontId="1" type="noConversion"/>
  </si>
  <si>
    <t>魏尔斯特拉斯</t>
    <phoneticPr fontId="1" type="noConversion"/>
  </si>
  <si>
    <t>皮亚诺</t>
    <phoneticPr fontId="1" type="noConversion"/>
  </si>
  <si>
    <t>意</t>
    <phoneticPr fontId="1" type="noConversion"/>
  </si>
  <si>
    <t>瑞士</t>
    <phoneticPr fontId="1" type="noConversion"/>
  </si>
  <si>
    <t>出差用品</t>
  </si>
  <si>
    <t>文房四宝</t>
  </si>
  <si>
    <t>常用数学符号的来历</t>
  </si>
  <si>
    <t>中国纪录片</t>
  </si>
  <si>
    <t>中值定理</t>
  </si>
  <si>
    <t>公元前146年</t>
  </si>
  <si>
    <t>前12世纪左右</t>
  </si>
  <si>
    <t>大地湾文化</t>
  </si>
  <si>
    <t>裴李岗文化</t>
  </si>
  <si>
    <t>仰韶文化</t>
  </si>
  <si>
    <t>龙山文化</t>
  </si>
  <si>
    <t>二里头文化</t>
  </si>
  <si>
    <t>甘肃天水</t>
  </si>
  <si>
    <t>河南新郑</t>
  </si>
  <si>
    <t>河南三门峡渑池仰韶村</t>
  </si>
  <si>
    <t>山东济南历城龙山镇</t>
  </si>
  <si>
    <t>河南洛阳偃师二里头</t>
  </si>
  <si>
    <t>6万－4800年前</t>
    <phoneticPr fontId="1" type="noConversion"/>
  </si>
  <si>
    <t>7500年前</t>
    <phoneticPr fontId="1" type="noConversion"/>
  </si>
  <si>
    <t>BC5000-BC3000</t>
    <phoneticPr fontId="1" type="noConversion"/>
  </si>
  <si>
    <t>BC2500-BC2000</t>
    <phoneticPr fontId="1" type="noConversion"/>
  </si>
  <si>
    <t>BC1900-BC1550</t>
    <phoneticPr fontId="1" type="noConversion"/>
  </si>
  <si>
    <t>河姆渡文化</t>
    <phoneticPr fontId="1" type="noConversion"/>
  </si>
  <si>
    <t>红山文化</t>
    <phoneticPr fontId="1" type="noConversion"/>
  </si>
  <si>
    <t>大汶口文化</t>
    <phoneticPr fontId="1" type="noConversion"/>
  </si>
  <si>
    <t>良渚文化</t>
    <phoneticPr fontId="1" type="noConversion"/>
  </si>
  <si>
    <t>陶寺文化</t>
    <phoneticPr fontId="1" type="noConversion"/>
  </si>
  <si>
    <t>BC5000-BC3300</t>
    <phoneticPr fontId="1" type="noConversion"/>
  </si>
  <si>
    <t>BC4700-BC2900</t>
    <phoneticPr fontId="1" type="noConversion"/>
  </si>
  <si>
    <t>BC4100-BC2600</t>
    <phoneticPr fontId="1" type="noConversion"/>
  </si>
  <si>
    <t>BC3400-BC2250</t>
    <phoneticPr fontId="1" type="noConversion"/>
  </si>
  <si>
    <t>BC2300-BC2000</t>
    <phoneticPr fontId="1" type="noConversion"/>
  </si>
  <si>
    <t>浙江省馀姚县的河姆渡</t>
    <phoneticPr fontId="1" type="noConversion"/>
  </si>
  <si>
    <t>山东汶河乡镇大汶口镇</t>
    <phoneticPr fontId="1" type="noConversion"/>
  </si>
  <si>
    <t>内蒙古赤峰市郊的红山后遗址</t>
    <phoneticPr fontId="1" type="noConversion"/>
  </si>
  <si>
    <t>杭州余杭区瓶窑镇</t>
    <phoneticPr fontId="1" type="noConversion"/>
  </si>
  <si>
    <t>山西省襄汾县陶寺村南</t>
  </si>
  <si>
    <t>形成时期</t>
  </si>
  <si>
    <t>结束时期</t>
  </si>
  <si>
    <t>亚洲</t>
  </si>
  <si>
    <t>非洲</t>
  </si>
  <si>
    <t>欧洲</t>
  </si>
  <si>
    <t>美洲</t>
  </si>
  <si>
    <t>公元1453</t>
  </si>
  <si>
    <t xml:space="preserve">    = f'(x+θΔx)Δx</t>
    <phoneticPr fontId="1" type="noConversion"/>
  </si>
  <si>
    <t>文明</t>
  </si>
  <si>
    <t>古代文明</t>
  </si>
  <si>
    <t>古典文明</t>
  </si>
  <si>
    <t>两河流域</t>
  </si>
  <si>
    <t>前3500年左右</t>
  </si>
  <si>
    <t>古埃及</t>
  </si>
  <si>
    <t>前3188年左右</t>
  </si>
  <si>
    <t>印度</t>
  </si>
  <si>
    <t>前2600年左右</t>
  </si>
  <si>
    <t>华夏</t>
  </si>
  <si>
    <t>前2000年左右</t>
  </si>
  <si>
    <t>爱琴</t>
  </si>
  <si>
    <t>前19世纪左右</t>
  </si>
  <si>
    <t>玛雅</t>
  </si>
  <si>
    <t>前16世纪</t>
  </si>
  <si>
    <t>古希腊</t>
  </si>
  <si>
    <t>前800年</t>
  </si>
  <si>
    <t>古罗马</t>
  </si>
  <si>
    <t>前9世纪初</t>
  </si>
  <si>
    <t>力学</t>
    <phoneticPr fontId="1" type="noConversion"/>
  </si>
  <si>
    <t>热力学</t>
    <phoneticPr fontId="1" type="noConversion"/>
  </si>
  <si>
    <t>电学和磁学</t>
    <phoneticPr fontId="1" type="noConversion"/>
  </si>
  <si>
    <t>光学</t>
    <phoneticPr fontId="1" type="noConversion"/>
  </si>
  <si>
    <t>原子物理学</t>
    <phoneticPr fontId="1" type="noConversion"/>
  </si>
  <si>
    <t>原子核物理学</t>
    <phoneticPr fontId="1" type="noConversion"/>
  </si>
  <si>
    <t>粒子物理学</t>
    <phoneticPr fontId="1" type="noConversion"/>
  </si>
  <si>
    <t>凝聚态物理学</t>
    <phoneticPr fontId="1" type="noConversion"/>
  </si>
  <si>
    <t>力和运动</t>
    <phoneticPr fontId="1" type="noConversion"/>
  </si>
  <si>
    <t>温度、热量和能量</t>
    <phoneticPr fontId="1" type="noConversion"/>
  </si>
  <si>
    <t>电力、磁力和电流</t>
    <phoneticPr fontId="1" type="noConversion"/>
  </si>
  <si>
    <t>光</t>
    <phoneticPr fontId="1" type="noConversion"/>
  </si>
  <si>
    <t>原子的结构和行为</t>
    <phoneticPr fontId="1" type="noConversion"/>
  </si>
  <si>
    <t>原子核</t>
    <phoneticPr fontId="1" type="noConversion"/>
  </si>
  <si>
    <t>亚原子态（夸克等）</t>
    <phoneticPr fontId="1" type="noConversion"/>
  </si>
  <si>
    <t>固态和液态物质的性质</t>
    <phoneticPr fontId="1" type="noConversion"/>
  </si>
  <si>
    <t>Mechanics</t>
    <phoneticPr fontId="1" type="noConversion"/>
  </si>
  <si>
    <t>Thermodynamics</t>
    <phoneticPr fontId="1" type="noConversion"/>
  </si>
  <si>
    <t>Electricity and magnetism</t>
    <phoneticPr fontId="1" type="noConversion"/>
  </si>
  <si>
    <t>Optics</t>
    <phoneticPr fontId="1" type="noConversion"/>
  </si>
  <si>
    <t>Atomic physics</t>
    <phoneticPr fontId="1" type="noConversion"/>
  </si>
  <si>
    <t>Nuclear physics</t>
    <phoneticPr fontId="1" type="noConversion"/>
  </si>
  <si>
    <t>Particle physics</t>
    <phoneticPr fontId="1" type="noConversion"/>
  </si>
  <si>
    <t>Condensed-matter physics</t>
    <phoneticPr fontId="1" type="noConversion"/>
  </si>
  <si>
    <t>地面力学</t>
    <phoneticPr fontId="1" type="noConversion"/>
  </si>
  <si>
    <t>天体力学</t>
    <phoneticPr fontId="1" type="noConversion"/>
  </si>
  <si>
    <t>量子力学</t>
    <phoneticPr fontId="1" type="noConversion"/>
  </si>
  <si>
    <t>描述高速物体的运动</t>
    <phoneticPr fontId="1" type="noConversion"/>
  </si>
  <si>
    <t>相对论</t>
    <phoneticPr fontId="1" type="noConversion"/>
  </si>
  <si>
    <t>地表附近寻常物体的运动</t>
    <phoneticPr fontId="1" type="noConversion"/>
  </si>
  <si>
    <t>行星环绕太阳的运动</t>
    <phoneticPr fontId="1" type="noConversion"/>
  </si>
  <si>
    <t>粒子的运动</t>
    <phoneticPr fontId="1" type="noConversion"/>
  </si>
  <si>
    <t>流动力学</t>
    <phoneticPr fontId="1" type="noConversion"/>
  </si>
  <si>
    <t>纪录片介绍</t>
  </si>
  <si>
    <t>古文明</t>
  </si>
  <si>
    <t>中国古文化</t>
  </si>
  <si>
    <t>物理学</t>
  </si>
  <si>
    <t>●</t>
    <phoneticPr fontId="1" type="noConversion"/>
  </si>
  <si>
    <t>双方块日历</t>
    <phoneticPr fontId="1" type="noConversion"/>
  </si>
  <si>
    <t>第一个方块：</t>
    <phoneticPr fontId="1" type="noConversion"/>
  </si>
  <si>
    <t>第二个方块：</t>
    <phoneticPr fontId="1" type="noConversion"/>
  </si>
  <si>
    <t>智人</t>
  </si>
  <si>
    <t>Homo sapiens</t>
  </si>
  <si>
    <t>界</t>
  </si>
  <si>
    <t>动物界</t>
  </si>
  <si>
    <t>门</t>
  </si>
  <si>
    <t>脊索动物门</t>
  </si>
  <si>
    <t>亚    门</t>
  </si>
  <si>
    <t>脊椎动物亚门</t>
  </si>
  <si>
    <t>纲</t>
  </si>
  <si>
    <t>哺乳纲</t>
  </si>
  <si>
    <t>亚    纲</t>
  </si>
  <si>
    <t>真兽亚纲</t>
  </si>
  <si>
    <t>目</t>
  </si>
  <si>
    <t>灵长目</t>
  </si>
  <si>
    <t>亚    目</t>
  </si>
  <si>
    <t>类人猿亚目</t>
  </si>
  <si>
    <t>科</t>
  </si>
  <si>
    <t>人科</t>
  </si>
  <si>
    <t>属</t>
  </si>
  <si>
    <t>人属</t>
  </si>
  <si>
    <t>种</t>
  </si>
  <si>
    <t>分布区域</t>
  </si>
  <si>
    <t>几乎所有陆地</t>
  </si>
  <si>
    <t>脑容量</t>
  </si>
  <si>
    <t>平均1360毫升</t>
  </si>
  <si>
    <t>早期生活时间</t>
  </si>
  <si>
    <t>20万年~1万年前</t>
  </si>
  <si>
    <t>Division</t>
  </si>
  <si>
    <t>Chordata</t>
  </si>
  <si>
    <t>Class</t>
  </si>
  <si>
    <t>Mammalia</t>
  </si>
  <si>
    <t>Order</t>
  </si>
  <si>
    <t>Primates</t>
  </si>
  <si>
    <t>Suborder Order</t>
  </si>
  <si>
    <t>Anthropoidea</t>
  </si>
  <si>
    <t>超科</t>
  </si>
  <si>
    <t>人猿超科</t>
  </si>
  <si>
    <t xml:space="preserve">Hominoidea </t>
  </si>
  <si>
    <t>Superfamily</t>
    <phoneticPr fontId="1" type="noConversion"/>
  </si>
  <si>
    <t>Family</t>
  </si>
  <si>
    <t>Hominidae</t>
  </si>
  <si>
    <t>Genus</t>
  </si>
  <si>
    <t>Homo</t>
  </si>
  <si>
    <t>SPECIES</t>
  </si>
  <si>
    <t> Animalia</t>
  </si>
  <si>
    <t>双方块日历</t>
  </si>
  <si>
    <t>门纲目</t>
  </si>
  <si>
    <t>sn</t>
    <phoneticPr fontId="1" type="noConversion"/>
  </si>
  <si>
    <t>name</t>
  </si>
  <si>
    <t>基地与帝国</t>
  </si>
  <si>
    <t>Foundation and Empire)</t>
  </si>
  <si>
    <t>第二基地</t>
  </si>
  <si>
    <t>Second Foudation)</t>
  </si>
  <si>
    <t>基地前奏</t>
  </si>
  <si>
    <t>Prelude to Foundation)</t>
  </si>
  <si>
    <t>迈向基地</t>
  </si>
  <si>
    <t>Forward the Foundation)</t>
  </si>
  <si>
    <t>基地边缘</t>
  </si>
  <si>
    <t>Foundation's Edge)</t>
  </si>
  <si>
    <t>基地与地球</t>
  </si>
  <si>
    <t>Foundation and Earth)</t>
  </si>
  <si>
    <t>我，机器人</t>
  </si>
  <si>
    <t>I, Robot)</t>
  </si>
  <si>
    <t>钢穴</t>
  </si>
  <si>
    <t>The Caves of Steel)</t>
  </si>
  <si>
    <t>裸阳</t>
  </si>
  <si>
    <t>The Naked Sun)</t>
  </si>
  <si>
    <t>曙光中的机器人</t>
  </si>
  <si>
    <t>The Robots of Dawn)</t>
  </si>
  <si>
    <t>机器人与帝国</t>
  </si>
  <si>
    <t>Robots and Empire)</t>
  </si>
  <si>
    <t>繁星若尘</t>
  </si>
  <si>
    <t>The Stars, Like Dust)</t>
  </si>
  <si>
    <t>苍穹一粟</t>
  </si>
  <si>
    <t>Pebblein the Sky)</t>
  </si>
  <si>
    <t>基地</t>
    <phoneticPr fontId="1" type="noConversion"/>
  </si>
  <si>
    <t>Foundation</t>
    <phoneticPr fontId="1" type="noConversion"/>
  </si>
  <si>
    <t>星空暗流</t>
    <phoneticPr fontId="1" type="noConversion"/>
  </si>
  <si>
    <t>The Currents of Space</t>
  </si>
  <si>
    <r>
      <t xml:space="preserve">1 </t>
    </r>
    <r>
      <rPr>
        <sz val="8"/>
        <color rgb="FF333333"/>
        <rFont val="宋体"/>
        <family val="3"/>
        <charset val="134"/>
      </rPr>
      <t>心理史学家</t>
    </r>
    <phoneticPr fontId="1" type="noConversion"/>
  </si>
  <si>
    <r>
      <t xml:space="preserve">2 </t>
    </r>
    <r>
      <rPr>
        <sz val="8"/>
        <color rgb="FF333333"/>
        <rFont val="宋体"/>
        <family val="3"/>
        <charset val="134"/>
      </rPr>
      <t>百科全书编者</t>
    </r>
    <phoneticPr fontId="1" type="noConversion"/>
  </si>
  <si>
    <r>
      <t xml:space="preserve">3 </t>
    </r>
    <r>
      <rPr>
        <sz val="8"/>
        <color rgb="FF333333"/>
        <rFont val="宋体"/>
        <family val="3"/>
        <charset val="134"/>
      </rPr>
      <t>市长</t>
    </r>
    <phoneticPr fontId="1" type="noConversion"/>
  </si>
  <si>
    <r>
      <t xml:space="preserve">4 </t>
    </r>
    <r>
      <rPr>
        <sz val="8"/>
        <color rgb="FF333333"/>
        <rFont val="宋体"/>
        <family val="3"/>
        <charset val="134"/>
      </rPr>
      <t>行商</t>
    </r>
    <phoneticPr fontId="1" type="noConversion"/>
  </si>
  <si>
    <r>
      <t xml:space="preserve">5 </t>
    </r>
    <r>
      <rPr>
        <sz val="8"/>
        <color rgb="FF333333"/>
        <rFont val="宋体"/>
        <family val="3"/>
        <charset val="134"/>
      </rPr>
      <t>商业王侯</t>
    </r>
    <phoneticPr fontId="1" type="noConversion"/>
  </si>
  <si>
    <t>沉默的大多数</t>
  </si>
  <si>
    <t>巨人的陨落</t>
  </si>
  <si>
    <t>活着</t>
  </si>
  <si>
    <t>出版社: </t>
  </si>
  <si>
    <t>南海出版公司</t>
  </si>
  <si>
    <t>重庆出版社</t>
  </si>
  <si>
    <t>中国青年出版社</t>
  </si>
  <si>
    <t>人民文学出版社</t>
  </si>
  <si>
    <t>江苏凤凰文艺出版社</t>
  </si>
  <si>
    <t>作家出版社</t>
  </si>
  <si>
    <t>江苏文艺出版社</t>
  </si>
  <si>
    <t>译者</t>
  </si>
  <si>
    <t>出版年</t>
  </si>
  <si>
    <t> 2011-6</t>
  </si>
  <si>
    <t> 2013-1-1</t>
  </si>
  <si>
    <t> 2008-5</t>
  </si>
  <si>
    <t> 1997-10</t>
  </si>
  <si>
    <t> 2006-5</t>
  </si>
  <si>
    <t> 2005-1</t>
  </si>
  <si>
    <t> 2016-5-1</t>
  </si>
  <si>
    <t> 2007-1</t>
  </si>
  <si>
    <t> 2012-8</t>
  </si>
  <si>
    <t> 2012-7</t>
  </si>
  <si>
    <t>原作名</t>
  </si>
  <si>
    <t>副标题</t>
  </si>
  <si>
    <t>黑暗森林</t>
  </si>
  <si>
    <t>王小波杂文随笔全编</t>
  </si>
  <si>
    <t>世纪三部曲</t>
  </si>
  <si>
    <t>冰雨的风暴（全三册）</t>
  </si>
  <si>
    <t>人类简史</t>
  </si>
  <si>
    <t>飘</t>
  </si>
  <si>
    <t>范晔</t>
  </si>
  <si>
    <t>刘姿君</t>
  </si>
  <si>
    <t>陈尧光</t>
  </si>
  <si>
    <t>于大卫</t>
  </si>
  <si>
    <t>屈畅/胡绍晏</t>
  </si>
  <si>
    <t>叶李华</t>
  </si>
  <si>
    <t>林俊宏</t>
  </si>
  <si>
    <t>李美华</t>
  </si>
  <si>
    <t>[哥伦比亚]加西亚·马尔克斯</t>
  </si>
  <si>
    <t>[日]东野圭吾</t>
  </si>
  <si>
    <t>刘慈欣</t>
  </si>
  <si>
    <t>王小波</t>
  </si>
  <si>
    <t>[英]阿加莎·克里斯蒂</t>
  </si>
  <si>
    <t>路遥</t>
  </si>
  <si>
    <t>[英]肯·福莱特</t>
  </si>
  <si>
    <t>[美]乔治·R·R·马丁</t>
  </si>
  <si>
    <t>余华</t>
  </si>
  <si>
    <t>[美]艾萨克·阿西莫夫</t>
  </si>
  <si>
    <t>[以色列]尤瓦尔·赫拉利</t>
  </si>
  <si>
    <t>[美]玛格丽特·米切尔</t>
  </si>
  <si>
    <t>红与黑</t>
  </si>
  <si>
    <t>老人与海</t>
  </si>
  <si>
    <t>1999-10</t>
  </si>
  <si>
    <t>从一到无穷大</t>
  </si>
  <si>
    <t>科学中的事实和臆测</t>
  </si>
  <si>
    <t>2016-3</t>
  </si>
  <si>
    <t>全球通史</t>
  </si>
  <si>
    <t>大历史</t>
  </si>
  <si>
    <t>科普</t>
    <phoneticPr fontId="1" type="noConversion"/>
  </si>
  <si>
    <t>苏菲的世界</t>
  </si>
  <si>
    <t>万物简史</t>
  </si>
  <si>
    <t>naME</t>
  </si>
  <si>
    <t>1 《从一到无穷大》(科普)</t>
  </si>
  <si>
    <t>不能承受的生命之轻</t>
  </si>
  <si>
    <t>时间简史</t>
  </si>
  <si>
    <t>2 《时间简史》(科普)</t>
  </si>
  <si>
    <t>3 《万物简史》(科普)</t>
  </si>
  <si>
    <t>4 《大历史》(历史)</t>
  </si>
  <si>
    <t>5 《极简宇宙史》(历史)</t>
  </si>
  <si>
    <t>6 《全球通史》(历史)</t>
  </si>
  <si>
    <t>7 《人类简史》(历史)</t>
  </si>
  <si>
    <t>8 《沉默的大多数》(随笔)</t>
  </si>
  <si>
    <t>9 《百年孤独》(小说)</t>
  </si>
  <si>
    <t>10 《不能承受的生命之轻》(小说)</t>
  </si>
  <si>
    <t>11 《红与黑》(小说)</t>
  </si>
  <si>
    <t>12 《活着》(小说)</t>
  </si>
  <si>
    <t>13 《老人与海》(小说)</t>
  </si>
  <si>
    <t>14 《飘》(小说)</t>
  </si>
  <si>
    <t>15 《平凡的世界》(小说)</t>
  </si>
  <si>
    <t>16 《冰与火之歌》(小说(科幻))</t>
  </si>
  <si>
    <t>17 《巨人的陨落》(小说(科幻))</t>
  </si>
  <si>
    <t>18 《三体》(小说(科幻))</t>
  </si>
  <si>
    <t>19 《银河帝国》(小说(科幻))</t>
  </si>
  <si>
    <t>20 《白夜行》(小说(推理))</t>
  </si>
  <si>
    <t>21 《东方快车谋杀案》(小说(推理))</t>
  </si>
  <si>
    <t>22 《苏菲的世界》(哲学)</t>
  </si>
  <si>
    <t>[美]大卫·克里斯蒂安 辛西娅·斯托克斯·布朗克雷格·本杰明 (Craig Benjamin) </t>
    <phoneticPr fontId="1" type="noConversion"/>
  </si>
  <si>
    <t>虚无与万物之间</t>
    <phoneticPr fontId="1" type="noConversion"/>
  </si>
  <si>
    <t>Big History: Between Nothing and Everything</t>
    <phoneticPr fontId="1" type="noConversion"/>
  </si>
  <si>
    <t>刘耀辉 </t>
    <phoneticPr fontId="1" type="noConversion"/>
  </si>
  <si>
    <r>
      <t>北京联合出版公司</t>
    </r>
    <r>
      <rPr>
        <sz val="8"/>
        <color rgb="FF111111"/>
        <rFont val="Arial"/>
        <family val="2"/>
      </rPr>
      <t/>
    </r>
    <phoneticPr fontId="1" type="noConversion"/>
  </si>
  <si>
    <t>历史</t>
    <phoneticPr fontId="1" type="noConversion"/>
  </si>
  <si>
    <t>极简宇宙史</t>
    <phoneticPr fontId="1" type="noConversion"/>
  </si>
  <si>
    <t>[法]克里斯托弗·加尔法德</t>
    <phoneticPr fontId="1" type="noConversion"/>
  </si>
  <si>
    <t>中信出版社</t>
    <phoneticPr fontId="1" type="noConversion"/>
  </si>
  <si>
    <t>小说</t>
    <phoneticPr fontId="1" type="noConversion"/>
  </si>
  <si>
    <t>百年孤独</t>
    <phoneticPr fontId="1" type="noConversion"/>
  </si>
  <si>
    <t>Cien años de soledad</t>
    <phoneticPr fontId="1" type="noConversion"/>
  </si>
  <si>
    <t>[捷克]米兰·昆德拉</t>
    <phoneticPr fontId="1" type="noConversion"/>
  </si>
  <si>
    <t>Nesnesitelná lehkost bytí</t>
    <phoneticPr fontId="1" type="noConversion"/>
  </si>
  <si>
    <t>许钧 </t>
    <phoneticPr fontId="1" type="noConversion"/>
  </si>
  <si>
    <t>[法]司汤达 </t>
    <phoneticPr fontId="1" type="noConversion"/>
  </si>
  <si>
    <t>郭宏安 </t>
    <phoneticPr fontId="1" type="noConversion"/>
  </si>
  <si>
    <t>小说</t>
    <phoneticPr fontId="1" type="noConversion"/>
  </si>
  <si>
    <t>[美]欧内斯特·海明威</t>
    <phoneticPr fontId="1" type="noConversion"/>
  </si>
  <si>
    <t>吴劳</t>
    <phoneticPr fontId="1" type="noConversion"/>
  </si>
  <si>
    <t>上海译文出版社</t>
    <phoneticPr fontId="1" type="noConversion"/>
  </si>
  <si>
    <t>译林出版社</t>
    <phoneticPr fontId="1" type="noConversion"/>
  </si>
  <si>
    <t> 2000-9</t>
    <phoneticPr fontId="1" type="noConversion"/>
  </si>
  <si>
    <t>小说</t>
    <phoneticPr fontId="1" type="noConversion"/>
  </si>
  <si>
    <t>平凡的世界</t>
    <phoneticPr fontId="1" type="noConversion"/>
  </si>
  <si>
    <t>小说(科幻)</t>
    <phoneticPr fontId="1" type="noConversion"/>
  </si>
  <si>
    <t>Fall of Giants</t>
    <phoneticPr fontId="1" type="noConversion"/>
  </si>
  <si>
    <t>小说(科幻)</t>
    <phoneticPr fontId="1" type="noConversion"/>
  </si>
  <si>
    <t>三体</t>
    <phoneticPr fontId="1" type="noConversion"/>
  </si>
  <si>
    <t>小说(科幻)</t>
    <phoneticPr fontId="1" type="noConversion"/>
  </si>
  <si>
    <t>银河帝国</t>
    <phoneticPr fontId="1" type="noConversion"/>
  </si>
  <si>
    <t>Second Foundation</t>
    <phoneticPr fontId="1" type="noConversion"/>
  </si>
  <si>
    <t>小说(奇幻)</t>
    <phoneticPr fontId="1" type="noConversion"/>
  </si>
  <si>
    <t>冰与火之歌</t>
    <phoneticPr fontId="1" type="noConversion"/>
  </si>
  <si>
    <t>小说(推理)</t>
    <phoneticPr fontId="1" type="noConversion"/>
  </si>
  <si>
    <t>小说(推理)</t>
    <phoneticPr fontId="1" type="noConversion"/>
  </si>
  <si>
    <t>东方快车谋杀案</t>
    <phoneticPr fontId="1" type="noConversion"/>
  </si>
  <si>
    <t>Murder on the Orient Express</t>
    <phoneticPr fontId="1" type="noConversion"/>
  </si>
  <si>
    <t>哲学</t>
    <phoneticPr fontId="1" type="noConversion"/>
  </si>
  <si>
    <t>[挪威]乔斯坦·贾德 </t>
    <phoneticPr fontId="1" type="noConversion"/>
  </si>
  <si>
    <t>Sofies verden</t>
    <phoneticPr fontId="1" type="noConversion"/>
  </si>
  <si>
    <t>萧宝森 </t>
    <phoneticPr fontId="1" type="noConversion"/>
  </si>
  <si>
    <t>作家出版社</t>
    <phoneticPr fontId="1" type="noConversion"/>
  </si>
  <si>
    <t>传记</t>
    <phoneticPr fontId="1" type="noConversion"/>
  </si>
  <si>
    <t>佛陀传</t>
    <phoneticPr fontId="1" type="noConversion"/>
  </si>
  <si>
    <t>sn</t>
    <phoneticPr fontId="1" type="noConversion"/>
  </si>
  <si>
    <t>类别</t>
    <phoneticPr fontId="1" type="noConversion"/>
  </si>
  <si>
    <t>书名</t>
    <phoneticPr fontId="1" type="noConversion"/>
  </si>
  <si>
    <t>作者</t>
    <phoneticPr fontId="1" type="noConversion"/>
  </si>
  <si>
    <t>童文煦 </t>
    <phoneticPr fontId="1" type="noConversion"/>
  </si>
  <si>
    <t>上海三联书店</t>
    <phoneticPr fontId="1" type="noConversion"/>
  </si>
  <si>
    <t>[美]斯塔夫里阿诺斯</t>
    <phoneticPr fontId="1" type="noConversion"/>
  </si>
  <si>
    <t>从史前史到21世纪</t>
    <phoneticPr fontId="1" type="noConversion"/>
  </si>
  <si>
    <t>A Global History: From Prehistory to the 21st Century</t>
    <phoneticPr fontId="1" type="noConversion"/>
  </si>
  <si>
    <t>吴象婴/梁赤民/董书慧/王昶 </t>
    <phoneticPr fontId="1" type="noConversion"/>
  </si>
  <si>
    <t>北京大学出版社</t>
    <phoneticPr fontId="1" type="noConversion"/>
  </si>
  <si>
    <t>2012-2-1</t>
    <phoneticPr fontId="1" type="noConversion"/>
  </si>
  <si>
    <t>从动物到上帝</t>
    <phoneticPr fontId="1" type="noConversion"/>
  </si>
  <si>
    <t>A brief history of humankind</t>
    <phoneticPr fontId="1" type="noConversion"/>
  </si>
  <si>
    <t>随笔</t>
    <phoneticPr fontId="1" type="noConversion"/>
  </si>
  <si>
    <t>海译文出版社</t>
    <phoneticPr fontId="1" type="noConversion"/>
  </si>
  <si>
    <t>[法]一行禅师 </t>
    <phoneticPr fontId="1" type="noConversion"/>
  </si>
  <si>
    <t>全世界影响力最大的佛陀传记</t>
    <phoneticPr fontId="1" type="noConversion"/>
  </si>
  <si>
    <t>Old Path White Clouds</t>
    <phoneticPr fontId="1" type="noConversion"/>
  </si>
  <si>
    <t>何蕙仪 </t>
    <phoneticPr fontId="1" type="noConversion"/>
  </si>
  <si>
    <t>河南文艺出版社</t>
    <phoneticPr fontId="1" type="noConversion"/>
  </si>
  <si>
    <t>评分</t>
    <phoneticPr fontId="1" type="noConversion"/>
  </si>
  <si>
    <t>评价人数</t>
    <phoneticPr fontId="1" type="noConversion"/>
  </si>
  <si>
    <t>naME</t>
    <phoneticPr fontId="1" type="noConversion"/>
  </si>
  <si>
    <t>科普</t>
    <phoneticPr fontId="1" type="noConversion"/>
  </si>
  <si>
    <t>[美]乔治·伽莫夫</t>
    <phoneticPr fontId="1" type="noConversion"/>
  </si>
  <si>
    <t>One Two Three... Infinity</t>
    <phoneticPr fontId="1" type="noConversion"/>
  </si>
  <si>
    <r>
      <t>暴永宁</t>
    </r>
    <r>
      <rPr>
        <sz val="8"/>
        <color rgb="FF3377AA"/>
        <rFont val="Arial"/>
        <family val="2"/>
      </rPr>
      <t/>
    </r>
    <phoneticPr fontId="1" type="noConversion"/>
  </si>
  <si>
    <t>2002-11</t>
    <phoneticPr fontId="1" type="noConversion"/>
  </si>
  <si>
    <t>[英]史蒂芬·霍金</t>
    <phoneticPr fontId="1" type="noConversion"/>
  </si>
  <si>
    <t>A Brief History of Time</t>
    <phoneticPr fontId="1" type="noConversion"/>
  </si>
  <si>
    <r>
      <rPr>
        <sz val="14"/>
        <rFont val="宋体"/>
        <family val="3"/>
        <charset val="134"/>
      </rPr>
      <t>许明贤</t>
    </r>
    <r>
      <rPr>
        <sz val="14"/>
        <rFont val="Arial"/>
        <family val="2"/>
      </rPr>
      <t>/</t>
    </r>
    <r>
      <rPr>
        <sz val="14"/>
        <rFont val="宋体"/>
        <family val="3"/>
        <charset val="134"/>
      </rPr>
      <t>吴忠超</t>
    </r>
    <r>
      <rPr>
        <sz val="14"/>
        <rFont val="Arial"/>
        <family val="2"/>
      </rPr>
      <t> </t>
    </r>
    <phoneticPr fontId="1" type="noConversion"/>
  </si>
  <si>
    <t>湖南科学技术出版社</t>
    <phoneticPr fontId="1" type="noConversion"/>
  </si>
  <si>
    <t>2010\4</t>
    <phoneticPr fontId="1" type="noConversion"/>
  </si>
  <si>
    <t>[美]比尔·布莱森 </t>
    <phoneticPr fontId="1" type="noConversion"/>
  </si>
  <si>
    <t>A Short History of Nearly Everything</t>
    <phoneticPr fontId="1" type="noConversion"/>
  </si>
  <si>
    <t>严维明/陈邕 </t>
    <phoneticPr fontId="1" type="noConversion"/>
  </si>
  <si>
    <t>接力出版社</t>
    <phoneticPr fontId="1" type="noConversion"/>
  </si>
  <si>
    <t>2005/2/</t>
    <phoneticPr fontId="1" type="noConversion"/>
  </si>
  <si>
    <t>历史</t>
    <phoneticPr fontId="1" type="noConversion"/>
  </si>
  <si>
    <t>The Universe in Your Hand</t>
    <phoneticPr fontId="1" type="noConversion"/>
  </si>
  <si>
    <t>Le Rouge et le Noir</t>
    <phoneticPr fontId="1" type="noConversion"/>
  </si>
  <si>
    <t>The Old Man and the Sea</t>
  </si>
  <si>
    <t>Gone with the Wind</t>
  </si>
  <si>
    <t>Song of ice and fire</t>
    <phoneticPr fontId="1" type="noConversion"/>
  </si>
  <si>
    <t>白夜行</t>
    <phoneticPr fontId="1" type="noConversion"/>
  </si>
  <si>
    <t>びゃくやこう</t>
    <phoneticPr fontId="1" type="noConversion"/>
  </si>
  <si>
    <t>豆瓣万人评论超9分的神作书单</t>
  </si>
  <si>
    <t>银河帝国</t>
  </si>
  <si>
    <t>000目录</t>
  </si>
  <si>
    <t>chapterName</t>
    <phoneticPr fontId="1" type="noConversion"/>
  </si>
  <si>
    <t>remark</t>
    <phoneticPr fontId="1" type="noConversion"/>
  </si>
  <si>
    <t>&lt;td&gt;&lt;/td&gt;&lt;/tr&gt;</t>
    <phoneticPr fontId="1" type="noConversion"/>
  </si>
  <si>
    <t xml:space="preserve"> 打倒老大哥</t>
  </si>
  <si>
    <t xml:space="preserve"> 思想本身就是犯罪</t>
  </si>
  <si>
    <t xml:space="preserve"> 无产者不是人</t>
  </si>
  <si>
    <t xml:space="preserve"> 希望在无产者身上</t>
  </si>
  <si>
    <t xml:space="preserve"> 孤生</t>
  </si>
  <si>
    <t xml:space="preserve"> 我爱你</t>
  </si>
  <si>
    <t xml:space="preserve"> 黄金乡</t>
  </si>
  <si>
    <t xml:space="preserve"> 独自去偷欢</t>
  </si>
  <si>
    <t xml:space="preserve"> 他们终于来了</t>
  </si>
  <si>
    <t xml:space="preserve"> 仇恨周</t>
  </si>
  <si>
    <t xml:space="preserve"> 我们是死者</t>
  </si>
  <si>
    <t xml:space="preserve"> 在友爱部里</t>
  </si>
  <si>
    <t xml:space="preserve"> 101号房</t>
  </si>
  <si>
    <t xml:space="preserve"> 改造温斯顿</t>
  </si>
  <si>
    <t xml:space="preserve"> 权力即上帝</t>
  </si>
  <si>
    <t xml:space="preserve"> 热爱老大哥</t>
  </si>
  <si>
    <t>动物庄园</t>
  </si>
  <si>
    <t>资产在低水平上定价</t>
    <phoneticPr fontId="1" type="noConversion"/>
  </si>
  <si>
    <t>资源被重新分配和占有</t>
    <phoneticPr fontId="1" type="noConversion"/>
  </si>
  <si>
    <t>代际间的传承</t>
    <phoneticPr fontId="1" type="noConversion"/>
  </si>
  <si>
    <t>再出发/反叛</t>
    <phoneticPr fontId="1" type="noConversion"/>
  </si>
  <si>
    <t>规则制度重建</t>
    <phoneticPr fontId="1" type="noConversion"/>
  </si>
  <si>
    <t>再出发/改朝换代</t>
    <phoneticPr fontId="1" type="noConversion"/>
  </si>
  <si>
    <t>宗教</t>
    <phoneticPr fontId="1" type="noConversion"/>
  </si>
  <si>
    <t>对未来的承诺</t>
    <phoneticPr fontId="1" type="noConversion"/>
  </si>
  <si>
    <t>信仰</t>
    <phoneticPr fontId="1" type="noConversion"/>
  </si>
  <si>
    <t>透支未来</t>
    <phoneticPr fontId="1" type="noConversion"/>
  </si>
  <si>
    <t>通过金融工具透支未来财富</t>
    <phoneticPr fontId="1" type="noConversion"/>
  </si>
  <si>
    <t>可以逼近的真理</t>
    <phoneticPr fontId="1" type="noConversion"/>
  </si>
  <si>
    <t>领土扩张</t>
    <phoneticPr fontId="1" type="noConversion"/>
  </si>
  <si>
    <t>普遍存在的美感</t>
    <phoneticPr fontId="1" type="noConversion"/>
  </si>
  <si>
    <t>抢掠</t>
    <phoneticPr fontId="1" type="noConversion"/>
  </si>
  <si>
    <t>生而得之的善意</t>
    <phoneticPr fontId="1" type="noConversion"/>
  </si>
  <si>
    <t>外部获取</t>
    <phoneticPr fontId="1" type="noConversion"/>
  </si>
  <si>
    <t>贸易</t>
    <phoneticPr fontId="1" type="noConversion"/>
  </si>
  <si>
    <t>立言、立功、立德</t>
    <phoneticPr fontId="1" type="noConversion"/>
  </si>
  <si>
    <t>制度层面</t>
    <phoneticPr fontId="1" type="noConversion"/>
  </si>
  <si>
    <t>模仿</t>
    <phoneticPr fontId="1" type="noConversion"/>
  </si>
  <si>
    <t>学习和创造性实践</t>
    <phoneticPr fontId="1" type="noConversion"/>
  </si>
  <si>
    <t>技术层面</t>
    <phoneticPr fontId="1" type="noConversion"/>
  </si>
  <si>
    <t>学习和自主创新</t>
    <phoneticPr fontId="1" type="noConversion"/>
  </si>
  <si>
    <t>国家层面</t>
    <phoneticPr fontId="1" type="noConversion"/>
  </si>
  <si>
    <t>《圣经》(Holy Bible)</t>
  </si>
  <si>
    <t>《物种起源》(On the Origin of Species)</t>
  </si>
  <si>
    <t>创世说</t>
  </si>
  <si>
    <t>进化论</t>
  </si>
  <si>
    <t>宗教</t>
  </si>
  <si>
    <t>科学</t>
  </si>
  <si>
    <t>假说</t>
  </si>
  <si>
    <t>上帝创造</t>
  </si>
  <si>
    <t>自然选择</t>
  </si>
  <si>
    <t>性择(Selection in Relation to Sex)</t>
  </si>
  <si>
    <t>天择(Natural Selection)</t>
  </si>
  <si>
    <t>演化</t>
  </si>
  <si>
    <t>进化</t>
  </si>
  <si>
    <t>小进化</t>
  </si>
  <si>
    <t>大进化</t>
  </si>
  <si>
    <t>争议</t>
  </si>
  <si>
    <t>漏洞</t>
  </si>
  <si>
    <t>希特勒的社会达尔文主义</t>
  </si>
  <si>
    <t>种族平等</t>
  </si>
  <si>
    <t>MC</t>
  </si>
  <si>
    <t>清存</t>
  </si>
  <si>
    <t>将存储器的值设置为0</t>
    <phoneticPr fontId="1" type="noConversion"/>
  </si>
  <si>
    <t>Memory Clear</t>
    <phoneticPr fontId="1" type="noConversion"/>
  </si>
  <si>
    <t>MR</t>
  </si>
  <si>
    <t>取存</t>
  </si>
  <si>
    <t>将存储器的值取出</t>
    <phoneticPr fontId="1" type="noConversion"/>
  </si>
  <si>
    <t>Memory Recall</t>
  </si>
  <si>
    <t>储存</t>
  </si>
  <si>
    <t>将当前值存到存储器</t>
  </si>
  <si>
    <t>Memory Store</t>
    <phoneticPr fontId="1" type="noConversion"/>
  </si>
  <si>
    <t>M+</t>
  </si>
  <si>
    <t>累存</t>
  </si>
  <si>
    <t>存储器的暂存值+输入值，再存入存储器</t>
  </si>
  <si>
    <t>M-</t>
  </si>
  <si>
    <t>减存</t>
  </si>
  <si>
    <t>存储器的暂存值-输入值，再存入存储器</t>
  </si>
  <si>
    <t>M*</t>
  </si>
  <si>
    <t>积存</t>
  </si>
  <si>
    <t>存储器的暂存值*输入值，再存入存储器</t>
  </si>
  <si>
    <t>←</t>
  </si>
  <si>
    <t>清除最近输入字符</t>
  </si>
  <si>
    <t>CE</t>
  </si>
  <si>
    <t>清除在输入运算符号后面输入的数字</t>
  </si>
  <si>
    <t>C</t>
  </si>
  <si>
    <t>全部清除</t>
  </si>
  <si>
    <t xml:space="preserve">计算器的数字存储功能，用于计算多于两个运算数、需要记忆某一个中间结果的运算：
</t>
    <phoneticPr fontId="1" type="noConversion"/>
  </si>
  <si>
    <t>运算符</t>
    <phoneticPr fontId="1" type="noConversion"/>
  </si>
  <si>
    <t>运算符功能</t>
    <phoneticPr fontId="1" type="noConversion"/>
  </si>
  <si>
    <t>使用方法</t>
    <phoneticPr fontId="1" type="noConversion"/>
  </si>
  <si>
    <t>Inv</t>
    <phoneticPr fontId="1" type="noConversion"/>
  </si>
  <si>
    <t>部分计算符号的逆运算</t>
    <phoneticPr fontId="1" type="noConversion"/>
  </si>
  <si>
    <t>数值+运算符</t>
    <phoneticPr fontId="1" type="noConversion"/>
  </si>
  <si>
    <t>In</t>
    <phoneticPr fontId="1" type="noConversion"/>
  </si>
  <si>
    <t>自然对数</t>
    <phoneticPr fontId="1" type="noConversion"/>
  </si>
  <si>
    <t>Int</t>
    <phoneticPr fontId="1" type="noConversion"/>
  </si>
  <si>
    <t>取整</t>
    <phoneticPr fontId="1" type="noConversion"/>
  </si>
  <si>
    <t>sinh</t>
    <phoneticPr fontId="1" type="noConversion"/>
  </si>
  <si>
    <t>弧度值求正弦值</t>
    <phoneticPr fontId="1" type="noConversion"/>
  </si>
  <si>
    <t>sin</t>
    <phoneticPr fontId="1" type="noConversion"/>
  </si>
  <si>
    <t>角度值求正弦值</t>
    <phoneticPr fontId="1" type="noConversion"/>
  </si>
  <si>
    <r>
      <t>X</t>
    </r>
    <r>
      <rPr>
        <vertAlign val="superscript"/>
        <sz val="10.5"/>
        <color theme="1"/>
        <rFont val="Calibri"/>
        <family val="2"/>
      </rPr>
      <t>2</t>
    </r>
  </si>
  <si>
    <t>平方</t>
    <phoneticPr fontId="1" type="noConversion"/>
  </si>
  <si>
    <t>n!</t>
    <phoneticPr fontId="1" type="noConversion"/>
  </si>
  <si>
    <t>阶乘</t>
    <phoneticPr fontId="1" type="noConversion"/>
  </si>
  <si>
    <t>dms</t>
    <phoneticPr fontId="1" type="noConversion"/>
  </si>
  <si>
    <t>将按小数写的角度值转换为度分秒的写法</t>
    <phoneticPr fontId="1" type="noConversion"/>
  </si>
  <si>
    <t>cosh</t>
    <phoneticPr fontId="1" type="noConversion"/>
  </si>
  <si>
    <t>弧度值求余弦值</t>
    <phoneticPr fontId="1" type="noConversion"/>
  </si>
  <si>
    <t>cos</t>
    <phoneticPr fontId="1" type="noConversion"/>
  </si>
  <si>
    <t>角度值求余弦值</t>
    <phoneticPr fontId="1" type="noConversion"/>
  </si>
  <si>
    <t>数值+运算符</t>
    <phoneticPr fontId="1" type="noConversion"/>
  </si>
  <si>
    <r>
      <t>X</t>
    </r>
    <r>
      <rPr>
        <vertAlign val="superscript"/>
        <sz val="10.5"/>
        <color theme="1"/>
        <rFont val="Calibri"/>
        <family val="2"/>
      </rPr>
      <t>y</t>
    </r>
  </si>
  <si>
    <t>乘方</t>
    <phoneticPr fontId="1" type="noConversion"/>
  </si>
  <si>
    <t>数值+运算符+数值</t>
    <phoneticPr fontId="1" type="noConversion"/>
  </si>
  <si>
    <r>
      <t>y</t>
    </r>
    <r>
      <rPr>
        <sz val="10.5"/>
        <color theme="1"/>
        <rFont val="宋体"/>
        <family val="3"/>
        <charset val="134"/>
      </rPr>
      <t>√x</t>
    </r>
  </si>
  <si>
    <t>开方</t>
    <phoneticPr fontId="1" type="noConversion"/>
  </si>
  <si>
    <t>运算符</t>
    <phoneticPr fontId="1" type="noConversion"/>
  </si>
  <si>
    <t>tanh</t>
    <phoneticPr fontId="1" type="noConversion"/>
  </si>
  <si>
    <t>弧度值求正切值</t>
    <phoneticPr fontId="1" type="noConversion"/>
  </si>
  <si>
    <t>tan</t>
    <phoneticPr fontId="1" type="noConversion"/>
  </si>
  <si>
    <t>角度值求正切值</t>
    <phoneticPr fontId="1" type="noConversion"/>
  </si>
  <si>
    <r>
      <t>X</t>
    </r>
    <r>
      <rPr>
        <vertAlign val="superscript"/>
        <sz val="10.5"/>
        <color theme="1"/>
        <rFont val="Calibri"/>
        <family val="2"/>
      </rPr>
      <t>3</t>
    </r>
  </si>
  <si>
    <t>立方</t>
    <phoneticPr fontId="1" type="noConversion"/>
  </si>
  <si>
    <r>
      <t>3</t>
    </r>
    <r>
      <rPr>
        <sz val="10.5"/>
        <color theme="1"/>
        <rFont val="宋体"/>
        <family val="3"/>
        <charset val="134"/>
      </rPr>
      <t>√x</t>
    </r>
  </si>
  <si>
    <t>开3次方</t>
    <phoneticPr fontId="1" type="noConversion"/>
  </si>
  <si>
    <t>F-E</t>
    <phoneticPr fontId="1" type="noConversion"/>
  </si>
  <si>
    <t>科学计数法的转换</t>
    <phoneticPr fontId="1" type="noConversion"/>
  </si>
  <si>
    <t>Exp</t>
    <phoneticPr fontId="1" type="noConversion"/>
  </si>
  <si>
    <t>相当于乘以10的多少次方</t>
    <phoneticPr fontId="1" type="noConversion"/>
  </si>
  <si>
    <t>Mod</t>
    <phoneticPr fontId="1" type="noConversion"/>
  </si>
  <si>
    <t>取余数</t>
    <phoneticPr fontId="1" type="noConversion"/>
  </si>
  <si>
    <t>log</t>
    <phoneticPr fontId="1" type="noConversion"/>
  </si>
  <si>
    <t>对数</t>
    <phoneticPr fontId="1" type="noConversion"/>
  </si>
  <si>
    <r>
      <t>10</t>
    </r>
    <r>
      <rPr>
        <vertAlign val="superscript"/>
        <sz val="10.5"/>
        <color theme="1"/>
        <rFont val="Calibri"/>
        <family val="2"/>
      </rPr>
      <t>x</t>
    </r>
  </si>
  <si>
    <t>10的乘方</t>
    <phoneticPr fontId="1" type="noConversion"/>
  </si>
  <si>
    <t>外热式电烙铁</t>
    <phoneticPr fontId="1" type="noConversion"/>
  </si>
  <si>
    <t>内热式电烙铁</t>
  </si>
  <si>
    <t>组成</t>
    <phoneticPr fontId="1" type="noConversion"/>
  </si>
  <si>
    <t>烙铁头、烙铁芯、木柄、外壳、电源引线、插头</t>
    <phoneticPr fontId="1" type="noConversion"/>
  </si>
  <si>
    <t>烙铁芯、烙铁头、手柄、连接杆、弹簧夹、</t>
    <phoneticPr fontId="1" type="noConversion"/>
  </si>
  <si>
    <t>结构</t>
    <phoneticPr fontId="1" type="noConversion"/>
  </si>
  <si>
    <t>烙铁头安装在烙铁芯里面</t>
  </si>
  <si>
    <t>烙铁芯安装在烙铁头里面</t>
  </si>
  <si>
    <t>规格</t>
    <phoneticPr fontId="1" type="noConversion"/>
  </si>
  <si>
    <t>25W、45W、75W、100W 等</t>
  </si>
  <si>
    <t>20W，25W，35W，50W等</t>
  </si>
  <si>
    <r>
      <t>外热式电烙铁由烙铁头、烙铁芯、外壳、木柄、电源引线、插头等部分组成。由于烙铁头安装在烙铁芯里面，故称为外热式电烙铁。烙铁芯是电烙铁的关键部件，它是将电热丝平行地绕制在一根空心瓷管上构成，中间的云母片绝缘，并引出两根导线与220V交流电源连接。外热式电烙铁的规格很多，常用的有25W、45W、75W、100W等，功率越大烙铁头的温度也就越高</t>
    </r>
    <r>
      <rPr>
        <vertAlign val="superscript"/>
        <sz val="11"/>
        <color theme="1"/>
        <rFont val="宋体"/>
        <family val="3"/>
        <charset val="134"/>
        <scheme val="minor"/>
      </rPr>
      <t>[1]</t>
    </r>
    <r>
      <rPr>
        <sz val="11"/>
        <color theme="1"/>
        <rFont val="宋体"/>
        <family val="2"/>
        <charset val="134"/>
        <scheme val="minor"/>
      </rPr>
      <t>  。</t>
    </r>
    <phoneticPr fontId="1" type="noConversion"/>
  </si>
  <si>
    <r>
      <t>内热式电烙铁由手柄、连接杆、弹簧夹、烙铁芯、烙铁头组成。由于烙铁芯安装在烙铁头里面，因而发热快，热利用率高，因此，称为内热式电烙铁。内热式电烙铁的常用规格为20W、50W几种。由于它的热效率高，20W内热式电烙铁就相当于40W左右的外热式电烙铁。内热式电烙铁的后端是空心的，用于套接在连接杆上，并且用弹簧夹固定，当需要更换烙铁头时，必须先将弹簧夹退出，同时用钳子夹住烙铁头的前端，慢慢地拔出，切记不能用力过猛，以免损坏连接杆</t>
    </r>
    <r>
      <rPr>
        <vertAlign val="superscript"/>
        <sz val="11"/>
        <color theme="1"/>
        <rFont val="宋体"/>
        <family val="3"/>
        <charset val="134"/>
        <scheme val="minor"/>
      </rPr>
      <t>[1]</t>
    </r>
    <r>
      <rPr>
        <sz val="11"/>
        <color theme="1"/>
        <rFont val="宋体"/>
        <family val="2"/>
        <charset val="134"/>
        <scheme val="minor"/>
      </rPr>
      <t>  。</t>
    </r>
    <phoneticPr fontId="1" type="noConversion"/>
  </si>
  <si>
    <t>用途</t>
  </si>
  <si>
    <t>电烙铁</t>
  </si>
  <si>
    <t>加热焊锡使焊锡呈液态，将被焊接的金属连接在一起；</t>
  </si>
  <si>
    <t>焊料</t>
  </si>
  <si>
    <t>一种金属化合物，具有足够低的熔点，约200度，能被烙铁加热直至融化，从而把元件引脚与铜轨连接到一起；</t>
    <phoneticPr fontId="1" type="noConversion"/>
  </si>
  <si>
    <t>焊锡丝</t>
  </si>
  <si>
    <t>被加热成液态后，去包围元器件的焊接部位，固定和防止元器件松动，使元器件成一体形成导电效应；</t>
  </si>
  <si>
    <t>助焊剂</t>
  </si>
  <si>
    <t>助焊剂化学性质活泼，可以溶解氧化铜、污垢和油脂；酸性的对电路板有腐蚀作用；用于破坏金属焊接部位的氧化层，以便焊锡的浸润和焊点合金的生成；可用松香代替；</t>
    <phoneticPr fontId="1" type="noConversion"/>
  </si>
  <si>
    <t>吸锡器</t>
  </si>
  <si>
    <t>主要用于拆卸已焊在电路上的零件，特别是拆卸已焊在电路上的多脚集成电路；</t>
  </si>
  <si>
    <t>电路板</t>
  </si>
  <si>
    <t>正面是元器件，背面是铜箔电路，通常，铜箔电路表面往往涂有一层绿色绝缘漆，起绝缘作用，在测试和焊接中要先刮掉；</t>
  </si>
  <si>
    <t>：</t>
    <phoneticPr fontId="1" type="noConversion"/>
  </si>
  <si>
    <t>焊锡丝：最好使用熔点低的，细的，细焊丝管内有助焊剂；</t>
  </si>
  <si>
    <t>助焊剂：</t>
    <phoneticPr fontId="1" type="noConversion"/>
  </si>
  <si>
    <t>焊接过程：清洁待焊接的位置→使用助焊剂(锡）→搪上锡→烙铁头镀锡→加热铜→加焊料→剪掉多余的管脚；</t>
    <phoneticPr fontId="1" type="noConversion"/>
  </si>
  <si>
    <t>连接导线到PCB（焊到铜轨上或插入铜轨上小槽中的临时管脚上：给连接线镀锡→焊接</t>
  </si>
  <si>
    <t>烙铁：有电源供电的、气驱动的、电池驱动的；</t>
  </si>
  <si>
    <t>烙铁头有多种，烙铁台（控温），烙铁架</t>
  </si>
  <si>
    <t>清洗液可以选用纯酒精；</t>
  </si>
  <si>
    <t>润滑油：可使用变压器油或缝纫机油；</t>
  </si>
  <si>
    <t>硅胶：</t>
  </si>
  <si>
    <t>万用表：</t>
  </si>
  <si>
    <t>山西陵川：</t>
  </si>
  <si>
    <t>山西平顺：</t>
  </si>
  <si>
    <t>河南辉县：</t>
  </si>
  <si>
    <t>锡崖沟挂壁公路</t>
  </si>
  <si>
    <t>虹梯关挂壁公路</t>
  </si>
  <si>
    <t>郭亮挂壁公路</t>
  </si>
  <si>
    <t>陈家园挂壁公路</t>
  </si>
  <si>
    <t>穽底挂壁公路</t>
  </si>
  <si>
    <t>回龙村挂壁公路</t>
  </si>
  <si>
    <t>昆山挂壁公路</t>
  </si>
  <si>
    <t>2014-15年排名</t>
  </si>
  <si>
    <t>2013-14年排名</t>
  </si>
  <si>
    <t>院校名称</t>
  </si>
  <si>
    <t>国家/地区</t>
  </si>
  <si>
    <t>加州理工学院</t>
  </si>
  <si>
    <t>美国</t>
  </si>
  <si>
    <t>哈佛大学</t>
  </si>
  <si>
    <t>牛津大学</t>
  </si>
  <si>
    <t>英国</t>
  </si>
  <si>
    <t>斯坦福大学</t>
  </si>
  <si>
    <t>剑桥大学</t>
  </si>
  <si>
    <t>麻省理工学院</t>
  </si>
  <si>
    <t>普林斯顿大学</t>
  </si>
  <si>
    <t>加州大学伯克利分校</t>
  </si>
  <si>
    <t>帝国理工学院</t>
  </si>
  <si>
    <t>2015泰晤士世界大学排行榜TOP200</t>
    <phoneticPr fontId="1" type="noConversion"/>
  </si>
  <si>
    <t>排名</t>
  </si>
  <si>
    <t>学校名称</t>
  </si>
  <si>
    <t>学校英文名</t>
  </si>
  <si>
    <t>Harvard University</t>
  </si>
  <si>
    <t>Massachusetts Institute of Technology</t>
  </si>
  <si>
    <t>Stanford University</t>
  </si>
  <si>
    <t>University of California, Berkeley</t>
  </si>
  <si>
    <t>California Institute of Technology</t>
  </si>
  <si>
    <t>University of Oxford</t>
  </si>
  <si>
    <t>University of Cambridge</t>
  </si>
  <si>
    <t>Princeton University</t>
  </si>
  <si>
    <t>哥伦比亚大学</t>
  </si>
  <si>
    <t>Columbia University</t>
  </si>
  <si>
    <t>加州大学洛杉矶分校</t>
  </si>
  <si>
    <t>University of California, Los Angeles</t>
  </si>
  <si>
    <t>约翰霍普金斯大学</t>
  </si>
  <si>
    <t>Johns Hopkins University</t>
  </si>
  <si>
    <t>华盛顿大学</t>
  </si>
  <si>
    <t>University of Washington</t>
  </si>
  <si>
    <t>芝加哥大学</t>
  </si>
  <si>
    <t>University of Chicago</t>
  </si>
  <si>
    <t>耶鲁大学</t>
  </si>
  <si>
    <t>Yale University</t>
  </si>
  <si>
    <t>加州大学圣地亚哥分校</t>
  </si>
  <si>
    <t>University of California, San Diego</t>
  </si>
  <si>
    <t>加州大学旧金山分校</t>
  </si>
  <si>
    <t>University of California, San Francisco</t>
  </si>
  <si>
    <t>密歇根大学安娜堡分校</t>
  </si>
  <si>
    <t>University of Michigan</t>
  </si>
  <si>
    <t>宾夕法尼亚大学</t>
  </si>
  <si>
    <t>University of Pennsylvania</t>
  </si>
  <si>
    <t>杜克大学</t>
  </si>
  <si>
    <t>Duke University</t>
  </si>
  <si>
    <t>Imperial College London</t>
  </si>
  <si>
    <t>2017 US News世界大学TOP20</t>
    <phoneticPr fontId="1" type="noConversion"/>
  </si>
  <si>
    <t>top10university</t>
  </si>
  <si>
    <t>top20university</t>
  </si>
  <si>
    <t>挂壁公路</t>
  </si>
  <si>
    <t>calulator1</t>
  </si>
  <si>
    <t>calculator2</t>
  </si>
  <si>
    <t>进化论与圣经</t>
  </si>
  <si>
    <t>自我肯定需求</t>
  </si>
  <si>
    <t>以顾客为中心</t>
  </si>
  <si>
    <t>与所确定的顾客要求保持一致。了解顾客现有的和潜在的需求和期望。测定顾客的满意度并以此作为行动的准则。</t>
  </si>
  <si>
    <t>领导作用</t>
  </si>
  <si>
    <t>设立方针和可证实的目标，方针的展开，提供资源，建立以质量为中心的企业环境。明确组织的前景，指明方向，价值共享。设定具有挑战性的目标并加以实现。对员工进行训练、提供帮助并给予授权。</t>
  </si>
  <si>
    <t>全员参与</t>
  </si>
  <si>
    <t>划分技能等级，对员工进行培训和资格评定。明确权限和职责。利用员工的知识和经验，通过培训使得他们能够参与决策和对过程的改进，让员工以实现组织的目标为己任。</t>
  </si>
  <si>
    <t>过程方法</t>
  </si>
  <si>
    <t>持续改进</t>
  </si>
  <si>
    <t>通过管理评审、内/外部审核以及纠正/预防措施，持续地改进质量体系的有效性。设定现实的和具有挑战性的改进目标，配备资源，向员工提供工具、机会并激励他们为持续地为改进过程做出贡献。</t>
  </si>
  <si>
    <t>以事实为决策依据</t>
  </si>
  <si>
    <t>以审核报告、纠正措施、不合格品、顾客投诉以及其他来源的实际数据和信息作为质量管理决策和行动的依据。把决策和行动建立在对数据和信息分析的基础之上，以期最大限度地提高生产率，降低消耗。通过采用适当的管理工具和技术，努力降低成本，改善业绩和市场份额。</t>
  </si>
  <si>
    <t>互利的供方关系</t>
  </si>
  <si>
    <t>适当地确定供方应满足的要求并将其文件化。对供方提供的产品和服务的情况进行评审和评价。与供方建立战略伙伴关系，确保其在早期参与确立合作开发以及改进产品、过程和体系的要求。相互信任、相互尊重，共同承诺让顾客满意并持续改进。</t>
  </si>
  <si>
    <t>系统管理</t>
    <phoneticPr fontId="1" type="noConversion"/>
  </si>
  <si>
    <t>建立并保持实用有效的文件化的质量体系。识别体系中的过程，理解各过程间的相互关系。将过程与组织的目标相联系。针对关键的目标测量其结果。</t>
    <phoneticPr fontId="1" type="noConversion"/>
  </si>
  <si>
    <t>建立、控制和保持文件化的过程。清楚地识别过程外部/内部的顾客和供方。着眼于过程中资源的使用，追求人员、设备、方法和材料的有效使用。</t>
    <phoneticPr fontId="1" type="noConversion"/>
  </si>
  <si>
    <t>队名</t>
  </si>
  <si>
    <t>教练</t>
  </si>
  <si>
    <t>广东碧桂园队</t>
  </si>
  <si>
    <t>宗永生</t>
  </si>
  <si>
    <t>许银川</t>
  </si>
  <si>
    <t>郑惟桐</t>
  </si>
  <si>
    <t>张学潮</t>
  </si>
  <si>
    <t>许国义</t>
  </si>
  <si>
    <t>吕钦</t>
  </si>
  <si>
    <t>内蒙古伊泰队</t>
  </si>
  <si>
    <t>赵国荣</t>
  </si>
  <si>
    <t>郝继超</t>
  </si>
  <si>
    <t>宿少峰</t>
  </si>
  <si>
    <t>杭州环境集团队</t>
  </si>
  <si>
    <t>马天越</t>
  </si>
  <si>
    <t>王天一</t>
  </si>
  <si>
    <t>赵金成</t>
  </si>
  <si>
    <t>郭凤达</t>
  </si>
  <si>
    <t>李炳贤</t>
  </si>
  <si>
    <t>四川成都龙翔通讯队</t>
  </si>
  <si>
    <t>李艾东</t>
  </si>
  <si>
    <t>汪洋</t>
  </si>
  <si>
    <t>李少庚</t>
  </si>
  <si>
    <t>赵攀伟</t>
  </si>
  <si>
    <t>许文章</t>
  </si>
  <si>
    <t>上海金外滩队</t>
  </si>
  <si>
    <t>欧阳琦琳</t>
  </si>
  <si>
    <t>孙勇征</t>
  </si>
  <si>
    <t>万春林</t>
  </si>
  <si>
    <t>蒋融冰</t>
  </si>
  <si>
    <t>胡荣华</t>
  </si>
  <si>
    <t>浙江民泰银行象棋队</t>
  </si>
  <si>
    <t>赵鑫鑫</t>
  </si>
  <si>
    <t>黄竹风</t>
  </si>
  <si>
    <t>徐崇峰</t>
  </si>
  <si>
    <t>王家瑞</t>
  </si>
  <si>
    <t>赵旸鹤</t>
  </si>
  <si>
    <t>孙昕昊</t>
  </si>
  <si>
    <t>河南楚河汉界天伦象棋队</t>
  </si>
  <si>
    <t>曹岩磊</t>
  </si>
  <si>
    <t>武俊强</t>
  </si>
  <si>
    <t>何文哲</t>
  </si>
  <si>
    <t>王兴业</t>
  </si>
  <si>
    <t>江苏海特股份象棋队</t>
  </si>
  <si>
    <t>孙逸阳</t>
  </si>
  <si>
    <t>北京威凯&amp;金环建设京冀联队</t>
  </si>
  <si>
    <t>阎文清</t>
  </si>
  <si>
    <t>陆伟韬</t>
  </si>
  <si>
    <t>赵殿宇</t>
  </si>
  <si>
    <t>厦门文广体育队</t>
  </si>
  <si>
    <t>郑一泓</t>
  </si>
  <si>
    <t>陈泓盛</t>
  </si>
  <si>
    <t>聂铁文</t>
  </si>
  <si>
    <t>钟少鸿</t>
  </si>
  <si>
    <t>张申宏</t>
  </si>
  <si>
    <t>林文汉</t>
  </si>
  <si>
    <t>山东中国重汽队</t>
  </si>
  <si>
    <t>李翰林</t>
  </si>
  <si>
    <t>陈富杰</t>
  </si>
  <si>
    <t>李成蹊</t>
  </si>
  <si>
    <t>刘子健</t>
  </si>
  <si>
    <t>李学淏</t>
  </si>
  <si>
    <t>湖北象棋队</t>
  </si>
  <si>
    <t>李智屏</t>
  </si>
  <si>
    <t>柳大华</t>
  </si>
  <si>
    <t>李雪松</t>
  </si>
  <si>
    <t>张 彬</t>
  </si>
  <si>
    <t>苗利明</t>
  </si>
  <si>
    <t>赵子雨</t>
  </si>
  <si>
    <t>深圳华阳象棋队</t>
  </si>
  <si>
    <t>陈幸琳</t>
  </si>
  <si>
    <t>黄海林</t>
  </si>
  <si>
    <t>黄光颖</t>
  </si>
  <si>
    <t>程宇东</t>
  </si>
  <si>
    <t>李禹</t>
  </si>
  <si>
    <t>江西温派实业队</t>
  </si>
  <si>
    <t>黎德志</t>
  </si>
  <si>
    <t>姚洪新</t>
  </si>
  <si>
    <t>李鸿嘉</t>
  </si>
  <si>
    <t>刘宗泽</t>
  </si>
  <si>
    <t>邓志强</t>
  </si>
  <si>
    <t>棋手</t>
  </si>
  <si>
    <t>棋手1</t>
    <phoneticPr fontId="1" type="noConversion"/>
  </si>
  <si>
    <t>棋手2</t>
  </si>
  <si>
    <t>棋手3</t>
  </si>
  <si>
    <t>棋手4</t>
  </si>
  <si>
    <t>棋手5</t>
  </si>
  <si>
    <t>棋手6</t>
  </si>
  <si>
    <t>实力指数</t>
    <phoneticPr fontId="1" type="noConversion"/>
  </si>
  <si>
    <t>序号</t>
  </si>
  <si>
    <t>单位</t>
  </si>
  <si>
    <t>性别</t>
  </si>
  <si>
    <t>称号</t>
  </si>
  <si>
    <t>新晋</t>
  </si>
  <si>
    <t>比赛个数</t>
  </si>
  <si>
    <t>总局数</t>
  </si>
  <si>
    <t>K值</t>
  </si>
  <si>
    <t>局分差</t>
  </si>
  <si>
    <t>本站变动值</t>
  </si>
  <si>
    <t>变动(官)</t>
  </si>
  <si>
    <t>原等级分</t>
  </si>
  <si>
    <t>2018-1(官)</t>
  </si>
  <si>
    <t>原排名</t>
  </si>
  <si>
    <t>新排名(官)</t>
  </si>
  <si>
    <t>涨跌(官)</t>
  </si>
  <si>
    <t>备注</t>
  </si>
  <si>
    <t>杭州</t>
  </si>
  <si>
    <t>男子</t>
  </si>
  <si>
    <t>特</t>
  </si>
  <si>
    <t>四川</t>
  </si>
  <si>
    <t>广东</t>
  </si>
  <si>
    <t>洪智</t>
  </si>
  <si>
    <t>内蒙古</t>
  </si>
  <si>
    <t>浙江</t>
  </si>
  <si>
    <t>黑龙江</t>
  </si>
  <si>
    <t>湖北</t>
  </si>
  <si>
    <t>崔革</t>
  </si>
  <si>
    <t>大</t>
  </si>
  <si>
    <t>蒋川</t>
  </si>
  <si>
    <t>北京</t>
  </si>
  <si>
    <t>孟辰</t>
  </si>
  <si>
    <t>谢靖</t>
  </si>
  <si>
    <t>上海</t>
  </si>
  <si>
    <t>程鸣</t>
  </si>
  <si>
    <t>江苏</t>
  </si>
  <si>
    <t>徐超</t>
  </si>
  <si>
    <t>申鹏</t>
  </si>
  <si>
    <t>河北</t>
  </si>
  <si>
    <t>厦门</t>
  </si>
  <si>
    <t>王斌</t>
  </si>
  <si>
    <t>谢岿</t>
  </si>
  <si>
    <t>山东</t>
  </si>
  <si>
    <t>赵玮</t>
  </si>
  <si>
    <t>石油</t>
  </si>
  <si>
    <t>-</t>
  </si>
  <si>
    <t>王跃飞</t>
  </si>
  <si>
    <t>卜凤波</t>
  </si>
  <si>
    <t>湖南</t>
  </si>
  <si>
    <t>党斐</t>
  </si>
  <si>
    <t>河南</t>
  </si>
  <si>
    <t>孙浩宇</t>
  </si>
  <si>
    <t>徐天红</t>
  </si>
  <si>
    <t>辽宁</t>
  </si>
  <si>
    <t>谢业枧</t>
  </si>
  <si>
    <t>张强</t>
  </si>
  <si>
    <t>刘奕达</t>
  </si>
  <si>
    <t>于幼华</t>
  </si>
  <si>
    <t>刘明</t>
  </si>
  <si>
    <t>程吉俊</t>
  </si>
  <si>
    <t>蔚强</t>
  </si>
  <si>
    <t>程进超</t>
  </si>
  <si>
    <t>煤矿</t>
  </si>
  <si>
    <t>陈寒峰</t>
  </si>
  <si>
    <t>李群</t>
  </si>
  <si>
    <t>田菏</t>
  </si>
  <si>
    <t>25*1</t>
  </si>
  <si>
    <t>王清</t>
  </si>
  <si>
    <t>庄玉庭</t>
  </si>
  <si>
    <t>金波</t>
  </si>
  <si>
    <t>张江</t>
  </si>
  <si>
    <t>张彬</t>
  </si>
  <si>
    <t>葛超然</t>
  </si>
  <si>
    <t>新上榜</t>
  </si>
  <si>
    <t>张晓平</t>
  </si>
  <si>
    <t>山西</t>
  </si>
  <si>
    <t>邱东</t>
  </si>
  <si>
    <t>秦荣</t>
  </si>
  <si>
    <t>胡庆阳</t>
  </si>
  <si>
    <t>才溢</t>
  </si>
  <si>
    <t>火车头</t>
  </si>
  <si>
    <t>张欣</t>
  </si>
  <si>
    <t>张瑞峰</t>
  </si>
  <si>
    <t>靳玉砚</t>
  </si>
  <si>
    <t>徐昊</t>
  </si>
  <si>
    <t>吉星海</t>
  </si>
  <si>
    <t>董子仲</t>
  </si>
  <si>
    <t>王亚琦</t>
  </si>
  <si>
    <t>孙继浩</t>
  </si>
  <si>
    <t>范思远</t>
  </si>
  <si>
    <t>吴金永</t>
  </si>
  <si>
    <t>李冠男</t>
  </si>
  <si>
    <t>王浩楠</t>
  </si>
  <si>
    <t>连泽特</t>
  </si>
  <si>
    <t>王昊</t>
  </si>
  <si>
    <t>天津</t>
  </si>
  <si>
    <t>严俊</t>
  </si>
  <si>
    <t>朱晓虎</t>
  </si>
  <si>
    <t>李来群</t>
  </si>
  <si>
    <t>潘振波</t>
  </si>
  <si>
    <t>柳天</t>
  </si>
  <si>
    <t>林宏敏</t>
  </si>
  <si>
    <t>金松</t>
  </si>
  <si>
    <t>杨辉</t>
  </si>
  <si>
    <t>薛文强</t>
  </si>
  <si>
    <t>陈翀</t>
  </si>
  <si>
    <t>陶汉明</t>
  </si>
  <si>
    <t>谢丹枫</t>
  </si>
  <si>
    <t>黄仕清</t>
  </si>
  <si>
    <t>刘殿中</t>
  </si>
  <si>
    <t>鲁天</t>
  </si>
  <si>
    <t>姜海涛</t>
  </si>
  <si>
    <t>么毅</t>
  </si>
  <si>
    <t>尚威</t>
  </si>
  <si>
    <t>刘俊达</t>
  </si>
  <si>
    <t>孙博</t>
  </si>
  <si>
    <t>滕飞</t>
  </si>
  <si>
    <t>大连</t>
  </si>
  <si>
    <t>蒋凤山</t>
  </si>
  <si>
    <t>陈卓</t>
  </si>
  <si>
    <t>韩强</t>
  </si>
  <si>
    <t>王新光</t>
  </si>
  <si>
    <t>王瑞祥</t>
  </si>
  <si>
    <t>张兰天</t>
  </si>
  <si>
    <t>景学义</t>
  </si>
  <si>
    <t>李家华</t>
  </si>
  <si>
    <t>甘肃</t>
  </si>
  <si>
    <t>苗永鹏</t>
  </si>
  <si>
    <t>宇兵</t>
  </si>
  <si>
    <t>宋国强</t>
  </si>
  <si>
    <t>梁军</t>
  </si>
  <si>
    <t>窦超</t>
  </si>
  <si>
    <t>李林</t>
  </si>
  <si>
    <t>陈栋</t>
  </si>
  <si>
    <t>尚培峰</t>
  </si>
  <si>
    <t>赵剑</t>
  </si>
  <si>
    <t>李晓晖</t>
  </si>
  <si>
    <t>廖二平</t>
  </si>
  <si>
    <t>赵勇霖</t>
  </si>
  <si>
    <t>李小龙</t>
  </si>
  <si>
    <t>陕西</t>
  </si>
  <si>
    <t>吴欣洋</t>
  </si>
  <si>
    <t>商思源</t>
  </si>
  <si>
    <t>陈启明</t>
  </si>
  <si>
    <t>王廓</t>
  </si>
  <si>
    <t>浦东</t>
  </si>
  <si>
    <t>周军</t>
  </si>
  <si>
    <t>高海军</t>
  </si>
  <si>
    <t>崔岩</t>
  </si>
  <si>
    <t>高菲</t>
  </si>
  <si>
    <t>赵利琴</t>
  </si>
  <si>
    <t>倪敏</t>
  </si>
  <si>
    <t>安徽</t>
  </si>
  <si>
    <t>王晓华</t>
  </si>
  <si>
    <t>福建</t>
  </si>
  <si>
    <t>吴魏</t>
  </si>
  <si>
    <t>邓桂林</t>
  </si>
  <si>
    <t>广西</t>
  </si>
  <si>
    <t>程龙</t>
  </si>
  <si>
    <t>吴安勤</t>
  </si>
  <si>
    <t>宁夏</t>
  </si>
  <si>
    <t>何伟宁</t>
  </si>
  <si>
    <t>梁辉远</t>
  </si>
  <si>
    <t>肖革联</t>
  </si>
  <si>
    <t>胡景尧</t>
  </si>
  <si>
    <t>卓赞烽</t>
  </si>
  <si>
    <t>赖理兄</t>
  </si>
  <si>
    <t>姓名</t>
    <phoneticPr fontId="1" type="noConversion"/>
  </si>
  <si>
    <t>张闽</t>
  </si>
  <si>
    <t>八项质量管理原则</t>
  </si>
  <si>
    <t>18象甲</t>
  </si>
  <si>
    <t>核电荷数</t>
  </si>
  <si>
    <t>元素符号</t>
  </si>
  <si>
    <t>元素名称</t>
  </si>
  <si>
    <t>相对原子质量</t>
  </si>
  <si>
    <t>发现者</t>
  </si>
  <si>
    <t>H</t>
  </si>
  <si>
    <t>氢</t>
  </si>
  <si>
    <t>1766年，英国贵族亨利.卡文迪西（1731-1810）发现</t>
  </si>
  <si>
    <t>He</t>
  </si>
  <si>
    <t>氦</t>
  </si>
  <si>
    <t>1868年，法国天文学家让逊（1824-1907）和英国天文学家诺曼.洛克尔（1836-1920）利用太阳光谱发现。</t>
  </si>
  <si>
    <t>Li</t>
  </si>
  <si>
    <t>锂</t>
  </si>
  <si>
    <t>1817年，瑞典人约翰.欧格思.阿弗韦森 (1792-1841) 在分析叶长石时发现</t>
  </si>
  <si>
    <t>Be</t>
  </si>
  <si>
    <t>铍</t>
  </si>
  <si>
    <t>1798年，法国人路易.尼古拉斯.沃克朗 (1763-1829)在分析绿柱石时发现</t>
  </si>
  <si>
    <t>B</t>
  </si>
  <si>
    <t>硼</t>
  </si>
  <si>
    <t>1808年，法国人约瑟夫.路易.吕萨克 (1788-1850)与法国人路易士.泰纳尔 (1777-1857)合作发现,而英国化学家戴维只不过迟了9天发表</t>
  </si>
  <si>
    <t>碳</t>
  </si>
  <si>
    <t>古人发现</t>
  </si>
  <si>
    <t>N</t>
  </si>
  <si>
    <t>氮</t>
  </si>
  <si>
    <t>1772年，瑞典化学家卡尔.威廉.舍勒和法国化学家拉瓦节和蘇格兰化学家丹尼尔.卢瑟福 (1749-1819) 同时发现氮气</t>
  </si>
  <si>
    <t>O</t>
  </si>
  <si>
    <t>氧</t>
  </si>
  <si>
    <t>1771年，英国普利斯特里和瑞典舍勒发现；中国古代科学家马和发现（有争议）</t>
  </si>
  <si>
    <t>F</t>
  </si>
  <si>
    <t>氟</t>
  </si>
  <si>
    <t>1786年化学家预言氟元素存在，1886年由法国化学家莫瓦桑用电解法制得氟气而证实</t>
  </si>
  <si>
    <t>Ne</t>
  </si>
  <si>
    <t>氖</t>
  </si>
  <si>
    <t>1898年，英国化学家莱姆塞和瑞利发现</t>
  </si>
  <si>
    <t>Na</t>
  </si>
  <si>
    <t>钠</t>
  </si>
  <si>
    <t>1807年，英国化学家戴维发现并用电解法制得</t>
  </si>
  <si>
    <t>Mg</t>
  </si>
  <si>
    <t>镁</t>
  </si>
  <si>
    <t>1808年，英国化学家戴维发现并用电解法制得</t>
  </si>
  <si>
    <t>Al</t>
  </si>
  <si>
    <t>铝</t>
  </si>
  <si>
    <t>1825年，丹麦H.C.奥斯特用无水氯化铝与钾汞齐作用，蒸发掉汞后制得</t>
  </si>
  <si>
    <t>Si</t>
  </si>
  <si>
    <t>硅</t>
  </si>
  <si>
    <t>1823年，瑞典化学家贝采尼乌斯发现它为一种元素</t>
  </si>
  <si>
    <t>P</t>
  </si>
  <si>
    <t>磷</t>
  </si>
  <si>
    <t>1669年，德国人波兰特通过蒸发尿液发现</t>
  </si>
  <si>
    <t>S</t>
  </si>
  <si>
    <t>硫</t>
  </si>
  <si>
    <t>古人发现(法国拉瓦锡确定它为一种元素）</t>
  </si>
  <si>
    <t>Cl</t>
  </si>
  <si>
    <t>氯</t>
  </si>
  <si>
    <t>1774年，瑞典化学家舍勒发现氯气，1810年英国戴维指出它是一种元素</t>
  </si>
  <si>
    <t>Ar</t>
  </si>
  <si>
    <t>氩</t>
  </si>
  <si>
    <t>1894年，英国化学家瑞利和莱姆塞发现</t>
  </si>
  <si>
    <t>K</t>
  </si>
  <si>
    <t>钾</t>
  </si>
  <si>
    <t>Ca</t>
  </si>
  <si>
    <t>钙</t>
  </si>
  <si>
    <t>Sc</t>
  </si>
  <si>
    <t>钪</t>
  </si>
  <si>
    <t>1879年，瑞典人尼尔逊发现</t>
  </si>
  <si>
    <t>Ti</t>
  </si>
  <si>
    <t>钛</t>
  </si>
  <si>
    <t>1791年，英国人马克.格列戈尔从矿石中发现</t>
  </si>
  <si>
    <t>V</t>
  </si>
  <si>
    <t>钒</t>
  </si>
  <si>
    <t>1831年，瑞典瑟夫斯特木研究黄铅矿时发现，1867年英国罗斯特首次制得金属钒</t>
  </si>
  <si>
    <t>Cr</t>
  </si>
  <si>
    <t>铬</t>
  </si>
  <si>
    <t>1797年，法国路易.尼古拉.沃克兰在分析铬铅矿时发现</t>
  </si>
  <si>
    <t>Mn</t>
  </si>
  <si>
    <t>锰</t>
  </si>
  <si>
    <t>1774年，瑞典舍勒从软锰矿中发现</t>
  </si>
  <si>
    <t>Fe</t>
  </si>
  <si>
    <t>铁</t>
  </si>
  <si>
    <t>Co</t>
  </si>
  <si>
    <t>钴</t>
  </si>
  <si>
    <t>1735年，布兰特发现</t>
  </si>
  <si>
    <t>Ni</t>
  </si>
  <si>
    <t>镍</t>
  </si>
  <si>
    <t>中国古人发现并使用。1751年，瑞典矿物学家克朗斯塔特首先认为它是一种元素</t>
  </si>
  <si>
    <t>Cu</t>
  </si>
  <si>
    <t>铜</t>
  </si>
  <si>
    <t>Zn</t>
  </si>
  <si>
    <t>锌</t>
  </si>
  <si>
    <t>中国古人发现</t>
  </si>
  <si>
    <t>Ga</t>
  </si>
  <si>
    <t>镓</t>
  </si>
  <si>
    <t>1875年，法国布瓦博德朗研究闪锌矿时发现</t>
  </si>
  <si>
    <t>Ge</t>
  </si>
  <si>
    <t>锗</t>
  </si>
  <si>
    <t>1885年，德国温克莱尔发现</t>
  </si>
  <si>
    <t>As</t>
  </si>
  <si>
    <t>砷</t>
  </si>
  <si>
    <t>Se</t>
  </si>
  <si>
    <t>硒</t>
  </si>
  <si>
    <t>1817年，瑞典贝采尼乌斯发现</t>
  </si>
  <si>
    <t>Br</t>
  </si>
  <si>
    <t>溴</t>
  </si>
  <si>
    <t>1824年，法国巴里阿尔发现</t>
  </si>
  <si>
    <t>Kr</t>
  </si>
  <si>
    <t>氪</t>
  </si>
  <si>
    <t>1898年，英国莱姆塞和瑞利发现</t>
  </si>
  <si>
    <t>Rb</t>
  </si>
  <si>
    <t>铷</t>
  </si>
  <si>
    <t>1860年，德国本生与基尔霍夫利用光谱分析发现</t>
  </si>
  <si>
    <t>Sr</t>
  </si>
  <si>
    <t>锶</t>
  </si>
  <si>
    <t>Y</t>
  </si>
  <si>
    <t>钇</t>
  </si>
  <si>
    <t>1789年，德国克拉普鲁特发现</t>
  </si>
  <si>
    <t>Zr</t>
  </si>
  <si>
    <t>锆</t>
  </si>
  <si>
    <t>1789年，德国化学家克拉普罗斯在锆石中发现</t>
  </si>
  <si>
    <t>Nb</t>
  </si>
  <si>
    <t>铌</t>
  </si>
  <si>
    <t>1801年，英国化学家哈契特发现</t>
  </si>
  <si>
    <t>Mo</t>
  </si>
  <si>
    <t>钼</t>
  </si>
  <si>
    <t>1778年，瑞典舍勒发现，1883年瑞典人盖尔姆最早制得</t>
  </si>
  <si>
    <t>Tc</t>
  </si>
  <si>
    <t>锝*</t>
  </si>
  <si>
    <t>Ru</t>
  </si>
  <si>
    <t>钌</t>
  </si>
  <si>
    <t>1827年，俄国奥赞在铂矿中发现，1844年俄国克劳斯在乌金矿中也发现它并确认为一种新元素</t>
  </si>
  <si>
    <t>Rh</t>
  </si>
  <si>
    <t>铑</t>
  </si>
  <si>
    <t>1803年，英国沃拉斯顿从粗铂中发现并分离出</t>
  </si>
  <si>
    <t>Pd</t>
  </si>
  <si>
    <t>钯</t>
  </si>
  <si>
    <t>Ag</t>
  </si>
  <si>
    <t>银</t>
  </si>
  <si>
    <t>Cd</t>
  </si>
  <si>
    <t>镉</t>
  </si>
  <si>
    <t>1817年，F.施特罗迈尔从碳酸锌中发现</t>
  </si>
  <si>
    <t>In</t>
  </si>
  <si>
    <t>铟</t>
  </si>
  <si>
    <t>1863年，德国里希特和莱克斯利用光谱分析发现</t>
  </si>
  <si>
    <t>Sn</t>
  </si>
  <si>
    <t>锡</t>
  </si>
  <si>
    <t>Sb</t>
  </si>
  <si>
    <t>锑</t>
  </si>
  <si>
    <t>Te</t>
  </si>
  <si>
    <t>碲</t>
  </si>
  <si>
    <t>1782年，F.J.米勒.赖兴施泰因在含金矿石中发现</t>
  </si>
  <si>
    <t>I</t>
  </si>
  <si>
    <t>碘</t>
  </si>
  <si>
    <t>1814年，法国库瓦特瓦（1777-1838）发现，后由英国戴维和法国盖.吕萨克研究确认为一种新元素</t>
  </si>
  <si>
    <t>Xe</t>
  </si>
  <si>
    <t>氙</t>
  </si>
  <si>
    <t>1898年，英国拉姆塞和瑞利发现</t>
  </si>
  <si>
    <t>Cs</t>
  </si>
  <si>
    <t>铯</t>
  </si>
  <si>
    <t>1860年，德国本生和基尔霍夫利用光谱分析发现</t>
  </si>
  <si>
    <t>Ba</t>
  </si>
  <si>
    <t>钡</t>
  </si>
  <si>
    <t>1808年，英国化学家戴维发现并制得</t>
  </si>
  <si>
    <t>57～71</t>
  </si>
  <si>
    <t>La～Lu</t>
  </si>
  <si>
    <t>镧系</t>
  </si>
  <si>
    <t>La</t>
  </si>
  <si>
    <t>镧</t>
  </si>
  <si>
    <t>1839年，瑞典莫山吉尔 (1797-1858)从粗硝酸铈中发现</t>
  </si>
  <si>
    <t>Ce</t>
  </si>
  <si>
    <t>铈</t>
  </si>
  <si>
    <t>1803年，瑞典贝采尼乌斯、德国克拉普罗特、瑞典希新格分别发现</t>
  </si>
  <si>
    <t>Pr</t>
  </si>
  <si>
    <t>镨</t>
  </si>
  <si>
    <t>1885年，奥地利威斯巴 (1858-1929)拔从镨钕混和物中分离出玫瑰红的钕盐和绿色的镨盐而发现</t>
  </si>
  <si>
    <t>Nd</t>
  </si>
  <si>
    <t>钕</t>
  </si>
  <si>
    <t>1885年，同上</t>
  </si>
  <si>
    <t>Pm</t>
  </si>
  <si>
    <t>钷</t>
  </si>
  <si>
    <t>1945年，美国马林斯基、格伦德宁和科里宁从原子反应堆铀裂变产物中发现并分离出</t>
  </si>
  <si>
    <t>Sm</t>
  </si>
  <si>
    <t>钐</t>
  </si>
  <si>
    <t>1879年，法国布瓦博德朗发现</t>
  </si>
  <si>
    <t>Eu</t>
  </si>
  <si>
    <t>铕</t>
  </si>
  <si>
    <t>1896年，法国德马尔盖发现</t>
  </si>
  <si>
    <t>Gd</t>
  </si>
  <si>
    <t>钆</t>
  </si>
  <si>
    <t>Tb</t>
  </si>
  <si>
    <t>铽</t>
  </si>
  <si>
    <t>1843年，瑞典莫桑德尔发现，1877年正式命名</t>
  </si>
  <si>
    <t>Dy</t>
  </si>
  <si>
    <t>镝</t>
  </si>
  <si>
    <t>1886年，法国布瓦博德朗发现，1906年法国于尔班制得较纯净的镝</t>
  </si>
  <si>
    <t>Ho</t>
  </si>
  <si>
    <t>钬</t>
  </si>
  <si>
    <t>1879年，瑞典克莱夫从铒土中分离出并发现</t>
  </si>
  <si>
    <t>Er</t>
  </si>
  <si>
    <t>铒</t>
  </si>
  <si>
    <t>1843年，瑞典莫德桑尔用分级沉淀法从钇土中发现</t>
  </si>
  <si>
    <t>Tm</t>
  </si>
  <si>
    <t>铥</t>
  </si>
  <si>
    <t>Yb</t>
  </si>
  <si>
    <t>镱</t>
  </si>
  <si>
    <t>1878年，瑞士马里尼亚克发现</t>
  </si>
  <si>
    <t>Lu</t>
  </si>
  <si>
    <t>镥</t>
  </si>
  <si>
    <t>1907年，奥地利韦尔斯拔和法国于尔班从镱土中发现</t>
  </si>
  <si>
    <t>Hf</t>
  </si>
  <si>
    <t>铪</t>
  </si>
  <si>
    <t>Ta</t>
  </si>
  <si>
    <t>钽</t>
  </si>
  <si>
    <t>1802年，瑞典艾克保发现，1844年德国罗斯首先将铌、钽分开</t>
  </si>
  <si>
    <t>W</t>
  </si>
  <si>
    <t>钨</t>
  </si>
  <si>
    <t>1781年，瑞典舍勒分解钨酸时发现</t>
  </si>
  <si>
    <t>Re</t>
  </si>
  <si>
    <t>铼</t>
  </si>
  <si>
    <t>1925年，德国地球化学家诺达克夫妇从铂矿中发现</t>
  </si>
  <si>
    <t>Os</t>
  </si>
  <si>
    <t>锇</t>
  </si>
  <si>
    <t>1803年，英国化学家坦南特等人用王水溶解粗铂时发现</t>
  </si>
  <si>
    <t>Ir</t>
  </si>
  <si>
    <t>铱</t>
  </si>
  <si>
    <t>Pt</t>
  </si>
  <si>
    <t>铂</t>
  </si>
  <si>
    <t>1735年，西班牙安东尼奥.乌洛阿在平托河金矿中发现，1748年有英国化学家W.沃森确认为一种新元素</t>
  </si>
  <si>
    <t>Au</t>
  </si>
  <si>
    <t>金</t>
  </si>
  <si>
    <t>Hg</t>
  </si>
  <si>
    <t>汞</t>
  </si>
  <si>
    <t>古希腊人发现</t>
  </si>
  <si>
    <t>Tl</t>
  </si>
  <si>
    <t>铊</t>
  </si>
  <si>
    <t>1861年，英国克鲁克斯利用光谱分析发现</t>
  </si>
  <si>
    <t>Pb</t>
  </si>
  <si>
    <t>铅</t>
  </si>
  <si>
    <t>Bi</t>
  </si>
  <si>
    <t>铋</t>
  </si>
  <si>
    <t>1450年，德国瓦伦丁发现</t>
  </si>
  <si>
    <t>Po</t>
  </si>
  <si>
    <t>钋</t>
  </si>
  <si>
    <t>1898年，法国皮埃尔.居里夫妇发现</t>
  </si>
  <si>
    <t>At</t>
  </si>
  <si>
    <t>砹</t>
  </si>
  <si>
    <t>1940年，美国化学家西格雷、科森等人用α-粒子轰击铋靶发现并获得</t>
  </si>
  <si>
    <t>Rn</t>
  </si>
  <si>
    <t>氡</t>
  </si>
  <si>
    <t>1903年，英国莱姆塞仔细观察研究镭射气时发现</t>
  </si>
  <si>
    <t>Fr</t>
  </si>
  <si>
    <t>钫</t>
  </si>
  <si>
    <t>1939年，法国化学家佩雷（女）提纯锕时意外发现</t>
  </si>
  <si>
    <t>Ra</t>
  </si>
  <si>
    <t>镭</t>
  </si>
  <si>
    <t>1898年，法国化学家皮埃尔.居里夫妇发现，1910年居里夫人制得第一块金属镭</t>
  </si>
  <si>
    <t>89～103</t>
  </si>
  <si>
    <t>Ac～Lr</t>
  </si>
  <si>
    <t>锕系</t>
  </si>
  <si>
    <t>Ac</t>
  </si>
  <si>
    <t>锕</t>
  </si>
  <si>
    <t>1899年，法国A.L.德比埃尔从铀矿渣中发现并分离获得</t>
  </si>
  <si>
    <t>Th</t>
  </si>
  <si>
    <t>钍</t>
  </si>
  <si>
    <t>1828年，瑞典贝采尼乌斯发现</t>
  </si>
  <si>
    <t>Pa</t>
  </si>
  <si>
    <t>镤</t>
  </si>
  <si>
    <t>231.03588(2)</t>
  </si>
  <si>
    <t>1917年，F.索迪、J.格兰斯通、D.哈恩、L.迈特纳各自独立发现</t>
  </si>
  <si>
    <t>U</t>
  </si>
  <si>
    <t>铀</t>
  </si>
  <si>
    <t>1789年，德国克拉普罗特（1743-1817）发现，1842年人们才制得金属铀</t>
  </si>
  <si>
    <t>Np</t>
  </si>
  <si>
    <t>镎</t>
  </si>
  <si>
    <t>1940年，美国艾贝尔森和麦克米等用人工核反应制得</t>
  </si>
  <si>
    <t>Pu</t>
  </si>
  <si>
    <t>钚</t>
  </si>
  <si>
    <t>Am</t>
  </si>
  <si>
    <t>镅*</t>
  </si>
  <si>
    <t>1944年，美国西博格和吉奥索等用质子轰击钚原子制得</t>
  </si>
  <si>
    <t>Cm</t>
  </si>
  <si>
    <t>锔*</t>
  </si>
  <si>
    <t>1944年，美国西博格和吉奥索等人工制得</t>
  </si>
  <si>
    <t>Bk</t>
  </si>
  <si>
    <t>锫*</t>
  </si>
  <si>
    <t>1949年，同上</t>
  </si>
  <si>
    <t>Cf</t>
  </si>
  <si>
    <t>锎*</t>
  </si>
  <si>
    <t>1950年，同上</t>
  </si>
  <si>
    <t>Es</t>
  </si>
  <si>
    <t>锿*</t>
  </si>
  <si>
    <t>1952年，美国吉奥索观测氢弹爆炸时产生的原子“碎片”时发现</t>
  </si>
  <si>
    <t>Fm</t>
  </si>
  <si>
    <t>镄*</t>
  </si>
  <si>
    <t>1952年，同上</t>
  </si>
  <si>
    <t>Md</t>
  </si>
  <si>
    <t>钔*</t>
  </si>
  <si>
    <t>1955年，美国吉奥索等用氦核轰击锿制得</t>
  </si>
  <si>
    <t>No</t>
  </si>
  <si>
    <t>锘*</t>
  </si>
  <si>
    <t>1958年，美国加利福尼亚大学与瑞典诺贝尔研究所合作，用碳离子轰击锔制得</t>
  </si>
  <si>
    <t>Lr</t>
  </si>
  <si>
    <t>铹*</t>
  </si>
  <si>
    <t>Rf</t>
  </si>
  <si>
    <t>鑪</t>
  </si>
  <si>
    <t>1964年，俄国弗廖洛夫和美国吉奥索各自领导的科学小组分别人工制得</t>
  </si>
  <si>
    <t>Db</t>
  </si>
  <si>
    <t>钅杜*</t>
  </si>
  <si>
    <t>1967年，同上</t>
  </si>
  <si>
    <t>Sg</t>
  </si>
  <si>
    <t>钅喜*</t>
  </si>
  <si>
    <t>1974年，俄国弗廖洛夫等用铬核轰击铅核制得，同年美国吉奥索、西博格等人用另外的方法也制得</t>
  </si>
  <si>
    <t>Bh</t>
  </si>
  <si>
    <t>钅波*</t>
  </si>
  <si>
    <t>1981年发现,由丹麦物理学家波耳命名</t>
  </si>
  <si>
    <t>Hs</t>
  </si>
  <si>
    <t>钅黑*</t>
  </si>
  <si>
    <t>　1984年发现</t>
  </si>
  <si>
    <t>Mt</t>
  </si>
  <si>
    <t>钅麦*</t>
  </si>
  <si>
    <t>　1982年8月联邦德国达姆施塔重离子研究协会用铁-58跟铋-209在粒子加速器中合成了109号元素</t>
  </si>
  <si>
    <t>Ds</t>
  </si>
  <si>
    <t>钅达*</t>
  </si>
  <si>
    <t>Rg</t>
  </si>
  <si>
    <t>钅仑*</t>
  </si>
  <si>
    <t>　德国重离子研究中心西尔古德·霍夫曼教授领导的国际科研小组在1994年首先发现</t>
  </si>
  <si>
    <t>Cn</t>
  </si>
  <si>
    <t>钅哥*</t>
  </si>
  <si>
    <t>　于1996年被合成出来</t>
  </si>
  <si>
    <t>Nh</t>
  </si>
  <si>
    <t>鉨</t>
  </si>
  <si>
    <t>　于2004年9月28日，被日本理化研究所、中国学院兰州近代物理研究所、中国科学院高能研究所发现</t>
  </si>
  <si>
    <t>Fl</t>
  </si>
  <si>
    <t>鈇</t>
  </si>
  <si>
    <t>Mc</t>
  </si>
  <si>
    <t>镆</t>
  </si>
  <si>
    <t>　2004年2月2日，由俄罗斯杜布纳联合核研究所和美国劳伦斯利福摩尔国家实验室联合组成的科学团队成功合成</t>
  </si>
  <si>
    <t>Lv</t>
  </si>
  <si>
    <t>鉝</t>
  </si>
  <si>
    <t>Ts</t>
  </si>
  <si>
    <t>石田</t>
  </si>
  <si>
    <t>　该元素于2010年首次成功合成，2012年再次成功合成。</t>
  </si>
  <si>
    <t>俄罗斯杜布纳联合核研究所合成</t>
  </si>
  <si>
    <t>Og</t>
  </si>
  <si>
    <t>气奥</t>
  </si>
  <si>
    <t>　由美国劳伦斯·利弗莫尔国家实验室与俄罗斯杜布纳联合原子核研究所的科学家联合合成</t>
  </si>
  <si>
    <t>Uue</t>
  </si>
  <si>
    <t>*</t>
  </si>
  <si>
    <t>　来自俄罗斯斯维尔德罗夫州的一名工程师</t>
  </si>
  <si>
    <t>1.00794（7） </t>
  </si>
  <si>
    <t>4.002602（2） </t>
  </si>
  <si>
    <t>6.941（2）  </t>
  </si>
  <si>
    <t>9.012182(3) </t>
  </si>
  <si>
    <t>10.811(7)  </t>
  </si>
  <si>
    <t>55.845  </t>
  </si>
  <si>
    <t>  252.08</t>
  </si>
  <si>
    <t>262  </t>
  </si>
  <si>
    <t>261.11  </t>
  </si>
  <si>
    <t>262.11  </t>
  </si>
  <si>
    <t>263.12  </t>
  </si>
  <si>
    <t>264.12  </t>
  </si>
  <si>
    <t>273  </t>
  </si>
  <si>
    <t>268  </t>
  </si>
  <si>
    <t>(278)  </t>
  </si>
  <si>
    <t>(289)  </t>
  </si>
  <si>
    <t>(288)  </t>
  </si>
  <si>
    <t>(294)  </t>
  </si>
  <si>
    <r>
      <t>公元317年，中国</t>
    </r>
    <r>
      <rPr>
        <sz val="11"/>
        <color rgb="FF136EC2"/>
        <rFont val="Arial"/>
        <family val="2"/>
      </rPr>
      <t>葛洪</t>
    </r>
    <r>
      <rPr>
        <sz val="11"/>
        <color rgb="FF333333"/>
        <rFont val="Arial"/>
        <family val="2"/>
      </rPr>
      <t>从雄黄、松脂、硝石合炼制得，后由法国</t>
    </r>
    <r>
      <rPr>
        <sz val="11"/>
        <color rgb="FF136EC2"/>
        <rFont val="Arial"/>
        <family val="2"/>
      </rPr>
      <t>拉瓦锡</t>
    </r>
    <r>
      <rPr>
        <sz val="11"/>
        <color rgb="FF333333"/>
        <rFont val="Arial"/>
        <family val="2"/>
      </rPr>
      <t>确认为一种新元素</t>
    </r>
  </si>
  <si>
    <r>
      <t>1937年，美国</t>
    </r>
    <r>
      <rPr>
        <sz val="11"/>
        <color rgb="FF136EC2"/>
        <rFont val="Arial"/>
        <family val="2"/>
      </rPr>
      <t>劳伦斯</t>
    </r>
    <r>
      <rPr>
        <sz val="11"/>
        <color rgb="FF333333"/>
        <rFont val="Arial"/>
        <family val="2"/>
      </rPr>
      <t>用回旋加速器首次获得，由意大利佩列尔和美国</t>
    </r>
    <r>
      <rPr>
        <sz val="11"/>
        <color rgb="FF136EC2"/>
        <rFont val="Arial"/>
        <family val="2"/>
      </rPr>
      <t>西博格</t>
    </r>
    <r>
      <rPr>
        <sz val="11"/>
        <color rgb="FF333333"/>
        <rFont val="Arial"/>
        <family val="2"/>
      </rPr>
      <t>鉴定为一新元素。它是第一个人工制造的元素</t>
    </r>
  </si>
  <si>
    <r>
      <t>1880年，瑞士人</t>
    </r>
    <r>
      <rPr>
        <sz val="11"/>
        <color rgb="FF136EC2"/>
        <rFont val="Arial"/>
        <family val="2"/>
      </rPr>
      <t>马里尼亚克</t>
    </r>
    <r>
      <rPr>
        <sz val="11"/>
        <color rgb="FF333333"/>
        <rFont val="Arial"/>
        <family val="2"/>
      </rPr>
      <t>从萨</t>
    </r>
    <r>
      <rPr>
        <sz val="11"/>
        <color rgb="FF136EC2"/>
        <rFont val="Arial"/>
        <family val="2"/>
      </rPr>
      <t>马尔斯</t>
    </r>
    <r>
      <rPr>
        <sz val="11"/>
        <color rgb="FF333333"/>
        <rFont val="Arial"/>
        <family val="2"/>
      </rPr>
      <t>克矿石中发现。1886年，法国布瓦博德朗制出纯净的钆</t>
    </r>
  </si>
  <si>
    <r>
      <t>1923年，瑞典化学家赫维</t>
    </r>
    <r>
      <rPr>
        <sz val="11"/>
        <color rgb="FF136EC2"/>
        <rFont val="Arial"/>
        <family val="2"/>
      </rPr>
      <t>西和</t>
    </r>
    <r>
      <rPr>
        <sz val="11"/>
        <color rgb="FF333333"/>
        <rFont val="Arial"/>
        <family val="2"/>
      </rPr>
      <t>荷兰物理学家</t>
    </r>
    <r>
      <rPr>
        <sz val="11"/>
        <color rgb="FF136EC2"/>
        <rFont val="Arial"/>
        <family val="2"/>
      </rPr>
      <t>科斯特</t>
    </r>
    <r>
      <rPr>
        <sz val="11"/>
        <color rgb="FF333333"/>
        <rFont val="Arial"/>
        <family val="2"/>
      </rPr>
      <t>发现</t>
    </r>
  </si>
  <si>
    <r>
      <t>1940年，美国西博格、</t>
    </r>
    <r>
      <rPr>
        <sz val="11"/>
        <color rgb="FF136EC2"/>
        <rFont val="Arial"/>
        <family val="2"/>
      </rPr>
      <t>沃尔</t>
    </r>
    <r>
      <rPr>
        <sz val="11"/>
        <color rgb="FF333333"/>
        <rFont val="Arial"/>
        <family val="2"/>
      </rPr>
      <t>和</t>
    </r>
    <r>
      <rPr>
        <sz val="11"/>
        <color rgb="FF136EC2"/>
        <rFont val="Arial"/>
        <family val="2"/>
      </rPr>
      <t>肯尼迪</t>
    </r>
    <r>
      <rPr>
        <sz val="11"/>
        <color rgb="FF333333"/>
        <rFont val="Arial"/>
        <family val="2"/>
      </rPr>
      <t>在铀矿中发现</t>
    </r>
  </si>
  <si>
    <r>
      <t>1961年，美国</t>
    </r>
    <r>
      <rPr>
        <sz val="11"/>
        <color rgb="FF136EC2"/>
        <rFont val="Arial"/>
        <family val="2"/>
      </rPr>
      <t>加利福尼亚大学</t>
    </r>
    <r>
      <rPr>
        <sz val="11"/>
        <color rgb="FF333333"/>
        <rFont val="Arial"/>
        <family val="2"/>
      </rPr>
      <t>科学家以</t>
    </r>
    <r>
      <rPr>
        <sz val="11"/>
        <color rgb="FF136EC2"/>
        <rFont val="Arial"/>
        <family val="2"/>
      </rPr>
      <t>硼</t>
    </r>
    <r>
      <rPr>
        <sz val="11"/>
        <color rgb="FF333333"/>
        <rFont val="Arial"/>
        <family val="2"/>
      </rPr>
      <t>原子轰击锎制得</t>
    </r>
  </si>
  <si>
    <r>
      <t>　1994年11月9日</t>
    </r>
    <r>
      <rPr>
        <b/>
        <sz val="11"/>
        <color rgb="FF000000"/>
        <rFont val="Arial"/>
        <family val="2"/>
      </rPr>
      <t>德国达姆施塔特的重离子研究所发现</t>
    </r>
  </si>
  <si>
    <r>
      <t>　</t>
    </r>
    <r>
      <rPr>
        <b/>
        <sz val="11"/>
        <color rgb="FF000000"/>
        <rFont val="Arial"/>
        <family val="2"/>
      </rPr>
      <t>俄罗斯弗廖罗夫核反应实验室于</t>
    </r>
    <r>
      <rPr>
        <sz val="11"/>
        <color rgb="FF000000"/>
        <rFont val="Arial"/>
        <family val="2"/>
      </rPr>
      <t>2000年合成</t>
    </r>
  </si>
  <si>
    <r>
      <t>　</t>
    </r>
    <r>
      <rPr>
        <b/>
        <sz val="11"/>
        <color rgb="FF000000"/>
        <rFont val="Arial"/>
        <family val="2"/>
      </rPr>
      <t>美国劳伦斯-利弗莫尔国家实验室于2004年合成</t>
    </r>
  </si>
  <si>
    <r>
      <t>1796</t>
    </r>
    <r>
      <rPr>
        <sz val="11"/>
        <color rgb="FF333333"/>
        <rFont val="宋体"/>
        <family val="3"/>
        <charset val="134"/>
      </rPr>
      <t>年</t>
    </r>
    <r>
      <rPr>
        <sz val="11"/>
        <color rgb="FF333333"/>
        <rFont val="Arial"/>
        <family val="2"/>
      </rPr>
      <t>,</t>
    </r>
    <r>
      <rPr>
        <sz val="11"/>
        <color rgb="FF333333"/>
        <rFont val="宋体"/>
        <family val="3"/>
        <charset val="134"/>
      </rPr>
      <t>英国籍化学家史密森</t>
    </r>
    <r>
      <rPr>
        <sz val="11"/>
        <color rgb="FF333333"/>
        <rFont val="Arial"/>
        <family val="2"/>
      </rPr>
      <t>.</t>
    </r>
    <r>
      <rPr>
        <sz val="11"/>
        <color rgb="FF333333"/>
        <rFont val="宋体"/>
        <family val="3"/>
        <charset val="134"/>
      </rPr>
      <t>特南特</t>
    </r>
    <r>
      <rPr>
        <sz val="11"/>
        <color rgb="FF333333"/>
        <rFont val="Arial"/>
        <family val="2"/>
      </rPr>
      <t xml:space="preserve"> (1761-1815)</t>
    </r>
    <r>
      <rPr>
        <sz val="11"/>
        <color rgb="FF333333"/>
        <rFont val="宋体"/>
        <family val="3"/>
        <charset val="134"/>
      </rPr>
      <t>发现钻石由碳原子组成</t>
    </r>
  </si>
  <si>
    <t>ⅠA</t>
  </si>
  <si>
    <t>ⅡA</t>
  </si>
  <si>
    <t>ⅢB</t>
  </si>
  <si>
    <t>ⅣB</t>
  </si>
  <si>
    <t>Ⅴ B</t>
  </si>
  <si>
    <t>ⅥB</t>
  </si>
  <si>
    <t>ⅦB</t>
  </si>
  <si>
    <t>Ⅷ</t>
  </si>
  <si>
    <t>ⅠB</t>
  </si>
  <si>
    <t>ⅡB</t>
  </si>
  <si>
    <t>ⅢA</t>
  </si>
  <si>
    <t>ⅣA</t>
  </si>
  <si>
    <t>ⅤA</t>
  </si>
  <si>
    <t>ⅥA</t>
  </si>
  <si>
    <t>锝</t>
  </si>
  <si>
    <t>鈩</t>
  </si>
  <si>
    <t>𨧀</t>
  </si>
  <si>
    <t>钅杜</t>
  </si>
  <si>
    <t>𨭎</t>
  </si>
  <si>
    <t>钅喜</t>
  </si>
  <si>
    <t>𨨏</t>
  </si>
  <si>
    <t>钅波</t>
  </si>
  <si>
    <t>𨭆</t>
  </si>
  <si>
    <t>钅黑</t>
  </si>
  <si>
    <t>䥑</t>
  </si>
  <si>
    <t>钅麦</t>
  </si>
  <si>
    <t>鐽</t>
  </si>
  <si>
    <t>錀</t>
  </si>
  <si>
    <t>鎶</t>
  </si>
  <si>
    <t>石</t>
  </si>
  <si>
    <t>田</t>
  </si>
  <si>
    <t>气</t>
  </si>
  <si>
    <t>奥</t>
  </si>
  <si>
    <t>Ⅶ A</t>
    <phoneticPr fontId="1" type="noConversion"/>
  </si>
  <si>
    <t>镅</t>
  </si>
  <si>
    <t>锔</t>
  </si>
  <si>
    <t>锫</t>
  </si>
  <si>
    <t>锎</t>
  </si>
  <si>
    <t>锿</t>
  </si>
  <si>
    <t>镄</t>
  </si>
  <si>
    <t>钔</t>
  </si>
  <si>
    <t>锘</t>
  </si>
  <si>
    <t>铹</t>
  </si>
  <si>
    <t>镧</t>
    <phoneticPr fontId="1" type="noConversion"/>
  </si>
  <si>
    <t>系</t>
  </si>
  <si>
    <t>锕</t>
    <phoneticPr fontId="1" type="noConversion"/>
  </si>
  <si>
    <t>Nh</t>
    <phoneticPr fontId="1" type="noConversion"/>
  </si>
  <si>
    <t>Mc</t>
    <phoneticPr fontId="1" type="noConversion"/>
  </si>
  <si>
    <t>化学元素</t>
  </si>
  <si>
    <t>元素周期表</t>
  </si>
  <si>
    <t>备注</t>
    <phoneticPr fontId="1" type="noConversion"/>
  </si>
  <si>
    <t>Sheet1</t>
  </si>
  <si>
    <t>嫦娥四号探测器</t>
    <phoneticPr fontId="1" type="noConversion"/>
  </si>
  <si>
    <t>长征三号乙</t>
    <phoneticPr fontId="1" type="noConversion"/>
  </si>
  <si>
    <t>发射火箭</t>
    <phoneticPr fontId="1" type="noConversion"/>
  </si>
  <si>
    <t>月球背面着陆探测</t>
    <phoneticPr fontId="1" type="noConversion"/>
  </si>
  <si>
    <t>任务简述</t>
    <phoneticPr fontId="1" type="noConversion"/>
  </si>
  <si>
    <t>月球软着陆的无人登月探测器</t>
    <phoneticPr fontId="1" type="noConversion"/>
  </si>
  <si>
    <t>人类首次登月</t>
    <phoneticPr fontId="1" type="noConversion"/>
  </si>
  <si>
    <t>阿波罗计划中的第十一次载人任务，是人类第六次登月任务。也是阿波罗计划的最后一次任务。</t>
    <phoneticPr fontId="1" type="noConversion"/>
  </si>
  <si>
    <t>人类第六次登月</t>
    <phoneticPr fontId="1" type="noConversion"/>
  </si>
  <si>
    <t>火星着陆的无人登月探测器</t>
    <phoneticPr fontId="1" type="noConversion"/>
  </si>
  <si>
    <t>美国第七个火星着陆探测器，第四台火星车，也是世界上第一辆采用核动力驱动的火星。其使命是探寻火星上的生命元素。项目总投资25亿美元。</t>
    <phoneticPr fontId="1" type="noConversion"/>
  </si>
  <si>
    <t>第四台火星车</t>
    <phoneticPr fontId="1" type="noConversion"/>
  </si>
  <si>
    <t>阿波罗17号：</t>
    <phoneticPr fontId="1" type="noConversion"/>
  </si>
</sst>
</file>

<file path=xl/styles.xml><?xml version="1.0" encoding="utf-8"?>
<styleSheet xmlns="http://schemas.openxmlformats.org/spreadsheetml/2006/main">
  <fonts count="64">
    <font>
      <sz val="11"/>
      <color theme="1"/>
      <name val="宋体"/>
      <family val="2"/>
      <charset val="134"/>
      <scheme val="minor"/>
    </font>
    <font>
      <sz val="9"/>
      <name val="宋体"/>
      <family val="2"/>
      <charset val="134"/>
      <scheme val="minor"/>
    </font>
    <font>
      <sz val="11"/>
      <color rgb="FF000000"/>
      <name val="宋体"/>
      <family val="3"/>
      <charset val="134"/>
      <scheme val="minor"/>
    </font>
    <font>
      <sz val="8"/>
      <color rgb="FF333333"/>
      <name val="Arial"/>
      <family val="2"/>
    </font>
    <font>
      <sz val="11"/>
      <color theme="1"/>
      <name val="宋体"/>
      <family val="3"/>
      <charset val="134"/>
    </font>
    <font>
      <sz val="12"/>
      <color theme="1"/>
      <name val="宋体"/>
      <family val="2"/>
      <charset val="134"/>
      <scheme val="minor"/>
    </font>
    <font>
      <sz val="10"/>
      <color rgb="FF5D5D5D"/>
      <name val="宋体"/>
      <family val="3"/>
      <charset val="134"/>
    </font>
    <font>
      <sz val="7"/>
      <color rgb="FF333333"/>
      <name val="Arial"/>
      <family val="2"/>
    </font>
    <font>
      <sz val="7"/>
      <color theme="1"/>
      <name val="Verdana"/>
      <family val="2"/>
    </font>
    <font>
      <b/>
      <sz val="7"/>
      <color theme="1"/>
      <name val="Verdana"/>
      <family val="2"/>
    </font>
    <font>
      <b/>
      <sz val="8"/>
      <color rgb="FF494949"/>
      <name val="Simsun"/>
      <charset val="134"/>
    </font>
    <font>
      <u/>
      <sz val="11"/>
      <color theme="10"/>
      <name val="宋体"/>
      <family val="3"/>
      <charset val="134"/>
    </font>
    <font>
      <sz val="8"/>
      <color rgb="FF000000"/>
      <name val="宋体"/>
      <family val="3"/>
      <charset val="134"/>
      <scheme val="minor"/>
    </font>
    <font>
      <sz val="10"/>
      <color rgb="FF000000"/>
      <name val="宋体"/>
      <family val="3"/>
      <charset val="134"/>
      <scheme val="minor"/>
    </font>
    <font>
      <vertAlign val="superscript"/>
      <sz val="11"/>
      <color rgb="FF000000"/>
      <name val="宋体"/>
      <family val="3"/>
      <charset val="134"/>
      <scheme val="minor"/>
    </font>
    <font>
      <sz val="8"/>
      <color rgb="FF333333"/>
      <name val="宋体"/>
      <family val="3"/>
      <charset val="134"/>
    </font>
    <font>
      <sz val="11"/>
      <color theme="10"/>
      <name val="宋体"/>
      <family val="3"/>
      <charset val="134"/>
    </font>
    <font>
      <sz val="11"/>
      <color rgb="FF333333"/>
      <name val="Arial"/>
      <family val="2"/>
    </font>
    <font>
      <sz val="11"/>
      <color rgb="FF333333"/>
      <name val="宋体"/>
      <family val="3"/>
      <charset val="134"/>
    </font>
    <font>
      <sz val="20"/>
      <color theme="1"/>
      <name val="宋体"/>
      <family val="3"/>
      <charset val="134"/>
    </font>
    <font>
      <sz val="11"/>
      <color theme="0" tint="-0.249977111117893"/>
      <name val="宋体"/>
      <family val="3"/>
      <charset val="134"/>
    </font>
    <font>
      <sz val="11"/>
      <color rgb="FFFF0000"/>
      <name val="宋体"/>
      <family val="2"/>
      <charset val="134"/>
      <scheme val="minor"/>
    </font>
    <font>
      <b/>
      <sz val="12"/>
      <color rgb="FF000000"/>
      <name val="宋体"/>
      <family val="3"/>
      <charset val="134"/>
      <scheme val="minor"/>
    </font>
    <font>
      <sz val="11"/>
      <color rgb="FFFF0000"/>
      <name val="宋体"/>
      <family val="3"/>
      <charset val="134"/>
      <scheme val="minor"/>
    </font>
    <font>
      <sz val="11"/>
      <color theme="1"/>
      <name val="宋体"/>
      <family val="3"/>
      <charset val="134"/>
      <scheme val="minor"/>
    </font>
    <font>
      <sz val="11"/>
      <name val="宋体"/>
      <family val="3"/>
      <charset val="134"/>
    </font>
    <font>
      <sz val="11"/>
      <name val="宋体"/>
      <family val="3"/>
      <charset val="134"/>
      <scheme val="minor"/>
    </font>
    <font>
      <sz val="12"/>
      <color theme="1"/>
      <name val="宋体"/>
      <family val="3"/>
      <charset val="134"/>
    </font>
    <font>
      <b/>
      <sz val="12"/>
      <color theme="1"/>
      <name val="宋体"/>
      <family val="3"/>
      <charset val="134"/>
    </font>
    <font>
      <sz val="11"/>
      <color theme="1"/>
      <name val="宋体"/>
      <family val="2"/>
      <scheme val="minor"/>
    </font>
    <font>
      <sz val="11"/>
      <color theme="1"/>
      <name val="宋体"/>
      <family val="2"/>
      <charset val="177"/>
      <scheme val="minor"/>
    </font>
    <font>
      <sz val="10"/>
      <color rgb="FF656B79"/>
      <name val="Arial"/>
      <family val="2"/>
    </font>
    <font>
      <b/>
      <sz val="7"/>
      <color rgb="FF999999"/>
      <name val="Arial"/>
      <family val="2"/>
    </font>
    <font>
      <sz val="8"/>
      <color rgb="FF111111"/>
      <name val="Arial"/>
      <family val="2"/>
    </font>
    <font>
      <sz val="8"/>
      <color rgb="FF3377AA"/>
      <name val="Arial"/>
      <family val="2"/>
    </font>
    <font>
      <sz val="14"/>
      <name val="宋体"/>
      <family val="3"/>
      <charset val="134"/>
      <scheme val="minor"/>
    </font>
    <font>
      <sz val="14"/>
      <name val="宋体"/>
      <family val="3"/>
      <charset val="134"/>
    </font>
    <font>
      <sz val="14"/>
      <name val="Arial"/>
      <family val="2"/>
    </font>
    <font>
      <sz val="7"/>
      <color rgb="FF000000"/>
      <name val="Arial"/>
      <family val="2"/>
    </font>
    <font>
      <b/>
      <sz val="11"/>
      <color theme="0"/>
      <name val="宋体"/>
      <family val="3"/>
      <charset val="134"/>
      <scheme val="minor"/>
    </font>
    <font>
      <sz val="10.5"/>
      <color theme="1"/>
      <name val="Calibri"/>
      <family val="2"/>
    </font>
    <font>
      <vertAlign val="superscript"/>
      <sz val="10.5"/>
      <color theme="1"/>
      <name val="Calibri"/>
      <family val="2"/>
    </font>
    <font>
      <sz val="10.5"/>
      <color theme="1"/>
      <name val="宋体"/>
      <family val="3"/>
      <charset val="134"/>
    </font>
    <font>
      <vertAlign val="superscript"/>
      <sz val="10.5"/>
      <color theme="1"/>
      <name val="宋体"/>
      <family val="3"/>
      <charset val="134"/>
    </font>
    <font>
      <b/>
      <sz val="11"/>
      <color theme="1"/>
      <name val="宋体"/>
      <family val="3"/>
      <charset val="134"/>
      <scheme val="minor"/>
    </font>
    <font>
      <vertAlign val="superscript"/>
      <sz val="11"/>
      <color theme="1"/>
      <name val="宋体"/>
      <family val="3"/>
      <charset val="134"/>
      <scheme val="minor"/>
    </font>
    <font>
      <sz val="11"/>
      <color rgb="FF800080"/>
      <name val="宋体"/>
      <family val="3"/>
      <charset val="134"/>
      <scheme val="minor"/>
    </font>
    <font>
      <sz val="11"/>
      <color rgb="FF0000FF"/>
      <name val="宋体"/>
      <family val="3"/>
      <charset val="134"/>
      <scheme val="minor"/>
    </font>
    <font>
      <sz val="11"/>
      <color rgb="FFFF6600"/>
      <name val="宋体"/>
      <family val="3"/>
      <charset val="134"/>
      <scheme val="minor"/>
    </font>
    <font>
      <sz val="7"/>
      <color rgb="FF000000"/>
      <name val="宋体"/>
      <family val="3"/>
      <charset val="134"/>
      <scheme val="minor"/>
    </font>
    <font>
      <sz val="7"/>
      <color rgb="FFFF0000"/>
      <name val="宋体"/>
      <family val="3"/>
      <charset val="134"/>
      <scheme val="minor"/>
    </font>
    <font>
      <sz val="11"/>
      <color theme="1"/>
      <name val="宋体"/>
      <family val="2"/>
      <charset val="134"/>
      <scheme val="minor"/>
    </font>
    <font>
      <b/>
      <sz val="7"/>
      <color rgb="FF333333"/>
      <name val="Arial"/>
      <family val="2"/>
    </font>
    <font>
      <i/>
      <sz val="7"/>
      <color rgb="FF333333"/>
      <name val="Arial"/>
      <family val="2"/>
    </font>
    <font>
      <i/>
      <sz val="7"/>
      <color rgb="FF3366CC"/>
      <name val="Arial"/>
      <family val="2"/>
    </font>
    <font>
      <sz val="12"/>
      <color theme="10"/>
      <name val="宋体"/>
      <family val="3"/>
      <charset val="134"/>
    </font>
    <font>
      <sz val="12"/>
      <color rgb="FF333333"/>
      <name val="Arial"/>
      <family val="2"/>
    </font>
    <font>
      <b/>
      <sz val="12"/>
      <color rgb="FF333333"/>
      <name val="Arial"/>
      <family val="2"/>
    </font>
    <font>
      <i/>
      <sz val="12"/>
      <color rgb="FF333333"/>
      <name val="Arial"/>
      <family val="2"/>
    </font>
    <font>
      <sz val="11"/>
      <color rgb="FF000000"/>
      <name val="Arial"/>
      <family val="2"/>
    </font>
    <font>
      <sz val="12"/>
      <color rgb="FF000000"/>
      <name val="Arial"/>
      <family val="2"/>
    </font>
    <font>
      <sz val="11"/>
      <color rgb="FF136EC2"/>
      <name val="Arial"/>
      <family val="2"/>
    </font>
    <font>
      <b/>
      <sz val="11"/>
      <color rgb="FF000000"/>
      <name val="Arial"/>
      <family val="2"/>
    </font>
    <font>
      <sz val="7"/>
      <color rgb="FF333333"/>
      <name val="宋体"/>
      <family val="3"/>
      <charset val="134"/>
      <scheme val="minor"/>
    </font>
  </fonts>
  <fills count="8">
    <fill>
      <patternFill patternType="none"/>
    </fill>
    <fill>
      <patternFill patternType="gray125"/>
    </fill>
    <fill>
      <patternFill patternType="solid">
        <fgColor rgb="FFFFFFFF"/>
        <bgColor indexed="64"/>
      </patternFill>
    </fill>
    <fill>
      <patternFill patternType="solid">
        <fgColor rgb="FFE7EEF4"/>
        <bgColor indexed="64"/>
      </patternFill>
    </fill>
    <fill>
      <patternFill patternType="solid">
        <fgColor theme="4" tint="0.79998168889431442"/>
        <bgColor indexed="64"/>
      </patternFill>
    </fill>
    <fill>
      <patternFill patternType="solid">
        <fgColor theme="3" tint="0.39991454817346722"/>
        <bgColor indexed="64"/>
      </patternFill>
    </fill>
    <fill>
      <patternFill patternType="solid">
        <fgColor rgb="FFF2F2F2"/>
        <bgColor indexed="64"/>
      </patternFill>
    </fill>
    <fill>
      <patternFill patternType="solid">
        <fgColor rgb="FFFBFBFB"/>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medium">
        <color rgb="FFDDDDDD"/>
      </left>
      <right style="medium">
        <color rgb="FFDDDDDD"/>
      </right>
      <top style="medium">
        <color rgb="FFDDDDDD"/>
      </top>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medium">
        <color rgb="FFE6E6E6"/>
      </left>
      <right style="medium">
        <color rgb="FFE6E6E6"/>
      </right>
      <top style="medium">
        <color rgb="FFE6E6E6"/>
      </top>
      <bottom style="medium">
        <color rgb="FFE6E6E6"/>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2">
    <xf numFmtId="0" fontId="0" fillId="0" borderId="0">
      <alignment vertical="center"/>
    </xf>
    <xf numFmtId="0" fontId="11" fillId="0" borderId="0" applyNumberFormat="0" applyFill="0" applyBorder="0" applyAlignment="0" applyProtection="0">
      <alignment vertical="top"/>
      <protection locked="0"/>
    </xf>
  </cellStyleXfs>
  <cellXfs count="164">
    <xf numFmtId="0" fontId="0" fillId="0" borderId="0" xfId="0">
      <alignment vertical="center"/>
    </xf>
    <xf numFmtId="0" fontId="0" fillId="0" borderId="0" xfId="0" applyAlignment="1">
      <alignment vertical="center"/>
    </xf>
    <xf numFmtId="0" fontId="3" fillId="0" borderId="0" xfId="0" applyFont="1">
      <alignment vertical="center"/>
    </xf>
    <xf numFmtId="0" fontId="0" fillId="0" borderId="0" xfId="0" applyAlignment="1">
      <alignment horizontal="left" vertical="center"/>
    </xf>
    <xf numFmtId="0" fontId="0" fillId="0" borderId="2" xfId="0" applyBorder="1" applyAlignment="1">
      <alignment vertical="center"/>
    </xf>
    <xf numFmtId="0" fontId="0" fillId="0" borderId="2" xfId="0" applyBorder="1" applyAlignment="1">
      <alignment horizontal="center" vertical="center"/>
    </xf>
    <xf numFmtId="0" fontId="0" fillId="0" borderId="2" xfId="0" applyBorder="1" applyAlignment="1">
      <alignment horizontal="right" vertical="center"/>
    </xf>
    <xf numFmtId="0" fontId="0" fillId="0" borderId="2" xfId="0" applyBorder="1">
      <alignment vertical="center"/>
    </xf>
    <xf numFmtId="0" fontId="0" fillId="0" borderId="0" xfId="0" applyAlignment="1">
      <alignment horizontal="left" vertical="center" wrapText="1"/>
    </xf>
    <xf numFmtId="0" fontId="0" fillId="0" borderId="0" xfId="0" applyAlignment="1">
      <alignment vertical="center" wrapText="1"/>
    </xf>
    <xf numFmtId="0" fontId="8" fillId="3" borderId="0" xfId="0" applyFont="1" applyFill="1" applyAlignment="1">
      <alignment vertical="center" wrapText="1"/>
    </xf>
    <xf numFmtId="0" fontId="9" fillId="3" borderId="3"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3" borderId="6" xfId="0" applyFont="1" applyFill="1" applyBorder="1" applyAlignment="1">
      <alignment vertical="center" wrapText="1"/>
    </xf>
    <xf numFmtId="0" fontId="8" fillId="3" borderId="7" xfId="0" applyFont="1" applyFill="1" applyBorder="1" applyAlignment="1">
      <alignment vertical="center" wrapText="1"/>
    </xf>
    <xf numFmtId="0" fontId="9" fillId="3" borderId="8" xfId="0" applyFont="1" applyFill="1" applyBorder="1" applyAlignment="1">
      <alignment vertical="center" wrapText="1"/>
    </xf>
    <xf numFmtId="0" fontId="8" fillId="3" borderId="9" xfId="0" applyFont="1" applyFill="1" applyBorder="1" applyAlignment="1">
      <alignment vertical="center" wrapText="1"/>
    </xf>
    <xf numFmtId="0" fontId="8" fillId="3" borderId="10" xfId="0" applyFont="1" applyFill="1" applyBorder="1" applyAlignment="1">
      <alignment vertical="center" wrapText="1"/>
    </xf>
    <xf numFmtId="0" fontId="11" fillId="0" borderId="0" xfId="1" applyAlignment="1" applyProtection="1">
      <alignment vertical="center"/>
    </xf>
    <xf numFmtId="0" fontId="13" fillId="0" borderId="0" xfId="0" applyFont="1" applyFill="1" applyBorder="1" applyAlignment="1">
      <alignment horizontal="left" vertical="top"/>
    </xf>
    <xf numFmtId="0" fontId="2" fillId="0" borderId="2" xfId="0" applyFont="1" applyBorder="1" applyAlignment="1">
      <alignment horizontal="left" vertical="top" wrapText="1"/>
    </xf>
    <xf numFmtId="14" fontId="2" fillId="0" borderId="2" xfId="0" applyNumberFormat="1" applyFont="1" applyBorder="1" applyAlignment="1">
      <alignment horizontal="left" vertical="top" wrapText="1"/>
    </xf>
    <xf numFmtId="3" fontId="2" fillId="0" borderId="2" xfId="0" applyNumberFormat="1" applyFont="1" applyBorder="1" applyAlignment="1">
      <alignment horizontal="left" vertical="top" wrapText="1"/>
    </xf>
    <xf numFmtId="49" fontId="2" fillId="0" borderId="2" xfId="0" applyNumberFormat="1" applyFont="1" applyBorder="1" applyAlignment="1">
      <alignment horizontal="left" vertical="top" wrapText="1"/>
    </xf>
    <xf numFmtId="0" fontId="2" fillId="0" borderId="2" xfId="0" applyFont="1" applyBorder="1" applyAlignment="1">
      <alignment vertical="top" wrapText="1"/>
    </xf>
    <xf numFmtId="0" fontId="16" fillId="0" borderId="2" xfId="1" applyFont="1" applyBorder="1" applyAlignment="1" applyProtection="1">
      <alignment horizontal="left" vertical="top" wrapText="1"/>
    </xf>
    <xf numFmtId="0" fontId="17" fillId="0" borderId="2" xfId="0" applyFont="1" applyBorder="1">
      <alignment vertical="center"/>
    </xf>
    <xf numFmtId="0" fontId="17" fillId="0" borderId="0" xfId="0" applyFont="1">
      <alignment vertical="center"/>
    </xf>
    <xf numFmtId="49" fontId="0" fillId="0" borderId="0" xfId="0" applyNumberFormat="1" applyAlignment="1">
      <alignment vertical="center"/>
    </xf>
    <xf numFmtId="0" fontId="2" fillId="0" borderId="2" xfId="0" applyFont="1" applyBorder="1" applyAlignment="1">
      <alignment horizontal="left" vertical="top"/>
    </xf>
    <xf numFmtId="0" fontId="2" fillId="0" borderId="0" xfId="0" applyFont="1" applyBorder="1" applyAlignment="1">
      <alignment horizontal="left" vertical="top"/>
    </xf>
    <xf numFmtId="0" fontId="12" fillId="0" borderId="2" xfId="0" applyFont="1" applyBorder="1" applyAlignment="1">
      <alignment horizontal="left" vertical="top"/>
    </xf>
    <xf numFmtId="0" fontId="2" fillId="0" borderId="2" xfId="0" applyFont="1" applyBorder="1" applyAlignment="1">
      <alignment vertical="top"/>
    </xf>
    <xf numFmtId="0" fontId="0" fillId="0" borderId="2" xfId="0" applyBorder="1" applyAlignment="1">
      <alignment horizontal="left" vertical="top"/>
    </xf>
    <xf numFmtId="0" fontId="13" fillId="0" borderId="2" xfId="0" applyFont="1" applyBorder="1" applyAlignment="1">
      <alignment horizontal="left" vertical="top"/>
    </xf>
    <xf numFmtId="0" fontId="0" fillId="0" borderId="13" xfId="0" applyBorder="1" applyAlignment="1">
      <alignment horizontal="center" vertical="center"/>
    </xf>
    <xf numFmtId="0" fontId="0" fillId="0" borderId="0" xfId="0" applyAlignment="1">
      <alignment horizontal="center" vertical="center"/>
    </xf>
    <xf numFmtId="0" fontId="3" fillId="0" borderId="0" xfId="0" applyFont="1" applyAlignment="1">
      <alignment vertical="center"/>
    </xf>
    <xf numFmtId="0" fontId="4" fillId="0" borderId="0" xfId="0" applyFont="1">
      <alignment vertical="center"/>
    </xf>
    <xf numFmtId="0" fontId="19" fillId="0" borderId="0" xfId="0" applyFont="1">
      <alignment vertical="center"/>
    </xf>
    <xf numFmtId="0" fontId="20" fillId="0" borderId="0" xfId="0" applyFo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left" vertical="top" wrapText="1"/>
    </xf>
    <xf numFmtId="0" fontId="2" fillId="0" borderId="15" xfId="0" applyFont="1" applyBorder="1" applyAlignment="1">
      <alignment horizontal="left" vertical="top" wrapText="1"/>
    </xf>
    <xf numFmtId="0" fontId="0" fillId="0" borderId="16" xfId="0" applyBorder="1" applyAlignment="1">
      <alignment horizontal="left" vertical="top" wrapText="1"/>
    </xf>
    <xf numFmtId="0" fontId="22" fillId="0" borderId="14" xfId="0" applyFont="1" applyBorder="1" applyAlignment="1">
      <alignment horizontal="left" vertical="top"/>
    </xf>
    <xf numFmtId="0" fontId="23" fillId="0" borderId="15" xfId="0" applyFont="1" applyBorder="1" applyAlignment="1">
      <alignment horizontal="left" vertical="top" wrapText="1"/>
    </xf>
    <xf numFmtId="0" fontId="23" fillId="0" borderId="15" xfId="0" applyFont="1" applyFill="1" applyBorder="1" applyAlignment="1">
      <alignment horizontal="left" vertical="top" wrapText="1"/>
    </xf>
    <xf numFmtId="0" fontId="21" fillId="0" borderId="15" xfId="0" applyFont="1" applyBorder="1" applyAlignment="1">
      <alignment horizontal="left" vertical="top" wrapText="1"/>
    </xf>
    <xf numFmtId="0" fontId="23" fillId="0" borderId="16" xfId="0" applyFont="1" applyBorder="1" applyAlignment="1">
      <alignment horizontal="left" vertical="top" wrapText="1"/>
    </xf>
    <xf numFmtId="0" fontId="21" fillId="0" borderId="15" xfId="0" applyFont="1" applyBorder="1" applyAlignment="1">
      <alignment horizontal="left" vertical="top"/>
    </xf>
    <xf numFmtId="0" fontId="0" fillId="0" borderId="0" xfId="0" applyAlignment="1">
      <alignment horizontal="left" vertical="center" indent="1"/>
    </xf>
    <xf numFmtId="0" fontId="24" fillId="0" borderId="0" xfId="0" applyFont="1">
      <alignment vertical="center"/>
    </xf>
    <xf numFmtId="0" fontId="26" fillId="0" borderId="0" xfId="0" applyFont="1">
      <alignment vertical="center"/>
    </xf>
    <xf numFmtId="0" fontId="27" fillId="0" borderId="0" xfId="0" applyFont="1" applyAlignment="1">
      <alignment horizontal="left" vertical="center"/>
    </xf>
    <xf numFmtId="0" fontId="28" fillId="0" borderId="0" xfId="0" applyFont="1" applyAlignment="1">
      <alignment horizontal="left" vertical="center"/>
    </xf>
    <xf numFmtId="0" fontId="0" fillId="0" borderId="0" xfId="0" applyFill="1" applyAlignment="1">
      <alignment horizontal="center" vertical="center"/>
    </xf>
    <xf numFmtId="0" fontId="0" fillId="0" borderId="2" xfId="0" applyFill="1" applyBorder="1" applyAlignment="1">
      <alignment horizontal="center" vertical="center"/>
    </xf>
    <xf numFmtId="0" fontId="0" fillId="4" borderId="2" xfId="0" applyFill="1" applyBorder="1" applyAlignment="1">
      <alignment horizontal="center" vertical="center"/>
    </xf>
    <xf numFmtId="0" fontId="15" fillId="0" borderId="0" xfId="0" applyFont="1">
      <alignment vertical="center"/>
    </xf>
    <xf numFmtId="0" fontId="6" fillId="0" borderId="0" xfId="0" applyFont="1">
      <alignment vertical="center"/>
    </xf>
    <xf numFmtId="0" fontId="10" fillId="0" borderId="0" xfId="0" applyFont="1" applyAlignment="1">
      <alignment horizontal="left" vertical="center"/>
    </xf>
    <xf numFmtId="0" fontId="31" fillId="2" borderId="2" xfId="0" applyFont="1" applyFill="1" applyBorder="1" applyAlignment="1">
      <alignment horizontal="left" vertical="top" wrapText="1"/>
    </xf>
    <xf numFmtId="0" fontId="0" fillId="2" borderId="2" xfId="0" applyFill="1" applyBorder="1">
      <alignment vertical="center"/>
    </xf>
    <xf numFmtId="0" fontId="0" fillId="0" borderId="1" xfId="0" applyBorder="1" applyAlignment="1">
      <alignment horizontal="center" vertical="center"/>
    </xf>
    <xf numFmtId="0" fontId="32" fillId="0" borderId="0" xfId="0" applyFont="1" applyAlignment="1">
      <alignment vertical="center"/>
    </xf>
    <xf numFmtId="0" fontId="7" fillId="0" borderId="0" xfId="0" applyFont="1" applyAlignment="1">
      <alignment vertical="center"/>
    </xf>
    <xf numFmtId="0" fontId="26" fillId="0" borderId="0" xfId="0" applyFont="1" applyAlignment="1">
      <alignment horizontal="left" vertical="center"/>
    </xf>
    <xf numFmtId="0" fontId="26" fillId="0" borderId="0" xfId="0" applyFont="1" applyAlignment="1">
      <alignment horizontal="center" vertical="center"/>
    </xf>
    <xf numFmtId="0" fontId="35" fillId="0" borderId="2" xfId="0" applyFont="1" applyBorder="1" applyAlignment="1">
      <alignment horizontal="center" vertical="center" shrinkToFit="1"/>
    </xf>
    <xf numFmtId="0" fontId="35" fillId="0" borderId="2" xfId="0" applyFont="1" applyBorder="1" applyAlignment="1">
      <alignment horizontal="left" vertical="center" shrinkToFit="1"/>
    </xf>
    <xf numFmtId="0" fontId="35" fillId="0" borderId="2" xfId="0" applyFont="1" applyBorder="1" applyAlignment="1">
      <alignment horizontal="left" vertical="center"/>
    </xf>
    <xf numFmtId="0" fontId="35" fillId="0" borderId="0" xfId="0" applyFont="1" applyBorder="1" applyAlignment="1">
      <alignment horizontal="left" vertical="center"/>
    </xf>
    <xf numFmtId="0" fontId="35" fillId="0" borderId="0" xfId="0" applyFont="1" applyAlignment="1">
      <alignment horizontal="left" vertical="center"/>
    </xf>
    <xf numFmtId="0" fontId="35" fillId="0" borderId="2" xfId="1" applyFont="1" applyBorder="1" applyAlignment="1" applyProtection="1">
      <alignment horizontal="left" vertical="center" shrinkToFit="1"/>
    </xf>
    <xf numFmtId="49" fontId="35" fillId="0" borderId="2" xfId="0" applyNumberFormat="1" applyFont="1" applyBorder="1" applyAlignment="1">
      <alignment horizontal="left" vertical="center"/>
    </xf>
    <xf numFmtId="0" fontId="35" fillId="0" borderId="2" xfId="1" applyFont="1" applyBorder="1" applyAlignment="1" applyProtection="1">
      <alignment horizontal="left" vertical="center"/>
    </xf>
    <xf numFmtId="0" fontId="35" fillId="0" borderId="0" xfId="0" applyFont="1" applyAlignment="1">
      <alignment horizontal="left" vertical="center" wrapText="1"/>
    </xf>
    <xf numFmtId="0" fontId="35" fillId="0" borderId="2" xfId="0" applyFont="1" applyBorder="1" applyAlignment="1">
      <alignment horizontal="left" vertical="center" wrapText="1"/>
    </xf>
    <xf numFmtId="17" fontId="35" fillId="0" borderId="2" xfId="0" applyNumberFormat="1" applyFont="1" applyBorder="1" applyAlignment="1">
      <alignment horizontal="left" vertical="center"/>
    </xf>
    <xf numFmtId="0" fontId="35" fillId="0" borderId="2" xfId="1" applyFont="1" applyBorder="1" applyAlignment="1" applyProtection="1">
      <alignment horizontal="left" vertical="center" wrapText="1"/>
    </xf>
    <xf numFmtId="14" fontId="35" fillId="0" borderId="2" xfId="0" applyNumberFormat="1" applyFont="1" applyBorder="1" applyAlignment="1">
      <alignment horizontal="left" vertical="center"/>
    </xf>
    <xf numFmtId="0" fontId="35" fillId="0" borderId="0" xfId="0" applyFont="1" applyBorder="1" applyAlignment="1">
      <alignment horizontal="left" vertical="center" shrinkToFit="1"/>
    </xf>
    <xf numFmtId="0" fontId="38" fillId="2" borderId="20" xfId="0" applyFont="1" applyFill="1" applyBorder="1" applyAlignment="1">
      <alignment vertical="top"/>
    </xf>
    <xf numFmtId="0" fontId="39" fillId="5" borderId="2" xfId="0" applyFont="1" applyFill="1" applyBorder="1">
      <alignment vertical="center"/>
    </xf>
    <xf numFmtId="0" fontId="0" fillId="0" borderId="1" xfId="0" applyBorder="1">
      <alignment vertical="center"/>
    </xf>
    <xf numFmtId="0" fontId="40" fillId="0" borderId="1" xfId="0" applyFont="1" applyBorder="1" applyAlignment="1">
      <alignment horizontal="justify" vertical="center"/>
    </xf>
    <xf numFmtId="0" fontId="41" fillId="0" borderId="1" xfId="0" applyFont="1" applyBorder="1" applyAlignment="1">
      <alignment horizontal="justify" vertical="center"/>
    </xf>
    <xf numFmtId="0" fontId="0" fillId="0" borderId="1" xfId="0" applyBorder="1" applyAlignment="1">
      <alignment horizontal="left" vertical="center"/>
    </xf>
    <xf numFmtId="0" fontId="43" fillId="0" borderId="1" xfId="0" applyFont="1" applyBorder="1" applyAlignment="1">
      <alignment horizontal="justify" vertical="center"/>
    </xf>
    <xf numFmtId="0" fontId="40" fillId="0" borderId="0" xfId="0" applyFont="1" applyAlignment="1">
      <alignment horizontal="justify" vertical="center"/>
    </xf>
    <xf numFmtId="0" fontId="44" fillId="0" borderId="0" xfId="0" applyFont="1">
      <alignment vertical="center"/>
    </xf>
    <xf numFmtId="0" fontId="39" fillId="5" borderId="2" xfId="0" applyFont="1" applyFill="1" applyBorder="1" applyAlignment="1">
      <alignment horizontal="left"/>
    </xf>
    <xf numFmtId="0" fontId="0" fillId="0" borderId="2" xfId="0" applyBorder="1" applyAlignment="1">
      <alignment horizontal="left"/>
    </xf>
    <xf numFmtId="0" fontId="11" fillId="0" borderId="2" xfId="1" applyBorder="1" applyAlignment="1" applyProtection="1">
      <alignment horizontal="left"/>
    </xf>
    <xf numFmtId="0" fontId="44" fillId="0" borderId="2" xfId="0" applyFont="1" applyBorder="1" applyAlignment="1">
      <alignment horizontal="left" vertical="center"/>
    </xf>
    <xf numFmtId="0" fontId="0" fillId="0" borderId="2" xfId="0" applyBorder="1" applyAlignment="1">
      <alignment horizontal="left" vertical="center"/>
    </xf>
    <xf numFmtId="0" fontId="39" fillId="5" borderId="2" xfId="0" applyFont="1" applyFill="1" applyBorder="1" applyAlignment="1">
      <alignment horizontal="left" vertical="center"/>
    </xf>
    <xf numFmtId="0" fontId="39" fillId="5" borderId="2" xfId="0" applyFont="1" applyFill="1" applyBorder="1" applyAlignment="1">
      <alignment vertical="center"/>
    </xf>
    <xf numFmtId="0" fontId="46" fillId="0" borderId="2" xfId="0" applyFont="1" applyBorder="1" applyAlignment="1">
      <alignment vertical="center"/>
    </xf>
    <xf numFmtId="0" fontId="47" fillId="0" borderId="2" xfId="0" applyFont="1" applyBorder="1" applyAlignment="1">
      <alignment vertical="center"/>
    </xf>
    <xf numFmtId="0" fontId="48" fillId="0" borderId="2" xfId="0" applyFont="1" applyBorder="1" applyAlignment="1">
      <alignment vertical="center"/>
    </xf>
    <xf numFmtId="0" fontId="23" fillId="0" borderId="2" xfId="0" applyFont="1" applyBorder="1" applyAlignment="1">
      <alignment vertical="center"/>
    </xf>
    <xf numFmtId="0" fontId="39" fillId="5" borderId="2" xfId="0" applyFont="1" applyFill="1" applyBorder="1" applyAlignment="1">
      <alignment horizontal="center" vertical="center" wrapText="1"/>
    </xf>
    <xf numFmtId="0" fontId="49" fillId="2" borderId="2" xfId="0" applyFont="1" applyFill="1" applyBorder="1" applyAlignment="1">
      <alignment vertical="center" wrapText="1"/>
    </xf>
    <xf numFmtId="0" fontId="11" fillId="2" borderId="2" xfId="1" applyFill="1" applyBorder="1" applyAlignment="1" applyProtection="1">
      <alignment vertical="center" wrapText="1"/>
    </xf>
    <xf numFmtId="0" fontId="50" fillId="2" borderId="2" xfId="0" applyFont="1" applyFill="1" applyBorder="1" applyAlignment="1">
      <alignment vertical="center" wrapText="1"/>
    </xf>
    <xf numFmtId="0" fontId="49" fillId="6" borderId="2" xfId="0" applyFont="1" applyFill="1" applyBorder="1" applyAlignment="1">
      <alignment vertical="center" wrapText="1"/>
    </xf>
    <xf numFmtId="0" fontId="11" fillId="6" borderId="2" xfId="1" applyFill="1" applyBorder="1" applyAlignment="1" applyProtection="1">
      <alignment vertical="center" wrapText="1"/>
    </xf>
    <xf numFmtId="0" fontId="50" fillId="6" borderId="2" xfId="0" applyFont="1" applyFill="1" applyBorder="1" applyAlignment="1">
      <alignment vertical="center" wrapText="1"/>
    </xf>
    <xf numFmtId="0" fontId="51" fillId="0" borderId="0" xfId="0" applyFont="1" applyAlignment="1">
      <alignment vertical="center"/>
    </xf>
    <xf numFmtId="0" fontId="51" fillId="0" borderId="0" xfId="0" applyFont="1" applyAlignment="1">
      <alignment horizontal="center" vertical="center"/>
    </xf>
    <xf numFmtId="0" fontId="51" fillId="0" borderId="0" xfId="0" applyFont="1" applyAlignment="1">
      <alignment horizontal="right" vertical="center"/>
    </xf>
    <xf numFmtId="0" fontId="5" fillId="0" borderId="0" xfId="0" applyFont="1" applyAlignment="1">
      <alignment horizontal="center" vertical="center"/>
    </xf>
    <xf numFmtId="0" fontId="5" fillId="0" borderId="0" xfId="0" applyFont="1" applyAlignment="1">
      <alignment horizontal="left" vertical="center"/>
    </xf>
    <xf numFmtId="0" fontId="0" fillId="0" borderId="0" xfId="0" applyFont="1" applyAlignment="1">
      <alignment horizontal="center" vertical="center"/>
    </xf>
    <xf numFmtId="0" fontId="39" fillId="5" borderId="2" xfId="1" applyFont="1" applyFill="1" applyBorder="1" applyAlignment="1" applyProtection="1">
      <alignment horizontal="center" vertical="top"/>
    </xf>
    <xf numFmtId="0" fontId="39" fillId="5" borderId="2" xfId="1" applyFont="1" applyFill="1" applyBorder="1" applyAlignment="1" applyProtection="1">
      <alignment horizontal="left" vertical="top"/>
    </xf>
    <xf numFmtId="0" fontId="39" fillId="5" borderId="2" xfId="0" applyFont="1" applyFill="1" applyBorder="1" applyAlignment="1">
      <alignment horizontal="center" vertical="top"/>
    </xf>
    <xf numFmtId="0" fontId="39" fillId="5" borderId="2" xfId="1" applyFont="1" applyFill="1" applyBorder="1" applyAlignment="1" applyProtection="1">
      <alignment horizontal="right" vertical="top"/>
    </xf>
    <xf numFmtId="0" fontId="39" fillId="5" borderId="2" xfId="0" applyFont="1" applyFill="1" applyBorder="1" applyAlignment="1">
      <alignment vertical="top"/>
    </xf>
    <xf numFmtId="0" fontId="7" fillId="2" borderId="2" xfId="0" applyFont="1" applyFill="1" applyBorder="1" applyAlignment="1">
      <alignment horizontal="center" vertical="top"/>
    </xf>
    <xf numFmtId="0" fontId="56" fillId="2" borderId="2" xfId="0" applyFont="1" applyFill="1" applyBorder="1" applyAlignment="1">
      <alignment horizontal="left" vertical="top"/>
    </xf>
    <xf numFmtId="0" fontId="55" fillId="2" borderId="2" xfId="1" applyFont="1" applyFill="1" applyBorder="1" applyAlignment="1" applyProtection="1">
      <alignment horizontal="center" vertical="top"/>
    </xf>
    <xf numFmtId="0" fontId="7" fillId="2" borderId="2" xfId="0" applyFont="1" applyFill="1" applyBorder="1" applyAlignment="1">
      <alignment horizontal="right" vertical="top"/>
    </xf>
    <xf numFmtId="0" fontId="16" fillId="2" borderId="2" xfId="1" applyFont="1" applyFill="1" applyBorder="1" applyAlignment="1" applyProtection="1">
      <alignment vertical="top"/>
    </xf>
    <xf numFmtId="0" fontId="52" fillId="2" borderId="2" xfId="0" applyFont="1" applyFill="1" applyBorder="1" applyAlignment="1">
      <alignment horizontal="center" vertical="top"/>
    </xf>
    <xf numFmtId="0" fontId="57" fillId="2" borderId="2" xfId="0" applyFont="1" applyFill="1" applyBorder="1" applyAlignment="1">
      <alignment horizontal="left" vertical="top"/>
    </xf>
    <xf numFmtId="0" fontId="38" fillId="2" borderId="2" xfId="0" applyFont="1" applyFill="1" applyBorder="1" applyAlignment="1">
      <alignment horizontal="right" vertical="top"/>
    </xf>
    <xf numFmtId="0" fontId="53" fillId="2" borderId="2" xfId="0" applyFont="1" applyFill="1" applyBorder="1" applyAlignment="1">
      <alignment horizontal="center" vertical="top"/>
    </xf>
    <xf numFmtId="0" fontId="58" fillId="2" borderId="2" xfId="0" applyFont="1" applyFill="1" applyBorder="1" applyAlignment="1">
      <alignment horizontal="left" vertical="top"/>
    </xf>
    <xf numFmtId="0" fontId="53" fillId="2" borderId="2" xfId="0" applyFont="1" applyFill="1" applyBorder="1" applyAlignment="1">
      <alignment horizontal="right" vertical="top"/>
    </xf>
    <xf numFmtId="0" fontId="54" fillId="2" borderId="2" xfId="0" applyFont="1" applyFill="1" applyBorder="1" applyAlignment="1">
      <alignment horizontal="right" vertical="top"/>
    </xf>
    <xf numFmtId="0" fontId="55" fillId="7" borderId="2" xfId="1" applyFont="1" applyFill="1" applyBorder="1" applyAlignment="1" applyProtection="1">
      <alignment horizontal="center" vertical="top"/>
    </xf>
    <xf numFmtId="0" fontId="56" fillId="2" borderId="2" xfId="0" applyFont="1" applyFill="1" applyBorder="1" applyAlignment="1">
      <alignment horizontal="center" vertical="top"/>
    </xf>
    <xf numFmtId="0" fontId="60" fillId="2" borderId="2" xfId="0" applyFont="1" applyFill="1" applyBorder="1" applyAlignment="1">
      <alignment horizontal="center" vertical="top"/>
    </xf>
    <xf numFmtId="0" fontId="17" fillId="2" borderId="2" xfId="0" applyFont="1" applyFill="1" applyBorder="1" applyAlignment="1">
      <alignment vertical="top"/>
    </xf>
    <xf numFmtId="0" fontId="59" fillId="2" borderId="2" xfId="0" applyFont="1" applyFill="1" applyBorder="1" applyAlignment="1">
      <alignment vertical="top"/>
    </xf>
    <xf numFmtId="0" fontId="0" fillId="0" borderId="0" xfId="0" applyFont="1" applyAlignment="1">
      <alignment vertical="center"/>
    </xf>
    <xf numFmtId="0" fontId="39" fillId="5" borderId="21" xfId="0" applyFont="1" applyFill="1" applyBorder="1" applyAlignment="1">
      <alignment horizontal="center" vertical="center" wrapText="1"/>
    </xf>
    <xf numFmtId="0" fontId="39" fillId="5" borderId="17" xfId="0" applyFont="1" applyFill="1" applyBorder="1" applyAlignment="1">
      <alignment horizontal="center" vertical="center" wrapText="1"/>
    </xf>
    <xf numFmtId="0" fontId="39" fillId="5" borderId="18" xfId="0" applyFont="1" applyFill="1" applyBorder="1" applyAlignment="1">
      <alignment horizontal="center" vertical="center" wrapText="1"/>
    </xf>
    <xf numFmtId="0" fontId="39" fillId="5" borderId="19" xfId="0" applyFont="1" applyFill="1" applyBorder="1" applyAlignment="1">
      <alignment horizontal="center" vertical="center" wrapText="1"/>
    </xf>
    <xf numFmtId="0" fontId="17" fillId="2" borderId="21" xfId="0" applyFont="1" applyFill="1" applyBorder="1" applyAlignment="1">
      <alignment horizontal="center" vertical="top" wrapText="1"/>
    </xf>
    <xf numFmtId="0" fontId="16" fillId="2" borderId="22" xfId="1" applyFont="1" applyFill="1" applyBorder="1" applyAlignment="1" applyProtection="1">
      <alignment horizontal="center" vertical="top" wrapText="1"/>
    </xf>
    <xf numFmtId="0" fontId="18" fillId="2" borderId="21" xfId="0" applyFont="1" applyFill="1" applyBorder="1" applyAlignment="1">
      <alignment horizontal="center" vertical="top" wrapText="1"/>
    </xf>
    <xf numFmtId="0" fontId="16" fillId="2" borderId="21" xfId="1" applyFont="1" applyFill="1" applyBorder="1" applyAlignment="1" applyProtection="1">
      <alignment horizontal="center" vertical="top" wrapText="1"/>
    </xf>
    <xf numFmtId="0" fontId="16" fillId="2" borderId="23" xfId="1" applyFont="1" applyFill="1" applyBorder="1" applyAlignment="1" applyProtection="1">
      <alignment horizontal="center" vertical="top" wrapText="1"/>
    </xf>
    <xf numFmtId="0" fontId="0" fillId="2" borderId="22" xfId="0" applyFont="1" applyFill="1" applyBorder="1" applyAlignment="1">
      <alignment horizontal="center" vertical="top" wrapText="1"/>
    </xf>
    <xf numFmtId="0" fontId="63" fillId="0" borderId="24" xfId="0" applyFont="1" applyBorder="1" applyAlignment="1">
      <alignment horizontal="center" vertical="center"/>
    </xf>
    <xf numFmtId="0" fontId="11" fillId="0" borderId="25" xfId="1" applyBorder="1" applyAlignment="1" applyProtection="1">
      <alignment horizontal="center" vertical="center"/>
    </xf>
    <xf numFmtId="0" fontId="25" fillId="0" borderId="2" xfId="1" applyFont="1" applyBorder="1" applyAlignment="1" applyProtection="1">
      <alignment vertical="center"/>
    </xf>
    <xf numFmtId="0" fontId="0" fillId="0" borderId="0" xfId="0" applyAlignment="1">
      <alignment vertical="center" wrapText="1" shrinkToFit="1"/>
    </xf>
    <xf numFmtId="0" fontId="13" fillId="0" borderId="2" xfId="0" applyFont="1" applyBorder="1" applyAlignment="1">
      <alignment horizontal="left" vertical="center" wrapText="1" shrinkToFit="1"/>
    </xf>
    <xf numFmtId="0" fontId="2" fillId="0" borderId="2" xfId="0" applyFont="1" applyBorder="1" applyAlignment="1">
      <alignment horizontal="left" vertical="center" wrapText="1" shrinkToFit="1"/>
    </xf>
    <xf numFmtId="0" fontId="0" fillId="0" borderId="0" xfId="0" applyBorder="1">
      <alignment vertical="center"/>
    </xf>
    <xf numFmtId="0" fontId="16" fillId="0" borderId="0" xfId="1" applyFont="1" applyBorder="1" applyAlignment="1" applyProtection="1">
      <alignment horizontal="left" vertical="top"/>
    </xf>
    <xf numFmtId="0" fontId="0" fillId="0" borderId="18" xfId="0" applyBorder="1">
      <alignment vertical="center"/>
    </xf>
    <xf numFmtId="49" fontId="0" fillId="0" borderId="18" xfId="0" applyNumberFormat="1" applyBorder="1" applyAlignment="1">
      <alignment horizontal="left" vertical="center" wrapText="1"/>
    </xf>
    <xf numFmtId="49" fontId="0" fillId="0" borderId="0" xfId="0" applyNumberFormat="1" applyBorder="1" applyAlignment="1">
      <alignment horizontal="left" vertical="center" wrapText="1"/>
    </xf>
    <xf numFmtId="0" fontId="59" fillId="2" borderId="2" xfId="0" applyFont="1" applyFill="1" applyBorder="1" applyAlignment="1">
      <alignment horizontal="center" vertical="top"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1203960</xdr:colOff>
      <xdr:row>1</xdr:row>
      <xdr:rowOff>144780</xdr:rowOff>
    </xdr:from>
    <xdr:to>
      <xdr:col>9</xdr:col>
      <xdr:colOff>53340</xdr:colOff>
      <xdr:row>12</xdr:row>
      <xdr:rowOff>30480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4572000" y="327660"/>
          <a:ext cx="3764280" cy="19431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aike.baidu.com/view/207486.htm" TargetMode="External"/><Relationship Id="rId3" Type="http://schemas.openxmlformats.org/officeDocument/2006/relationships/hyperlink" Target="http://baike.baidu.com/view/9720.htm" TargetMode="External"/><Relationship Id="rId7" Type="http://schemas.openxmlformats.org/officeDocument/2006/relationships/hyperlink" Target="http://baike.baidu.com/view/20708.htm" TargetMode="External"/><Relationship Id="rId2" Type="http://schemas.openxmlformats.org/officeDocument/2006/relationships/hyperlink" Target="http://baike.baidu.com/view/10504.htm" TargetMode="External"/><Relationship Id="rId1" Type="http://schemas.openxmlformats.org/officeDocument/2006/relationships/hyperlink" Target="http://baike.baidu.com/view/128199.htm" TargetMode="External"/><Relationship Id="rId6" Type="http://schemas.openxmlformats.org/officeDocument/2006/relationships/hyperlink" Target="http://baike.baidu.com/view/1935.htm" TargetMode="External"/><Relationship Id="rId5" Type="http://schemas.openxmlformats.org/officeDocument/2006/relationships/hyperlink" Target="http://baike.baidu.com/view/13714.htm" TargetMode="External"/><Relationship Id="rId10" Type="http://schemas.openxmlformats.org/officeDocument/2006/relationships/printerSettings" Target="../printerSettings/printerSettings1.bin"/><Relationship Id="rId4" Type="http://schemas.openxmlformats.org/officeDocument/2006/relationships/hyperlink" Target="http://baike.baidu.com/view/13725.htm" TargetMode="External"/><Relationship Id="rId9" Type="http://schemas.openxmlformats.org/officeDocument/2006/relationships/hyperlink" Target="http://baike.baidu.com/view/128457.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8" Type="http://schemas.openxmlformats.org/officeDocument/2006/relationships/hyperlink" Target="http://www.iqiyi.com/v_19rrm85jqo.html" TargetMode="External"/><Relationship Id="rId13" Type="http://schemas.openxmlformats.org/officeDocument/2006/relationships/printerSettings" Target="../printerSettings/printerSettings13.bin"/><Relationship Id="rId3" Type="http://schemas.openxmlformats.org/officeDocument/2006/relationships/hyperlink" Target="http://www.iqiyi.com/v_19rrm7zq40.html" TargetMode="External"/><Relationship Id="rId7" Type="http://schemas.openxmlformats.org/officeDocument/2006/relationships/hyperlink" Target="http://www.iqiyi.com/v_19rrm85qq8.html" TargetMode="External"/><Relationship Id="rId12" Type="http://schemas.openxmlformats.org/officeDocument/2006/relationships/hyperlink" Target="http://www.iqiyi.com/v_19rrm85qq8.html" TargetMode="External"/><Relationship Id="rId2" Type="http://schemas.openxmlformats.org/officeDocument/2006/relationships/hyperlink" Target="http://www.iqiyi.com/v_19rrm8owsc.html" TargetMode="External"/><Relationship Id="rId1" Type="http://schemas.openxmlformats.org/officeDocument/2006/relationships/hyperlink" Target="http://www.iqiyi.com/v_19rrm8owsc.html" TargetMode="External"/><Relationship Id="rId6" Type="http://schemas.openxmlformats.org/officeDocument/2006/relationships/hyperlink" Target="http://www.iqiyi.com/v_19rrm862p4.html" TargetMode="External"/><Relationship Id="rId11" Type="http://schemas.openxmlformats.org/officeDocument/2006/relationships/hyperlink" Target="http://www.iqiyi.com/v_19rrm85omw.html" TargetMode="External"/><Relationship Id="rId5" Type="http://schemas.openxmlformats.org/officeDocument/2006/relationships/hyperlink" Target="http://www.iqiyi.com/v_19rrm862p4.html" TargetMode="External"/><Relationship Id="rId10" Type="http://schemas.openxmlformats.org/officeDocument/2006/relationships/hyperlink" Target="http://www.iqiyi.com/v_19rrm85omw.html" TargetMode="External"/><Relationship Id="rId4" Type="http://schemas.openxmlformats.org/officeDocument/2006/relationships/hyperlink" Target="http://www.iqiyi.com/v_19rrm7zq40.html" TargetMode="External"/><Relationship Id="rId9" Type="http://schemas.openxmlformats.org/officeDocument/2006/relationships/hyperlink" Target="http://www.iqiyi.com/v_19rrm85jqo.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hyperlink" Target="http://baike.baidu.com/view/251162.htm" TargetMode="External"/><Relationship Id="rId2" Type="http://schemas.openxmlformats.org/officeDocument/2006/relationships/hyperlink" Target="http://baike.baidu.com/view/57628.htm" TargetMode="External"/><Relationship Id="rId1" Type="http://schemas.openxmlformats.org/officeDocument/2006/relationships/hyperlink" Target="http://baike.baidu.com/view/10880260.htm?fromtitle=%E5%AB%A6%E5%A8%A5%E4%B8%89%E5%8F%B7&amp;fromid=9433907&amp;type=syn" TargetMode="External"/><Relationship Id="rId6" Type="http://schemas.openxmlformats.org/officeDocument/2006/relationships/printerSettings" Target="../printerSettings/printerSettings16.bin"/><Relationship Id="rId5" Type="http://schemas.openxmlformats.org/officeDocument/2006/relationships/hyperlink" Target="http://baike.baidu.com/view/6973914.htm" TargetMode="External"/><Relationship Id="rId4" Type="http://schemas.openxmlformats.org/officeDocument/2006/relationships/hyperlink" Target="http://baike.baidu.com/view/328763.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baike.baidu.com/view/1888574.htm?fromtitle=%E7%A5%9E%E8%88%9F%E5%8D%81%E5%8F%B7&amp;fromid=6608211&amp;type=syn" TargetMode="External"/><Relationship Id="rId2" Type="http://schemas.openxmlformats.org/officeDocument/2006/relationships/hyperlink" Target="http://baike.baidu.com/view/1891510.htm" TargetMode="External"/><Relationship Id="rId1" Type="http://schemas.openxmlformats.org/officeDocument/2006/relationships/hyperlink" Target="http://baike.baidu.com/subview/4353/8602637.htm" TargetMode="External"/><Relationship Id="rId5" Type="http://schemas.openxmlformats.org/officeDocument/2006/relationships/hyperlink" Target="http://baike.baidu.com/view/1888574.htm?fromtitle=%E7%A5%9E%E8%88%9F%E5%8D%81%E5%8F%B7&amp;fromid=6608211&amp;type=syn" TargetMode="External"/><Relationship Id="rId4" Type="http://schemas.openxmlformats.org/officeDocument/2006/relationships/hyperlink" Target="http://baike.baidu.com/view/1891510.ht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3" Type="http://schemas.openxmlformats.org/officeDocument/2006/relationships/hyperlink" Target="https://book.douban.com/subject/1827374/" TargetMode="External"/><Relationship Id="rId18" Type="http://schemas.openxmlformats.org/officeDocument/2006/relationships/hyperlink" Target="https://book.douban.com/subject/26698660/" TargetMode="External"/><Relationship Id="rId26" Type="http://schemas.openxmlformats.org/officeDocument/2006/relationships/hyperlink" Target="https://book.douban.com/author/1168901/" TargetMode="External"/><Relationship Id="rId39" Type="http://schemas.openxmlformats.org/officeDocument/2006/relationships/hyperlink" Target="https://book.douban.com/subject/1102715/collections" TargetMode="External"/><Relationship Id="rId21" Type="http://schemas.openxmlformats.org/officeDocument/2006/relationships/hyperlink" Target="https://book.douban.com/author/4503668/" TargetMode="External"/><Relationship Id="rId34" Type="http://schemas.openxmlformats.org/officeDocument/2006/relationships/hyperlink" Target="https://book.douban.com/author/4507834/" TargetMode="External"/><Relationship Id="rId42" Type="http://schemas.openxmlformats.org/officeDocument/2006/relationships/hyperlink" Target="https://book.douban.com/search/%E7%AB%A5%E6%96%87%E7%85%A6" TargetMode="External"/><Relationship Id="rId47" Type="http://schemas.openxmlformats.org/officeDocument/2006/relationships/hyperlink" Target="https://book.douban.com/author/4543130/" TargetMode="External"/><Relationship Id="rId50" Type="http://schemas.openxmlformats.org/officeDocument/2006/relationships/hyperlink" Target="https://book.douban.com/author/241704/" TargetMode="External"/><Relationship Id="rId55" Type="http://schemas.openxmlformats.org/officeDocument/2006/relationships/hyperlink" Target="https://book.douban.com/author/4502699/" TargetMode="External"/><Relationship Id="rId7" Type="http://schemas.openxmlformats.org/officeDocument/2006/relationships/hyperlink" Target="https://book.douban.com/subject/3066477/" TargetMode="External"/><Relationship Id="rId2" Type="http://schemas.openxmlformats.org/officeDocument/2006/relationships/hyperlink" Target="https://book.douban.com/author/4608209/" TargetMode="External"/><Relationship Id="rId16" Type="http://schemas.openxmlformats.org/officeDocument/2006/relationships/hyperlink" Target="https://book.douban.com/author/128699/" TargetMode="External"/><Relationship Id="rId20" Type="http://schemas.openxmlformats.org/officeDocument/2006/relationships/hyperlink" Target="https://book.douban.com/subject/1986291/" TargetMode="External"/><Relationship Id="rId29" Type="http://schemas.openxmlformats.org/officeDocument/2006/relationships/hyperlink" Target="https://book.douban.com/author/4587509/" TargetMode="External"/><Relationship Id="rId41" Type="http://schemas.openxmlformats.org/officeDocument/2006/relationships/hyperlink" Target="https://book.douban.com/subject/26697350/" TargetMode="External"/><Relationship Id="rId54" Type="http://schemas.openxmlformats.org/officeDocument/2006/relationships/hyperlink" Target="https://book.douban.com/subject/1017143/collections" TargetMode="External"/><Relationship Id="rId1" Type="http://schemas.openxmlformats.org/officeDocument/2006/relationships/hyperlink" Target="https://book.douban.com/author/1039386/" TargetMode="External"/><Relationship Id="rId6" Type="http://schemas.openxmlformats.org/officeDocument/2006/relationships/hyperlink" Target="https://book.douban.com/author/4561353/" TargetMode="External"/><Relationship Id="rId11" Type="http://schemas.openxmlformats.org/officeDocument/2006/relationships/hyperlink" Target="https://book.douban.com/author/4543693/" TargetMode="External"/><Relationship Id="rId24" Type="http://schemas.openxmlformats.org/officeDocument/2006/relationships/hyperlink" Target="https://book.douban.com/search/%E5%8F%B6%E6%9D%8E%E5%8D%8E" TargetMode="External"/><Relationship Id="rId32" Type="http://schemas.openxmlformats.org/officeDocument/2006/relationships/hyperlink" Target="https://book.douban.com/author/4539186/" TargetMode="External"/><Relationship Id="rId37" Type="http://schemas.openxmlformats.org/officeDocument/2006/relationships/hyperlink" Target="https://book.douban.com/subject/1064275/" TargetMode="External"/><Relationship Id="rId40" Type="http://schemas.openxmlformats.org/officeDocument/2006/relationships/hyperlink" Target="https://book.douban.com/author/612120/" TargetMode="External"/><Relationship Id="rId45" Type="http://schemas.openxmlformats.org/officeDocument/2006/relationships/hyperlink" Target="https://book.douban.com/search/%E5%88%98%E8%80%80%E8%BE%89" TargetMode="External"/><Relationship Id="rId53" Type="http://schemas.openxmlformats.org/officeDocument/2006/relationships/hyperlink" Target="https://book.douban.com/search/%E8%AE%B8%E9%92%A7" TargetMode="External"/><Relationship Id="rId58" Type="http://schemas.openxmlformats.org/officeDocument/2006/relationships/hyperlink" Target="https://book.douban.com/subject/1017143/" TargetMode="External"/><Relationship Id="rId5" Type="http://schemas.openxmlformats.org/officeDocument/2006/relationships/hyperlink" Target="https://book.douban.com/subject/10554308/" TargetMode="External"/><Relationship Id="rId15" Type="http://schemas.openxmlformats.org/officeDocument/2006/relationships/hyperlink" Target="https://book.douban.com/subject/1200840/" TargetMode="External"/><Relationship Id="rId23" Type="http://schemas.openxmlformats.org/officeDocument/2006/relationships/hyperlink" Target="https://book.douban.com/author/4556848/" TargetMode="External"/><Relationship Id="rId28" Type="http://schemas.openxmlformats.org/officeDocument/2006/relationships/hyperlink" Target="https://book.douban.com/subject/25985021/" TargetMode="External"/><Relationship Id="rId36" Type="http://schemas.openxmlformats.org/officeDocument/2006/relationships/hyperlink" Target="https://book.douban.com/search/%E5%90%B4%E5%8A%B3" TargetMode="External"/><Relationship Id="rId49" Type="http://schemas.openxmlformats.org/officeDocument/2006/relationships/hyperlink" Target="https://book.douban.com/search/%E8%90%A7%E5%AE%9D%E6%A3%AE" TargetMode="External"/><Relationship Id="rId57" Type="http://schemas.openxmlformats.org/officeDocument/2006/relationships/hyperlink" Target="https://book.douban.com/subject/1034282/" TargetMode="External"/><Relationship Id="rId61" Type="http://schemas.openxmlformats.org/officeDocument/2006/relationships/hyperlink" Target="https://book.douban.com/subject/25819842/" TargetMode="External"/><Relationship Id="rId10" Type="http://schemas.openxmlformats.org/officeDocument/2006/relationships/hyperlink" Target="https://book.douban.com/subject/6082808/" TargetMode="External"/><Relationship Id="rId19" Type="http://schemas.openxmlformats.org/officeDocument/2006/relationships/hyperlink" Target="https://book.douban.com/author/101143/" TargetMode="External"/><Relationship Id="rId31" Type="http://schemas.openxmlformats.org/officeDocument/2006/relationships/hyperlink" Target="https://book.douban.com/subject/1068920/" TargetMode="External"/><Relationship Id="rId44" Type="http://schemas.openxmlformats.org/officeDocument/2006/relationships/hyperlink" Target="https://book.douban.com/subject/10583099/" TargetMode="External"/><Relationship Id="rId52" Type="http://schemas.openxmlformats.org/officeDocument/2006/relationships/hyperlink" Target="https://book.douban.com/author/4562822/" TargetMode="External"/><Relationship Id="rId60" Type="http://schemas.openxmlformats.org/officeDocument/2006/relationships/hyperlink" Target="https://book.douban.com/search/%E4%BD%95%E8%95%99%E4%BB%AA" TargetMode="External"/><Relationship Id="rId4" Type="http://schemas.openxmlformats.org/officeDocument/2006/relationships/hyperlink" Target="https://book.douban.com/search/%E5%88%98%E5%A7%BF%E5%90%9B" TargetMode="External"/><Relationship Id="rId9" Type="http://schemas.openxmlformats.org/officeDocument/2006/relationships/hyperlink" Target="https://book.douban.com/subject/1054685/" TargetMode="External"/><Relationship Id="rId14" Type="http://schemas.openxmlformats.org/officeDocument/2006/relationships/hyperlink" Target="https://book.douban.com/author/4513024/" TargetMode="External"/><Relationship Id="rId22" Type="http://schemas.openxmlformats.org/officeDocument/2006/relationships/hyperlink" Target="https://book.douban.com/subject/4913064/" TargetMode="External"/><Relationship Id="rId27" Type="http://schemas.openxmlformats.org/officeDocument/2006/relationships/hyperlink" Target="https://book.douban.com/search/%E6%9E%97%E4%BF%8A%E5%AE%8F" TargetMode="External"/><Relationship Id="rId30" Type="http://schemas.openxmlformats.org/officeDocument/2006/relationships/hyperlink" Target="https://book.douban.com/search/%E6%9D%8E%E7%BE%8E%E5%8D%8E" TargetMode="External"/><Relationship Id="rId35" Type="http://schemas.openxmlformats.org/officeDocument/2006/relationships/hyperlink" Target="https://book.douban.com/author/4525432/" TargetMode="External"/><Relationship Id="rId43" Type="http://schemas.openxmlformats.org/officeDocument/2006/relationships/hyperlink" Target="https://book.douban.com/author/453312/" TargetMode="External"/><Relationship Id="rId48" Type="http://schemas.openxmlformats.org/officeDocument/2006/relationships/hyperlink" Target="https://book.douban.com/subject/1045818/" TargetMode="External"/><Relationship Id="rId56" Type="http://schemas.openxmlformats.org/officeDocument/2006/relationships/hyperlink" Target="https://book.douban.com/subject/1034282/collections" TargetMode="External"/><Relationship Id="rId8" Type="http://schemas.openxmlformats.org/officeDocument/2006/relationships/hyperlink" Target="https://book.douban.com/author/4538422/" TargetMode="External"/><Relationship Id="rId51" Type="http://schemas.openxmlformats.org/officeDocument/2006/relationships/hyperlink" Target="https://book.douban.com/subject/1225983/" TargetMode="External"/><Relationship Id="rId3" Type="http://schemas.openxmlformats.org/officeDocument/2006/relationships/hyperlink" Target="https://book.douban.com/author/4537266/" TargetMode="External"/><Relationship Id="rId12" Type="http://schemas.openxmlformats.org/officeDocument/2006/relationships/hyperlink" Target="https://book.douban.com/search/%E9%99%88%E5%B0%A7%E5%85%89" TargetMode="External"/><Relationship Id="rId17" Type="http://schemas.openxmlformats.org/officeDocument/2006/relationships/hyperlink" Target="https://book.douban.com/author/342808/" TargetMode="External"/><Relationship Id="rId25" Type="http://schemas.openxmlformats.org/officeDocument/2006/relationships/hyperlink" Target="https://book.douban.com/subject/10604915/" TargetMode="External"/><Relationship Id="rId33" Type="http://schemas.openxmlformats.org/officeDocument/2006/relationships/hyperlink" Target="https://book.douban.com/subject/1007433/" TargetMode="External"/><Relationship Id="rId38" Type="http://schemas.openxmlformats.org/officeDocument/2006/relationships/hyperlink" Target="https://book.douban.com/subject/1102715/" TargetMode="External"/><Relationship Id="rId46" Type="http://schemas.openxmlformats.org/officeDocument/2006/relationships/hyperlink" Target="https://book.douban.com/subject/26827546/" TargetMode="External"/><Relationship Id="rId59" Type="http://schemas.openxmlformats.org/officeDocument/2006/relationships/hyperlink" Target="https://book.douban.com/author/151769/"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hyperlink" Target="http://baike.baidu.com/subview/40911/6688138.htm" TargetMode="External"/><Relationship Id="rId3" Type="http://schemas.openxmlformats.org/officeDocument/2006/relationships/hyperlink" Target="http://baike.baidu.com/pic/%E6%8C%82%E5%A3%81%E5%85%AC%E8%B7%AF/10085342/20455741/03087bf40ad162d976c5c98312dfa9ec8a13cd02?fr=lemma&amp;ct=cover" TargetMode="External"/><Relationship Id="rId7" Type="http://schemas.openxmlformats.org/officeDocument/2006/relationships/hyperlink" Target="http://baike.baidu.com/view/14889170.htm" TargetMode="External"/><Relationship Id="rId2" Type="http://schemas.openxmlformats.org/officeDocument/2006/relationships/hyperlink" Target="http://baike.baidu.com/view/102084.htm" TargetMode="External"/><Relationship Id="rId1" Type="http://schemas.openxmlformats.org/officeDocument/2006/relationships/hyperlink" Target="http://baike.baidu.com/view/14713040.htm" TargetMode="External"/><Relationship Id="rId6" Type="http://schemas.openxmlformats.org/officeDocument/2006/relationships/hyperlink" Target="http://baike.baidu.com/view/1192595.htm" TargetMode="External"/><Relationship Id="rId5" Type="http://schemas.openxmlformats.org/officeDocument/2006/relationships/hyperlink" Target="http://baike.baidu.com/view/171261.htm" TargetMode="External"/><Relationship Id="rId4" Type="http://schemas.openxmlformats.org/officeDocument/2006/relationships/hyperlink" Target="http://baike.baidu.com/pic/%E6%8C%82%E5%A3%81%E5%85%AC%E8%B7%AF/10085342/20455741/03087bf40ad162d976c5c98312dfa9ec8a13cd02?fr=lemma&amp;ct=cover" TargetMode="External"/><Relationship Id="rId9"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3" Type="http://schemas.openxmlformats.org/officeDocument/2006/relationships/hyperlink" Target="http://www.gdchess.com/xqplayer/xqprating.asp?p=0003&amp;y=2018&amp;m=1" TargetMode="External"/><Relationship Id="rId18" Type="http://schemas.openxmlformats.org/officeDocument/2006/relationships/hyperlink" Target="http://www.gdchess.com/xqplayer/xqprating.asp?p=1217&amp;y=2018&amp;m=1" TargetMode="External"/><Relationship Id="rId26" Type="http://schemas.openxmlformats.org/officeDocument/2006/relationships/hyperlink" Target="http://www.gdchess.com/xqplayer/xqprating.asp?p=0022&amp;y=2018&amp;m=1" TargetMode="External"/><Relationship Id="rId39" Type="http://schemas.openxmlformats.org/officeDocument/2006/relationships/hyperlink" Target="http://www.gdchess.com/xqplayer/xqprating.asp?p=0008&amp;y=2018&amp;m=1" TargetMode="External"/><Relationship Id="rId21" Type="http://schemas.openxmlformats.org/officeDocument/2006/relationships/hyperlink" Target="http://www.gdchess.com/xqplayer/xqprating.asp?p=5017&amp;y=2018&amp;m=1" TargetMode="External"/><Relationship Id="rId34" Type="http://schemas.openxmlformats.org/officeDocument/2006/relationships/hyperlink" Target="http://www.gdchess.com/xqplayer/xqprating.asp?p=0080&amp;y=2018&amp;m=1" TargetMode="External"/><Relationship Id="rId42" Type="http://schemas.openxmlformats.org/officeDocument/2006/relationships/hyperlink" Target="http://www.gdchess.com/xqplayer/xqprating.asp?p=0017&amp;y=2018&amp;m=1" TargetMode="External"/><Relationship Id="rId47" Type="http://schemas.openxmlformats.org/officeDocument/2006/relationships/hyperlink" Target="http://www.gdchess.com/xqplayer/xqprating.asp?p=1288&amp;y=2018&amp;m=1" TargetMode="External"/><Relationship Id="rId50" Type="http://schemas.openxmlformats.org/officeDocument/2006/relationships/hyperlink" Target="http://www.gdchess.com/xqplayer/xqprating.asp?p=2479&amp;y=2018&amp;m=1" TargetMode="External"/><Relationship Id="rId55" Type="http://schemas.openxmlformats.org/officeDocument/2006/relationships/hyperlink" Target="http://www.gdchess.com/xqplayer/xqprating.asp?p=1563&amp;y=2018&amp;m=1" TargetMode="External"/><Relationship Id="rId63" Type="http://schemas.openxmlformats.org/officeDocument/2006/relationships/hyperlink" Target="http://www.gdchess.com/xqplayer/xqprating.asp?p=5161&amp;y=2018&amp;m=1" TargetMode="External"/><Relationship Id="rId68" Type="http://schemas.openxmlformats.org/officeDocument/2006/relationships/hyperlink" Target="http://www.gdchess.com/xqplayer/xqprating.asp?p=2131&amp;y=2018&amp;m=1" TargetMode="External"/><Relationship Id="rId76" Type="http://schemas.openxmlformats.org/officeDocument/2006/relationships/hyperlink" Target="http://www.gdchess.com/xqplayer/xqprating.asp?p=0397&amp;y=2018&amp;m=1" TargetMode="External"/><Relationship Id="rId7" Type="http://schemas.openxmlformats.org/officeDocument/2006/relationships/hyperlink" Target="http://www.gdchess.com/xqplayer/xqprating.asp?p=0076&amp;y=2018&amp;m=1" TargetMode="External"/><Relationship Id="rId71" Type="http://schemas.openxmlformats.org/officeDocument/2006/relationships/hyperlink" Target="http://www.gdchess.com/xqplayer/xqprating.asp?p=0840&amp;y=2018&amp;m=1" TargetMode="External"/><Relationship Id="rId2" Type="http://schemas.openxmlformats.org/officeDocument/2006/relationships/hyperlink" Target="http://www.gdchess.com/xqplayer/xqprating.asp?p=1799&amp;y=2018&amp;m=1" TargetMode="External"/><Relationship Id="rId16" Type="http://schemas.openxmlformats.org/officeDocument/2006/relationships/hyperlink" Target="http://www.gdchess.com/xqplayer/xqprating.asp?p=0036&amp;y=2018&amp;m=1" TargetMode="External"/><Relationship Id="rId29" Type="http://schemas.openxmlformats.org/officeDocument/2006/relationships/hyperlink" Target="http://www.gdchess.com/xqplayer/xqprating.asp?p=1220&amp;y=2018&amp;m=1" TargetMode="External"/><Relationship Id="rId11" Type="http://schemas.openxmlformats.org/officeDocument/2006/relationships/hyperlink" Target="http://www.gdchess.com/xqplayer/xqprating.asp?p=0083&amp;y=2018&amp;m=1" TargetMode="External"/><Relationship Id="rId24" Type="http://schemas.openxmlformats.org/officeDocument/2006/relationships/hyperlink" Target="http://www.gdchess.com/xqplayer/xqprating.asp?p=0007&amp;y=2018&amp;m=1" TargetMode="External"/><Relationship Id="rId32" Type="http://schemas.openxmlformats.org/officeDocument/2006/relationships/hyperlink" Target="http://www.gdchess.com/xqplayer/xqprating.asp?p=0032&amp;y=2018&amp;m=1" TargetMode="External"/><Relationship Id="rId37" Type="http://schemas.openxmlformats.org/officeDocument/2006/relationships/hyperlink" Target="http://www.gdchess.com/xqplayer/xqprating.asp?p=0020&amp;y=2018&amp;m=1" TargetMode="External"/><Relationship Id="rId40" Type="http://schemas.openxmlformats.org/officeDocument/2006/relationships/hyperlink" Target="http://www.gdchess.com/xqplayer/xqprating.asp?p=2164&amp;y=2018&amp;m=1" TargetMode="External"/><Relationship Id="rId45" Type="http://schemas.openxmlformats.org/officeDocument/2006/relationships/hyperlink" Target="http://www.gdchess.com/xqplayer/xqprating.asp?p=0005&amp;y=2018&amp;m=1" TargetMode="External"/><Relationship Id="rId53" Type="http://schemas.openxmlformats.org/officeDocument/2006/relationships/hyperlink" Target="http://www.gdchess.com/xqplayer/xqprating.asp?p=1499&amp;y=2018&amp;m=1" TargetMode="External"/><Relationship Id="rId58" Type="http://schemas.openxmlformats.org/officeDocument/2006/relationships/hyperlink" Target="http://www.gdchess.com/xqplayer/xqprating.asp?p=0071&amp;y=2018&amp;m=1" TargetMode="External"/><Relationship Id="rId66" Type="http://schemas.openxmlformats.org/officeDocument/2006/relationships/hyperlink" Target="http://www.gdchess.com/xqplayer/xqprating.asp?p=0012&amp;y=2018&amp;m=1" TargetMode="External"/><Relationship Id="rId74" Type="http://schemas.openxmlformats.org/officeDocument/2006/relationships/hyperlink" Target="http://www.gdchess.com/xqplayer/xqprating.asp?p=8941&amp;y=2018&amp;m=1" TargetMode="External"/><Relationship Id="rId5" Type="http://schemas.openxmlformats.org/officeDocument/2006/relationships/hyperlink" Target="http://www.gdchess.com/xqplayer/xqprating.asp?p=0074&amp;y=2018&amp;m=1" TargetMode="External"/><Relationship Id="rId15" Type="http://schemas.openxmlformats.org/officeDocument/2006/relationships/hyperlink" Target="http://www.gdchess.com/xqplayer/xqprating.asp?p=0285&amp;y=2018&amp;m=1" TargetMode="External"/><Relationship Id="rId23" Type="http://schemas.openxmlformats.org/officeDocument/2006/relationships/hyperlink" Target="http://www.gdchess.com/xqplayer/xqprating.asp?p=2105&amp;y=2018&amp;m=1" TargetMode="External"/><Relationship Id="rId28" Type="http://schemas.openxmlformats.org/officeDocument/2006/relationships/hyperlink" Target="http://www.gdchess.com/xqplayer/xqprating.asp?p=6875&amp;y=2018&amp;m=1" TargetMode="External"/><Relationship Id="rId36" Type="http://schemas.openxmlformats.org/officeDocument/2006/relationships/hyperlink" Target="http://www.gdchess.com/xqplayer/xqprating.asp?p=0294&amp;y=2018&amp;m=1" TargetMode="External"/><Relationship Id="rId49" Type="http://schemas.openxmlformats.org/officeDocument/2006/relationships/hyperlink" Target="http://www.gdchess.com/xqplayer/xqprating.asp?p=0052&amp;y=2018&amp;m=1" TargetMode="External"/><Relationship Id="rId57" Type="http://schemas.openxmlformats.org/officeDocument/2006/relationships/hyperlink" Target="http://www.gdchess.com/xqplayer/xqprating.asp?p=0026&amp;y=2018&amp;m=1" TargetMode="External"/><Relationship Id="rId61" Type="http://schemas.openxmlformats.org/officeDocument/2006/relationships/hyperlink" Target="http://www.gdchess.com/xqplayer/xqprating.asp?p=8201&amp;y=2018&amp;m=1" TargetMode="External"/><Relationship Id="rId10" Type="http://schemas.openxmlformats.org/officeDocument/2006/relationships/hyperlink" Target="http://www.gdchess.com/xqplayer/xqprating.asp?p=1267&amp;y=2018&amp;m=1" TargetMode="External"/><Relationship Id="rId19" Type="http://schemas.openxmlformats.org/officeDocument/2006/relationships/hyperlink" Target="http://www.gdchess.com/xqplayer/xqprating.asp?p=0010&amp;y=2018&amp;m=1" TargetMode="External"/><Relationship Id="rId31" Type="http://schemas.openxmlformats.org/officeDocument/2006/relationships/hyperlink" Target="http://www.gdchess.com/xqplayer/xqprating.asp?p=0273&amp;y=2018&amp;m=1" TargetMode="External"/><Relationship Id="rId44" Type="http://schemas.openxmlformats.org/officeDocument/2006/relationships/hyperlink" Target="http://www.gdchess.com/xqplayer/xqprating.asp?p=7218&amp;y=2018&amp;m=1" TargetMode="External"/><Relationship Id="rId52" Type="http://schemas.openxmlformats.org/officeDocument/2006/relationships/hyperlink" Target="http://www.gdchess.com/xqplayer/xqprating.asp?p=0059&amp;y=2018&amp;m=1" TargetMode="External"/><Relationship Id="rId60" Type="http://schemas.openxmlformats.org/officeDocument/2006/relationships/hyperlink" Target="http://www.gdchess.com/xqplayer/xqprating.asp?p=0025&amp;y=2018&amp;m=1" TargetMode="External"/><Relationship Id="rId65" Type="http://schemas.openxmlformats.org/officeDocument/2006/relationships/hyperlink" Target="http://www.gdchess.com/xqplayer/xqprating.asp?p=2424&amp;y=2018&amp;m=1" TargetMode="External"/><Relationship Id="rId73" Type="http://schemas.openxmlformats.org/officeDocument/2006/relationships/hyperlink" Target="http://www.gdchess.com/xqplayer/xqprating.asp?p=6077&amp;y=2018&amp;m=1" TargetMode="External"/><Relationship Id="rId78" Type="http://schemas.openxmlformats.org/officeDocument/2006/relationships/hyperlink" Target="http://www.gdchess.com/xqplayer/xqprating.asp?p=1940&amp;y=2018&amp;m=1" TargetMode="External"/><Relationship Id="rId4" Type="http://schemas.openxmlformats.org/officeDocument/2006/relationships/hyperlink" Target="http://www.gdchess.com/xqplayer/xqprating.asp?p=0013&amp;y=2018&amp;m=1" TargetMode="External"/><Relationship Id="rId9" Type="http://schemas.openxmlformats.org/officeDocument/2006/relationships/hyperlink" Target="http://www.gdchess.com/xqplayer/xqprating.asp?p=0009&amp;y=2018&amp;m=1" TargetMode="External"/><Relationship Id="rId14" Type="http://schemas.openxmlformats.org/officeDocument/2006/relationships/hyperlink" Target="http://www.gdchess.com/xqplayer/xqprating.asp?p=1420&amp;y=2018&amp;m=1" TargetMode="External"/><Relationship Id="rId22" Type="http://schemas.openxmlformats.org/officeDocument/2006/relationships/hyperlink" Target="http://www.gdchess.com/xqplayer/xqprating.asp?p=0860&amp;y=2018&amp;m=1" TargetMode="External"/><Relationship Id="rId27" Type="http://schemas.openxmlformats.org/officeDocument/2006/relationships/hyperlink" Target="http://www.gdchess.com/xqplayer/xqprating.asp?p=1268&amp;y=2018&amp;m=1" TargetMode="External"/><Relationship Id="rId30" Type="http://schemas.openxmlformats.org/officeDocument/2006/relationships/hyperlink" Target="http://www.gdchess.com/xqplayer/xqprating.asp?p=0872&amp;y=2018&amp;m=1" TargetMode="External"/><Relationship Id="rId35" Type="http://schemas.openxmlformats.org/officeDocument/2006/relationships/hyperlink" Target="http://www.gdchess.com/xqplayer/xqprating.asp?p=0015&amp;y=2018&amp;m=1" TargetMode="External"/><Relationship Id="rId43" Type="http://schemas.openxmlformats.org/officeDocument/2006/relationships/hyperlink" Target="http://www.gdchess.com/xqplayer/xqprating.asp?p=0011&amp;y=2018&amp;m=1" TargetMode="External"/><Relationship Id="rId48" Type="http://schemas.openxmlformats.org/officeDocument/2006/relationships/hyperlink" Target="http://www.gdchess.com/xqplayer/xqprating.asp?p=0089&amp;y=2018&amp;m=1" TargetMode="External"/><Relationship Id="rId56" Type="http://schemas.openxmlformats.org/officeDocument/2006/relationships/hyperlink" Target="http://www.gdchess.com/xqplayer/xqprating.asp?p=6347&amp;y=2018&amp;m=1" TargetMode="External"/><Relationship Id="rId64" Type="http://schemas.openxmlformats.org/officeDocument/2006/relationships/hyperlink" Target="http://www.gdchess.com/xqplayer/xqprating.asp?p=0039&amp;y=2018&amp;m=1" TargetMode="External"/><Relationship Id="rId69" Type="http://schemas.openxmlformats.org/officeDocument/2006/relationships/hyperlink" Target="http://www.gdchess.com/xqplayer/xqprating.asp?p=6093&amp;y=2018&amp;m=1" TargetMode="External"/><Relationship Id="rId77" Type="http://schemas.openxmlformats.org/officeDocument/2006/relationships/hyperlink" Target="http://www.gdchess.com/xqplayer/xqprating.asp?p=7219&amp;y=2018&amp;m=1" TargetMode="External"/><Relationship Id="rId8" Type="http://schemas.openxmlformats.org/officeDocument/2006/relationships/hyperlink" Target="http://www.gdchess.com/xqplayer/xqprating.asp?p=7579&amp;y=2018&amp;m=1" TargetMode="External"/><Relationship Id="rId51" Type="http://schemas.openxmlformats.org/officeDocument/2006/relationships/hyperlink" Target="http://www.gdchess.com/xqplayer/xqprating.asp?p=0033&amp;y=2018&amp;m=1" TargetMode="External"/><Relationship Id="rId72" Type="http://schemas.openxmlformats.org/officeDocument/2006/relationships/hyperlink" Target="http://www.gdchess.com/xqplayer/xqprating.asp?p=6106&amp;y=2018&amp;m=1" TargetMode="External"/><Relationship Id="rId3" Type="http://schemas.openxmlformats.org/officeDocument/2006/relationships/hyperlink" Target="http://www.gdchess.com/xqplayer/xqprating.asp?p=0001&amp;y=2018&amp;m=1" TargetMode="External"/><Relationship Id="rId12" Type="http://schemas.openxmlformats.org/officeDocument/2006/relationships/hyperlink" Target="http://www.gdchess.com/xqplayer/xqprating.asp?p=0278&amp;y=2018&amp;m=1" TargetMode="External"/><Relationship Id="rId17" Type="http://schemas.openxmlformats.org/officeDocument/2006/relationships/hyperlink" Target="http://www.gdchess.com/xqplayer/xqprating.asp?p=0031&amp;y=2018&amp;m=1" TargetMode="External"/><Relationship Id="rId25" Type="http://schemas.openxmlformats.org/officeDocument/2006/relationships/hyperlink" Target="http://www.gdchess.com/xqplayer/xqprating.asp?p=0053&amp;y=2018&amp;m=1" TargetMode="External"/><Relationship Id="rId33" Type="http://schemas.openxmlformats.org/officeDocument/2006/relationships/hyperlink" Target="http://www.gdchess.com/xqplayer/xqprating.asp?p=6688&amp;y=2018&amp;m=1" TargetMode="External"/><Relationship Id="rId38" Type="http://schemas.openxmlformats.org/officeDocument/2006/relationships/hyperlink" Target="http://www.gdchess.com/xqplayer/xqprating.asp?p=0281&amp;y=2018&amp;m=1" TargetMode="External"/><Relationship Id="rId46" Type="http://schemas.openxmlformats.org/officeDocument/2006/relationships/hyperlink" Target="http://www.gdchess.com/xqplayer/xqprating.asp?p=0292&amp;y=2018&amp;m=1" TargetMode="External"/><Relationship Id="rId59" Type="http://schemas.openxmlformats.org/officeDocument/2006/relationships/hyperlink" Target="http://www.gdchess.com/xqplayer/xqprating.asp?p=0101&amp;y=2018&amp;m=1" TargetMode="External"/><Relationship Id="rId67" Type="http://schemas.openxmlformats.org/officeDocument/2006/relationships/hyperlink" Target="http://www.gdchess.com/xqplayer/xqprating.asp?p=6453&amp;y=2018&amp;m=1" TargetMode="External"/><Relationship Id="rId20" Type="http://schemas.openxmlformats.org/officeDocument/2006/relationships/hyperlink" Target="http://www.gdchess.com/xqplayer/xqprating.asp?p=6032&amp;y=2018&amp;m=1" TargetMode="External"/><Relationship Id="rId41" Type="http://schemas.openxmlformats.org/officeDocument/2006/relationships/hyperlink" Target="http://www.gdchess.com/xqplayer/xqprating.asp?p=1423&amp;y=2018&amp;m=1" TargetMode="External"/><Relationship Id="rId54" Type="http://schemas.openxmlformats.org/officeDocument/2006/relationships/hyperlink" Target="http://www.gdchess.com/xqplayer/xqprating.asp?p=7217&amp;y=2018&amp;m=1" TargetMode="External"/><Relationship Id="rId62" Type="http://schemas.openxmlformats.org/officeDocument/2006/relationships/hyperlink" Target="http://www.gdchess.com/xqplayer/xqprating.asp?p=6745&amp;y=2018&amp;m=1" TargetMode="External"/><Relationship Id="rId70" Type="http://schemas.openxmlformats.org/officeDocument/2006/relationships/hyperlink" Target="http://www.gdchess.com/xqplayer/xqprating.asp?p=6665&amp;y=2018&amp;m=1" TargetMode="External"/><Relationship Id="rId75" Type="http://schemas.openxmlformats.org/officeDocument/2006/relationships/hyperlink" Target="http://www.gdchess.com/xqplayer/xqprating.asp?p=3615&amp;y=2018&amp;m=1" TargetMode="External"/><Relationship Id="rId1" Type="http://schemas.openxmlformats.org/officeDocument/2006/relationships/hyperlink" Target="http://www.gdchess.com/xqplayer/xqprating.asp?p=0312&amp;y=2018&amp;m=1" TargetMode="External"/><Relationship Id="rId6" Type="http://schemas.openxmlformats.org/officeDocument/2006/relationships/hyperlink" Target="http://www.gdchess.com/xqplayer/xqprating.asp?p=1216&amp;y=2018&amp;m=1" TargetMode="External"/></Relationships>
</file>

<file path=xl/worksheets/_rels/sheet32.xml.rels><?xml version="1.0" encoding="UTF-8" standalone="yes"?>
<Relationships xmlns="http://schemas.openxmlformats.org/package/2006/relationships"><Relationship Id="rId26" Type="http://schemas.openxmlformats.org/officeDocument/2006/relationships/hyperlink" Target="https://baike.baidu.com/item/%E6%88%88%E5%B0%94" TargetMode="External"/><Relationship Id="rId117" Type="http://schemas.openxmlformats.org/officeDocument/2006/relationships/hyperlink" Target="https://baike.baidu.com/item/%E9%94%BF" TargetMode="External"/><Relationship Id="rId21" Type="http://schemas.openxmlformats.org/officeDocument/2006/relationships/hyperlink" Target="https://baike.baidu.com/item/%E6%B0%A9" TargetMode="External"/><Relationship Id="rId42" Type="http://schemas.openxmlformats.org/officeDocument/2006/relationships/hyperlink" Target="https://baike.baidu.com/item/%E9%93%B7" TargetMode="External"/><Relationship Id="rId47" Type="http://schemas.openxmlformats.org/officeDocument/2006/relationships/hyperlink" Target="https://baike.baidu.com/item/%E9%93%8C" TargetMode="External"/><Relationship Id="rId63" Type="http://schemas.openxmlformats.org/officeDocument/2006/relationships/hyperlink" Target="https://baike.baidu.com/item/%E6%B0%99" TargetMode="External"/><Relationship Id="rId68" Type="http://schemas.openxmlformats.org/officeDocument/2006/relationships/hyperlink" Target="https://baike.baidu.com/item/%E9%93%88" TargetMode="External"/><Relationship Id="rId84" Type="http://schemas.openxmlformats.org/officeDocument/2006/relationships/hyperlink" Target="https://baike.baidu.com/item/%E9%93%AA/84393" TargetMode="External"/><Relationship Id="rId89" Type="http://schemas.openxmlformats.org/officeDocument/2006/relationships/hyperlink" Target="https://baike.baidu.com/item/%E9%94%87" TargetMode="External"/><Relationship Id="rId112" Type="http://schemas.openxmlformats.org/officeDocument/2006/relationships/hyperlink" Target="https://baike.baidu.com/item/%E9%95%85" TargetMode="External"/><Relationship Id="rId133" Type="http://schemas.openxmlformats.org/officeDocument/2006/relationships/hyperlink" Target="https://baike.baidu.com/item/%E9%89%A8/20439023" TargetMode="External"/><Relationship Id="rId138" Type="http://schemas.openxmlformats.org/officeDocument/2006/relationships/hyperlink" Target="https://baike.baidu.com/item/%E9%89%9D" TargetMode="External"/><Relationship Id="rId16" Type="http://schemas.openxmlformats.org/officeDocument/2006/relationships/hyperlink" Target="https://baike.baidu.com/item/%E9%93%9D" TargetMode="External"/><Relationship Id="rId107" Type="http://schemas.openxmlformats.org/officeDocument/2006/relationships/hyperlink" Target="https://baike.baidu.com/item/%E9%95%A4" TargetMode="External"/><Relationship Id="rId11" Type="http://schemas.openxmlformats.org/officeDocument/2006/relationships/hyperlink" Target="https://baike.baidu.com/item/%E6%B0%A7" TargetMode="External"/><Relationship Id="rId32" Type="http://schemas.openxmlformats.org/officeDocument/2006/relationships/hyperlink" Target="https://baike.baidu.com/item/%E9%92%B4" TargetMode="External"/><Relationship Id="rId37" Type="http://schemas.openxmlformats.org/officeDocument/2006/relationships/hyperlink" Target="https://baike.baidu.com/item/%E9%94%97" TargetMode="External"/><Relationship Id="rId53" Type="http://schemas.openxmlformats.org/officeDocument/2006/relationships/hyperlink" Target="https://baike.baidu.com/item/%E9%92%AF" TargetMode="External"/><Relationship Id="rId58" Type="http://schemas.openxmlformats.org/officeDocument/2006/relationships/hyperlink" Target="https://baike.baidu.com/item/%E9%94%A1" TargetMode="External"/><Relationship Id="rId74" Type="http://schemas.openxmlformats.org/officeDocument/2006/relationships/hyperlink" Target="https://baike.baidu.com/item/%E9%92%86/85192" TargetMode="External"/><Relationship Id="rId79" Type="http://schemas.openxmlformats.org/officeDocument/2006/relationships/hyperlink" Target="https://baike.baidu.com/item/%E9%93%92/85216" TargetMode="External"/><Relationship Id="rId102" Type="http://schemas.openxmlformats.org/officeDocument/2006/relationships/hyperlink" Target="https://baike.baidu.com/item/%E4%BD%A9%E9%9B%B7" TargetMode="External"/><Relationship Id="rId123" Type="http://schemas.openxmlformats.org/officeDocument/2006/relationships/hyperlink" Target="https://baike.baidu.com/item/%E9%93%B9" TargetMode="External"/><Relationship Id="rId128" Type="http://schemas.openxmlformats.org/officeDocument/2006/relationships/hyperlink" Target="https://baike.baidu.com/item/%E9%92%85%E9%BB%91" TargetMode="External"/><Relationship Id="rId5" Type="http://schemas.openxmlformats.org/officeDocument/2006/relationships/hyperlink" Target="https://baike.baidu.com/item/%E6%B0%A6" TargetMode="External"/><Relationship Id="rId90" Type="http://schemas.openxmlformats.org/officeDocument/2006/relationships/hyperlink" Target="https://baike.baidu.com/item/%E9%93%B1/84395" TargetMode="External"/><Relationship Id="rId95" Type="http://schemas.openxmlformats.org/officeDocument/2006/relationships/hyperlink" Target="https://baike.baidu.com/item/%E9%93%8A/85146" TargetMode="External"/><Relationship Id="rId14" Type="http://schemas.openxmlformats.org/officeDocument/2006/relationships/hyperlink" Target="https://baike.baidu.com/item/%E9%92%A0" TargetMode="External"/><Relationship Id="rId22" Type="http://schemas.openxmlformats.org/officeDocument/2006/relationships/hyperlink" Target="https://baike.baidu.com/item/%E9%92%BE" TargetMode="External"/><Relationship Id="rId27" Type="http://schemas.openxmlformats.org/officeDocument/2006/relationships/hyperlink" Target="https://baike.baidu.com/item/%E9%92%92" TargetMode="External"/><Relationship Id="rId30" Type="http://schemas.openxmlformats.org/officeDocument/2006/relationships/hyperlink" Target="https://baike.baidu.com/item/%E9%94%B0/701057" TargetMode="External"/><Relationship Id="rId35" Type="http://schemas.openxmlformats.org/officeDocument/2006/relationships/hyperlink" Target="https://baike.baidu.com/item/%E9%94%8C" TargetMode="External"/><Relationship Id="rId43" Type="http://schemas.openxmlformats.org/officeDocument/2006/relationships/hyperlink" Target="https://baike.baidu.com/item/%E5%9F%BA%E5%B0%94%E9%9C%8D%E5%A4%AB" TargetMode="External"/><Relationship Id="rId48" Type="http://schemas.openxmlformats.org/officeDocument/2006/relationships/hyperlink" Target="https://baike.baidu.com/item/%E9%92%BC" TargetMode="External"/><Relationship Id="rId56" Type="http://schemas.openxmlformats.org/officeDocument/2006/relationships/hyperlink" Target="https://baike.baidu.com/item/%E9%93%9F" TargetMode="External"/><Relationship Id="rId64" Type="http://schemas.openxmlformats.org/officeDocument/2006/relationships/hyperlink" Target="https://baike.baidu.com/item/%E9%93%AF" TargetMode="External"/><Relationship Id="rId69" Type="http://schemas.openxmlformats.org/officeDocument/2006/relationships/hyperlink" Target="https://baike.baidu.com/item/%E9%95%A8" TargetMode="External"/><Relationship Id="rId77" Type="http://schemas.openxmlformats.org/officeDocument/2006/relationships/hyperlink" Target="https://baike.baidu.com/item/%E9%92%AC" TargetMode="External"/><Relationship Id="rId100" Type="http://schemas.openxmlformats.org/officeDocument/2006/relationships/hyperlink" Target="https://baike.baidu.com/item/%E6%B0%A1" TargetMode="External"/><Relationship Id="rId105" Type="http://schemas.openxmlformats.org/officeDocument/2006/relationships/hyperlink" Target="https://baike.baidu.com/item/%E9%94%95" TargetMode="External"/><Relationship Id="rId113" Type="http://schemas.openxmlformats.org/officeDocument/2006/relationships/hyperlink" Target="https://baike.baidu.com/item/%E5%90%89%E5%A5%A5%E7%B4%A2" TargetMode="External"/><Relationship Id="rId118" Type="http://schemas.openxmlformats.org/officeDocument/2006/relationships/hyperlink" Target="https://baike.baidu.com/item/%E6%B0%A2%E5%BC%B9" TargetMode="External"/><Relationship Id="rId126" Type="http://schemas.openxmlformats.org/officeDocument/2006/relationships/hyperlink" Target="https://baike.baidu.com/item/%E9%92%85%E5%96%9C" TargetMode="External"/><Relationship Id="rId134" Type="http://schemas.openxmlformats.org/officeDocument/2006/relationships/hyperlink" Target="https://baike.baidu.com/item/%E4%B8%AD%E5%9B%BD%E7%A7%91%E5%AD%A6%E9%99%A2" TargetMode="External"/><Relationship Id="rId8" Type="http://schemas.openxmlformats.org/officeDocument/2006/relationships/hyperlink" Target="https://baike.baidu.com/item/%E7%A1%BC" TargetMode="External"/><Relationship Id="rId51" Type="http://schemas.openxmlformats.org/officeDocument/2006/relationships/hyperlink" Target="https://baike.baidu.com/item/%E9%93%91" TargetMode="External"/><Relationship Id="rId72" Type="http://schemas.openxmlformats.org/officeDocument/2006/relationships/hyperlink" Target="https://baike.baidu.com/item/%E9%92%90/85194" TargetMode="External"/><Relationship Id="rId80" Type="http://schemas.openxmlformats.org/officeDocument/2006/relationships/hyperlink" Target="https://baike.baidu.com/item/%E8%8E%AB%E5%BE%B7" TargetMode="External"/><Relationship Id="rId85" Type="http://schemas.openxmlformats.org/officeDocument/2006/relationships/hyperlink" Target="https://baike.baidu.com/item/%E9%92%BD/84390" TargetMode="External"/><Relationship Id="rId93" Type="http://schemas.openxmlformats.org/officeDocument/2006/relationships/hyperlink" Target="https://baike.baidu.com/item/%E9%87%91/8243" TargetMode="External"/><Relationship Id="rId98" Type="http://schemas.openxmlformats.org/officeDocument/2006/relationships/hyperlink" Target="https://baike.baidu.com/item/%E9%92%8B" TargetMode="External"/><Relationship Id="rId121" Type="http://schemas.openxmlformats.org/officeDocument/2006/relationships/hyperlink" Target="https://baike.baidu.com/item/%E9%94%BF" TargetMode="External"/><Relationship Id="rId3" Type="http://schemas.openxmlformats.org/officeDocument/2006/relationships/hyperlink" Target="https://baike.baidu.com/item/%E7%9B%B8%E5%AF%B9%E5%8E%9F%E5%AD%90%E8%B4%A8%E9%87%8F" TargetMode="External"/><Relationship Id="rId12" Type="http://schemas.openxmlformats.org/officeDocument/2006/relationships/hyperlink" Target="https://baike.baidu.com/item/%E6%B0%9F" TargetMode="External"/><Relationship Id="rId17" Type="http://schemas.openxmlformats.org/officeDocument/2006/relationships/hyperlink" Target="https://baike.baidu.com/item/%E7%A1%85" TargetMode="External"/><Relationship Id="rId25" Type="http://schemas.openxmlformats.org/officeDocument/2006/relationships/hyperlink" Target="https://baike.baidu.com/item/%E9%92%9B/499070" TargetMode="External"/><Relationship Id="rId33" Type="http://schemas.openxmlformats.org/officeDocument/2006/relationships/hyperlink" Target="https://baike.baidu.com/item/%E9%95%8D" TargetMode="External"/><Relationship Id="rId38" Type="http://schemas.openxmlformats.org/officeDocument/2006/relationships/hyperlink" Target="https://baike.baidu.com/item/%E7%A0%B7" TargetMode="External"/><Relationship Id="rId46" Type="http://schemas.openxmlformats.org/officeDocument/2006/relationships/hyperlink" Target="https://baike.baidu.com/item/%E9%94%86" TargetMode="External"/><Relationship Id="rId59" Type="http://schemas.openxmlformats.org/officeDocument/2006/relationships/hyperlink" Target="https://baike.baidu.com/item/%E9%94%91/84962" TargetMode="External"/><Relationship Id="rId67" Type="http://schemas.openxmlformats.org/officeDocument/2006/relationships/hyperlink" Target="https://baike.baidu.com/item/%E9%95%A7" TargetMode="External"/><Relationship Id="rId103" Type="http://schemas.openxmlformats.org/officeDocument/2006/relationships/hyperlink" Target="https://baike.baidu.com/item/%E9%95%AD/85147" TargetMode="External"/><Relationship Id="rId108" Type="http://schemas.openxmlformats.org/officeDocument/2006/relationships/hyperlink" Target="https://baike.baidu.com/item/%E9%93%80" TargetMode="External"/><Relationship Id="rId116" Type="http://schemas.openxmlformats.org/officeDocument/2006/relationships/hyperlink" Target="https://baike.baidu.com/item/%E9%94%8E" TargetMode="External"/><Relationship Id="rId124" Type="http://schemas.openxmlformats.org/officeDocument/2006/relationships/hyperlink" Target="https://baike.baidu.com/item/%E9%91%AA/5543629" TargetMode="External"/><Relationship Id="rId129" Type="http://schemas.openxmlformats.org/officeDocument/2006/relationships/hyperlink" Target="https://baike.baidu.com/item/%E9%92%85%E9%BA%A6" TargetMode="External"/><Relationship Id="rId137" Type="http://schemas.openxmlformats.org/officeDocument/2006/relationships/hyperlink" Target="https://baike.baidu.com/item/%E6%9D%9C%E5%B8%83%E7%BA%B3" TargetMode="External"/><Relationship Id="rId20" Type="http://schemas.openxmlformats.org/officeDocument/2006/relationships/hyperlink" Target="https://baike.baidu.com/item/%E6%B0%AF" TargetMode="External"/><Relationship Id="rId41" Type="http://schemas.openxmlformats.org/officeDocument/2006/relationships/hyperlink" Target="https://baike.baidu.com/item/%E6%B0%AA" TargetMode="External"/><Relationship Id="rId54" Type="http://schemas.openxmlformats.org/officeDocument/2006/relationships/hyperlink" Target="https://baike.baidu.com/item/%E9%93%B6/70453" TargetMode="External"/><Relationship Id="rId62" Type="http://schemas.openxmlformats.org/officeDocument/2006/relationships/hyperlink" Target="https://baike.baidu.com/item/%E7%A2%98/457545" TargetMode="External"/><Relationship Id="rId70" Type="http://schemas.openxmlformats.org/officeDocument/2006/relationships/hyperlink" Target="https://baike.baidu.com/item/%E9%92%95" TargetMode="External"/><Relationship Id="rId75" Type="http://schemas.openxmlformats.org/officeDocument/2006/relationships/hyperlink" Target="https://baike.baidu.com/item/%E9%93%BD/85211" TargetMode="External"/><Relationship Id="rId83" Type="http://schemas.openxmlformats.org/officeDocument/2006/relationships/hyperlink" Target="https://baike.baidu.com/item/%E9%95%A5/85218" TargetMode="External"/><Relationship Id="rId88" Type="http://schemas.openxmlformats.org/officeDocument/2006/relationships/hyperlink" Target="https://baike.baidu.com/item/%E9%93%BC" TargetMode="External"/><Relationship Id="rId91" Type="http://schemas.openxmlformats.org/officeDocument/2006/relationships/hyperlink" Target="https://baike.baidu.com/item/%E9%93%82" TargetMode="External"/><Relationship Id="rId96" Type="http://schemas.openxmlformats.org/officeDocument/2006/relationships/hyperlink" Target="https://baike.baidu.com/item/%E9%93%85/2141563" TargetMode="External"/><Relationship Id="rId111" Type="http://schemas.openxmlformats.org/officeDocument/2006/relationships/hyperlink" Target="https://baike.baidu.com/item/%E9%92%9A" TargetMode="External"/><Relationship Id="rId132" Type="http://schemas.openxmlformats.org/officeDocument/2006/relationships/hyperlink" Target="https://baike.baidu.com/item/%E9%92%85%E5%93%A5" TargetMode="External"/><Relationship Id="rId1" Type="http://schemas.openxmlformats.org/officeDocument/2006/relationships/hyperlink" Target="https://baike.baidu.com/item/%E6%A0%B8%E7%94%B5%E8%8D%B7%E6%95%B0" TargetMode="External"/><Relationship Id="rId6" Type="http://schemas.openxmlformats.org/officeDocument/2006/relationships/hyperlink" Target="https://baike.baidu.com/item/%E9%94%82" TargetMode="External"/><Relationship Id="rId15" Type="http://schemas.openxmlformats.org/officeDocument/2006/relationships/hyperlink" Target="https://baike.baidu.com/item/%E9%95%81" TargetMode="External"/><Relationship Id="rId23" Type="http://schemas.openxmlformats.org/officeDocument/2006/relationships/hyperlink" Target="https://baike.baidu.com/item/%E9%92%99" TargetMode="External"/><Relationship Id="rId28" Type="http://schemas.openxmlformats.org/officeDocument/2006/relationships/hyperlink" Target="https://baike.baidu.com/item/%E7%BD%97%E6%96%AF%E7%89%B9" TargetMode="External"/><Relationship Id="rId36" Type="http://schemas.openxmlformats.org/officeDocument/2006/relationships/hyperlink" Target="https://baike.baidu.com/item/%E9%95%93" TargetMode="External"/><Relationship Id="rId49" Type="http://schemas.openxmlformats.org/officeDocument/2006/relationships/hyperlink" Target="https://baike.baidu.com/item/%E9%94%9D" TargetMode="External"/><Relationship Id="rId57" Type="http://schemas.openxmlformats.org/officeDocument/2006/relationships/hyperlink" Target="https://baike.baidu.com/item/%E9%87%8C%E5%B8%8C%E7%89%B9" TargetMode="External"/><Relationship Id="rId106" Type="http://schemas.openxmlformats.org/officeDocument/2006/relationships/hyperlink" Target="https://baike.baidu.com/item/%E9%92%8D" TargetMode="External"/><Relationship Id="rId114" Type="http://schemas.openxmlformats.org/officeDocument/2006/relationships/hyperlink" Target="https://baike.baidu.com/item/%E9%94%94" TargetMode="External"/><Relationship Id="rId119" Type="http://schemas.openxmlformats.org/officeDocument/2006/relationships/hyperlink" Target="https://baike.baidu.com/item/%E9%95%84" TargetMode="External"/><Relationship Id="rId127" Type="http://schemas.openxmlformats.org/officeDocument/2006/relationships/hyperlink" Target="https://baike.baidu.com/item/%E9%92%85%E6%B3%A2" TargetMode="External"/><Relationship Id="rId10" Type="http://schemas.openxmlformats.org/officeDocument/2006/relationships/hyperlink" Target="https://baike.baidu.com/item/%E6%B0%AE" TargetMode="External"/><Relationship Id="rId31" Type="http://schemas.openxmlformats.org/officeDocument/2006/relationships/hyperlink" Target="https://baike.baidu.com/item/%E9%93%81" TargetMode="External"/><Relationship Id="rId44" Type="http://schemas.openxmlformats.org/officeDocument/2006/relationships/hyperlink" Target="https://baike.baidu.com/item/%E9%94%B6" TargetMode="External"/><Relationship Id="rId52" Type="http://schemas.openxmlformats.org/officeDocument/2006/relationships/hyperlink" Target="https://baike.baidu.com/item/%E6%B2%83%E6%8B%89%E6%96%AF%E9%A1%BF" TargetMode="External"/><Relationship Id="rId60" Type="http://schemas.openxmlformats.org/officeDocument/2006/relationships/hyperlink" Target="https://baike.baidu.com/item/%E7%A2%B2" TargetMode="External"/><Relationship Id="rId65" Type="http://schemas.openxmlformats.org/officeDocument/2006/relationships/hyperlink" Target="https://baike.baidu.com/item/%E9%92%A1/85145" TargetMode="External"/><Relationship Id="rId73" Type="http://schemas.openxmlformats.org/officeDocument/2006/relationships/hyperlink" Target="https://baike.baidu.com/item/%E9%93%95/85193" TargetMode="External"/><Relationship Id="rId78" Type="http://schemas.openxmlformats.org/officeDocument/2006/relationships/hyperlink" Target="https://baike.baidu.com/item/%E5%85%8B%E8%8E%B1%E5%A4%AB" TargetMode="External"/><Relationship Id="rId81" Type="http://schemas.openxmlformats.org/officeDocument/2006/relationships/hyperlink" Target="https://baike.baidu.com/item/%E9%93%A5/85215" TargetMode="External"/><Relationship Id="rId86" Type="http://schemas.openxmlformats.org/officeDocument/2006/relationships/hyperlink" Target="https://baike.baidu.com/item/%E7%BD%97%E6%96%AF" TargetMode="External"/><Relationship Id="rId94" Type="http://schemas.openxmlformats.org/officeDocument/2006/relationships/hyperlink" Target="https://baike.baidu.com/item/%E6%B1%9E/498401" TargetMode="External"/><Relationship Id="rId99" Type="http://schemas.openxmlformats.org/officeDocument/2006/relationships/hyperlink" Target="https://baike.baidu.com/item/%E7%A0%B9/85172" TargetMode="External"/><Relationship Id="rId101" Type="http://schemas.openxmlformats.org/officeDocument/2006/relationships/hyperlink" Target="https://baike.baidu.com/item/%E9%92%AB" TargetMode="External"/><Relationship Id="rId122" Type="http://schemas.openxmlformats.org/officeDocument/2006/relationships/hyperlink" Target="https://baike.baidu.com/item/%E9%94%98" TargetMode="External"/><Relationship Id="rId130" Type="http://schemas.openxmlformats.org/officeDocument/2006/relationships/hyperlink" Target="https://baike.baidu.com/item/%E9%92%85%E8%BE%BE" TargetMode="External"/><Relationship Id="rId135" Type="http://schemas.openxmlformats.org/officeDocument/2006/relationships/hyperlink" Target="https://baike.baidu.com/item/%E9%88%87/6613450" TargetMode="External"/><Relationship Id="rId4" Type="http://schemas.openxmlformats.org/officeDocument/2006/relationships/hyperlink" Target="https://baike.baidu.com/item/%E6%B0%A2" TargetMode="External"/><Relationship Id="rId9" Type="http://schemas.openxmlformats.org/officeDocument/2006/relationships/hyperlink" Target="https://baike.baidu.com/item/%E7%A2%B3" TargetMode="External"/><Relationship Id="rId13" Type="http://schemas.openxmlformats.org/officeDocument/2006/relationships/hyperlink" Target="https://baike.baidu.com/item/%E6%B0%96" TargetMode="External"/><Relationship Id="rId18" Type="http://schemas.openxmlformats.org/officeDocument/2006/relationships/hyperlink" Target="https://baike.baidu.com/item/%E7%A3%B7" TargetMode="External"/><Relationship Id="rId39" Type="http://schemas.openxmlformats.org/officeDocument/2006/relationships/hyperlink" Target="https://baike.baidu.com/item/%E7%A1%92" TargetMode="External"/><Relationship Id="rId109" Type="http://schemas.openxmlformats.org/officeDocument/2006/relationships/hyperlink" Target="https://baike.baidu.com/item/%E9%95%8E" TargetMode="External"/><Relationship Id="rId34" Type="http://schemas.openxmlformats.org/officeDocument/2006/relationships/hyperlink" Target="https://baike.baidu.com/item/%E9%93%9C/668243" TargetMode="External"/><Relationship Id="rId50" Type="http://schemas.openxmlformats.org/officeDocument/2006/relationships/hyperlink" Target="https://baike.baidu.com/item/%E9%92%8C/84445" TargetMode="External"/><Relationship Id="rId55" Type="http://schemas.openxmlformats.org/officeDocument/2006/relationships/hyperlink" Target="https://baike.baidu.com/item/%E9%95%89" TargetMode="External"/><Relationship Id="rId76" Type="http://schemas.openxmlformats.org/officeDocument/2006/relationships/hyperlink" Target="https://baike.baidu.com/item/%E9%95%9D/85210" TargetMode="External"/><Relationship Id="rId97" Type="http://schemas.openxmlformats.org/officeDocument/2006/relationships/hyperlink" Target="https://baike.baidu.com/item/%E9%93%8B" TargetMode="External"/><Relationship Id="rId104" Type="http://schemas.openxmlformats.org/officeDocument/2006/relationships/hyperlink" Target="https://baike.baidu.com/item/%E9%94%95%E7%B3%BB" TargetMode="External"/><Relationship Id="rId120" Type="http://schemas.openxmlformats.org/officeDocument/2006/relationships/hyperlink" Target="https://baike.baidu.com/item/%E9%92%94" TargetMode="External"/><Relationship Id="rId125" Type="http://schemas.openxmlformats.org/officeDocument/2006/relationships/hyperlink" Target="https://baike.baidu.com/item/%E9%92%85%E6%9D%9C" TargetMode="External"/><Relationship Id="rId7" Type="http://schemas.openxmlformats.org/officeDocument/2006/relationships/hyperlink" Target="https://baike.baidu.com/item/%E9%93%8D" TargetMode="External"/><Relationship Id="rId71" Type="http://schemas.openxmlformats.org/officeDocument/2006/relationships/hyperlink" Target="https://baike.baidu.com/item/%E9%92%B7/85182" TargetMode="External"/><Relationship Id="rId92" Type="http://schemas.openxmlformats.org/officeDocument/2006/relationships/hyperlink" Target="https://baike.baidu.com/item/%E5%B9%B3%E6%89%98" TargetMode="External"/><Relationship Id="rId2" Type="http://schemas.openxmlformats.org/officeDocument/2006/relationships/hyperlink" Target="https://baike.baidu.com/item/%E5%85%83%E7%B4%A0%E7%AC%A6%E5%8F%B7" TargetMode="External"/><Relationship Id="rId29" Type="http://schemas.openxmlformats.org/officeDocument/2006/relationships/hyperlink" Target="https://baike.baidu.com/item/%E9%93%AC" TargetMode="External"/><Relationship Id="rId24" Type="http://schemas.openxmlformats.org/officeDocument/2006/relationships/hyperlink" Target="https://baike.baidu.com/item/%E9%92%AA/497407" TargetMode="External"/><Relationship Id="rId40" Type="http://schemas.openxmlformats.org/officeDocument/2006/relationships/hyperlink" Target="https://baike.baidu.com/item/%E6%BA%B4/85149" TargetMode="External"/><Relationship Id="rId45" Type="http://schemas.openxmlformats.org/officeDocument/2006/relationships/hyperlink" Target="https://baike.baidu.com/item/%E9%92%87" TargetMode="External"/><Relationship Id="rId66" Type="http://schemas.openxmlformats.org/officeDocument/2006/relationships/hyperlink" Target="https://baike.baidu.com/item/%E9%95%A7%E7%B3%BB" TargetMode="External"/><Relationship Id="rId87" Type="http://schemas.openxmlformats.org/officeDocument/2006/relationships/hyperlink" Target="https://baike.baidu.com/item/%E9%92%A8/16309466" TargetMode="External"/><Relationship Id="rId110" Type="http://schemas.openxmlformats.org/officeDocument/2006/relationships/hyperlink" Target="https://baike.baidu.com/item/%E8%89%BE%E8%B4%9D%E5%B0%94%E6%A3%AE" TargetMode="External"/><Relationship Id="rId115" Type="http://schemas.openxmlformats.org/officeDocument/2006/relationships/hyperlink" Target="https://baike.baidu.com/item/%E9%94%AB" TargetMode="External"/><Relationship Id="rId131" Type="http://schemas.openxmlformats.org/officeDocument/2006/relationships/hyperlink" Target="https://baike.baidu.com/item/%E9%92%85%E4%BB%91" TargetMode="External"/><Relationship Id="rId136" Type="http://schemas.openxmlformats.org/officeDocument/2006/relationships/hyperlink" Target="https://baike.baidu.com/item/%E9%95%86" TargetMode="External"/><Relationship Id="rId61" Type="http://schemas.openxmlformats.org/officeDocument/2006/relationships/hyperlink" Target="https://baike.baidu.com/item/%E6%96%BD%E6%B3%B0%E5%9B%A0" TargetMode="External"/><Relationship Id="rId82" Type="http://schemas.openxmlformats.org/officeDocument/2006/relationships/hyperlink" Target="https://baike.baidu.com/item/%E9%95%B1/85217" TargetMode="External"/><Relationship Id="rId19" Type="http://schemas.openxmlformats.org/officeDocument/2006/relationships/hyperlink" Target="https://baike.baidu.com/item/%E7%A1%AB" TargetMode="External"/></Relationships>
</file>

<file path=xl/worksheets/_rels/sheet33.xml.rels><?xml version="1.0" encoding="UTF-8" standalone="yes"?>
<Relationships xmlns="http://schemas.openxmlformats.org/package/2006/relationships"><Relationship Id="rId26" Type="http://schemas.openxmlformats.org/officeDocument/2006/relationships/hyperlink" Target="https://baike.baidu.com/item/%E9%93%81" TargetMode="External"/><Relationship Id="rId117" Type="http://schemas.openxmlformats.org/officeDocument/2006/relationships/hyperlink" Target="https://baike.baidu.com/item/%E9%95%84" TargetMode="External"/><Relationship Id="rId21" Type="http://schemas.openxmlformats.org/officeDocument/2006/relationships/hyperlink" Target="https://baike.baidu.com/item/%E9%92%AA/497407" TargetMode="External"/><Relationship Id="rId42" Type="http://schemas.openxmlformats.org/officeDocument/2006/relationships/hyperlink" Target="https://baike.baidu.com/item/%E9%92%BC" TargetMode="External"/><Relationship Id="rId47" Type="http://schemas.openxmlformats.org/officeDocument/2006/relationships/hyperlink" Target="https://baike.baidu.com/item/%E9%93%B6/70453" TargetMode="External"/><Relationship Id="rId63" Type="http://schemas.openxmlformats.org/officeDocument/2006/relationships/hyperlink" Target="https://baike.baidu.com/item/%E9%93%B1/84395" TargetMode="External"/><Relationship Id="rId68" Type="http://schemas.openxmlformats.org/officeDocument/2006/relationships/hyperlink" Target="https://baike.baidu.com/item/%E9%93%85/2141563" TargetMode="External"/><Relationship Id="rId84" Type="http://schemas.openxmlformats.org/officeDocument/2006/relationships/hyperlink" Target="https://baike.baidu.com/item/%E9%90%BD/84446" TargetMode="External"/><Relationship Id="rId89" Type="http://schemas.openxmlformats.org/officeDocument/2006/relationships/hyperlink" Target="https://baike.baidu.com/item/%E9%89%9D/85150" TargetMode="External"/><Relationship Id="rId112" Type="http://schemas.openxmlformats.org/officeDocument/2006/relationships/hyperlink" Target="https://baike.baidu.com/item/%E9%95%85/85232" TargetMode="External"/><Relationship Id="rId16" Type="http://schemas.openxmlformats.org/officeDocument/2006/relationships/hyperlink" Target="https://baike.baidu.com/item/%E7%A1%AB" TargetMode="External"/><Relationship Id="rId107" Type="http://schemas.openxmlformats.org/officeDocument/2006/relationships/hyperlink" Target="https://baike.baidu.com/item/%E9%92%8D" TargetMode="External"/><Relationship Id="rId11" Type="http://schemas.openxmlformats.org/officeDocument/2006/relationships/hyperlink" Target="https://baike.baidu.com/item/%E9%92%A0" TargetMode="External"/><Relationship Id="rId32" Type="http://schemas.openxmlformats.org/officeDocument/2006/relationships/hyperlink" Target="https://baike.baidu.com/item/%E9%94%97" TargetMode="External"/><Relationship Id="rId37" Type="http://schemas.openxmlformats.org/officeDocument/2006/relationships/hyperlink" Target="https://baike.baidu.com/item/%E9%93%B7" TargetMode="External"/><Relationship Id="rId53" Type="http://schemas.openxmlformats.org/officeDocument/2006/relationships/hyperlink" Target="https://baike.baidu.com/item/%E7%A2%98/457545" TargetMode="External"/><Relationship Id="rId58" Type="http://schemas.openxmlformats.org/officeDocument/2006/relationships/hyperlink" Target="https://baike.baidu.com/item/%E9%93%AA/84393" TargetMode="External"/><Relationship Id="rId74" Type="http://schemas.openxmlformats.org/officeDocument/2006/relationships/hyperlink" Target="https://baike.baidu.com/item/%E9%92%AB/564543" TargetMode="External"/><Relationship Id="rId79" Type="http://schemas.openxmlformats.org/officeDocument/2006/relationships/hyperlink" Target="https://baike.baidu.com/item/%E9%92%85%E5%96%9C" TargetMode="External"/><Relationship Id="rId102" Type="http://schemas.openxmlformats.org/officeDocument/2006/relationships/hyperlink" Target="https://baike.baidu.com/item/%E9%93%92/85216" TargetMode="External"/><Relationship Id="rId5" Type="http://schemas.openxmlformats.org/officeDocument/2006/relationships/hyperlink" Target="https://baike.baidu.com/item/%E7%A1%BC" TargetMode="External"/><Relationship Id="rId61" Type="http://schemas.openxmlformats.org/officeDocument/2006/relationships/hyperlink" Target="https://baike.baidu.com/item/%E9%93%BC" TargetMode="External"/><Relationship Id="rId82" Type="http://schemas.openxmlformats.org/officeDocument/2006/relationships/hyperlink" Target="https://baike.baidu.com/item/%E4%A5%91" TargetMode="External"/><Relationship Id="rId90" Type="http://schemas.openxmlformats.org/officeDocument/2006/relationships/hyperlink" Target="https://baike.baidu.com/item/Ts/19730808" TargetMode="External"/><Relationship Id="rId95" Type="http://schemas.openxmlformats.org/officeDocument/2006/relationships/hyperlink" Target="https://baike.baidu.com/item/%E9%92%B7/85182" TargetMode="External"/><Relationship Id="rId19" Type="http://schemas.openxmlformats.org/officeDocument/2006/relationships/hyperlink" Target="https://baike.baidu.com/item/%E9%92%BE" TargetMode="External"/><Relationship Id="rId14" Type="http://schemas.openxmlformats.org/officeDocument/2006/relationships/hyperlink" Target="https://baike.baidu.com/item/%E7%A1%85" TargetMode="External"/><Relationship Id="rId22" Type="http://schemas.openxmlformats.org/officeDocument/2006/relationships/hyperlink" Target="https://baike.baidu.com/item/%E9%92%9B/499070" TargetMode="External"/><Relationship Id="rId27" Type="http://schemas.openxmlformats.org/officeDocument/2006/relationships/hyperlink" Target="https://baike.baidu.com/item/%E9%92%B4/10524852" TargetMode="External"/><Relationship Id="rId30" Type="http://schemas.openxmlformats.org/officeDocument/2006/relationships/hyperlink" Target="https://baike.baidu.com/item/%E9%94%8C" TargetMode="External"/><Relationship Id="rId35" Type="http://schemas.openxmlformats.org/officeDocument/2006/relationships/hyperlink" Target="https://baike.baidu.com/item/%E6%BA%B4/85149" TargetMode="External"/><Relationship Id="rId43" Type="http://schemas.openxmlformats.org/officeDocument/2006/relationships/hyperlink" Target="https://baike.baidu.com/item/%E9%94%9D" TargetMode="External"/><Relationship Id="rId48" Type="http://schemas.openxmlformats.org/officeDocument/2006/relationships/hyperlink" Target="https://baike.baidu.com/item/%E9%95%89" TargetMode="External"/><Relationship Id="rId56" Type="http://schemas.openxmlformats.org/officeDocument/2006/relationships/hyperlink" Target="https://baike.baidu.com/item/%E9%92%A1/85145" TargetMode="External"/><Relationship Id="rId64" Type="http://schemas.openxmlformats.org/officeDocument/2006/relationships/hyperlink" Target="https://baike.baidu.com/item/%E9%93%82" TargetMode="External"/><Relationship Id="rId69" Type="http://schemas.openxmlformats.org/officeDocument/2006/relationships/hyperlink" Target="https://baike.baidu.com/item/%E9%93%8B" TargetMode="External"/><Relationship Id="rId77" Type="http://schemas.openxmlformats.org/officeDocument/2006/relationships/hyperlink" Target="https://baike.baidu.com/item/%E9%88%A9" TargetMode="External"/><Relationship Id="rId100" Type="http://schemas.openxmlformats.org/officeDocument/2006/relationships/hyperlink" Target="https://baike.baidu.com/item/%E9%95%9D/85210" TargetMode="External"/><Relationship Id="rId105" Type="http://schemas.openxmlformats.org/officeDocument/2006/relationships/hyperlink" Target="https://baike.baidu.com/item/%E9%95%A5/85218" TargetMode="External"/><Relationship Id="rId113" Type="http://schemas.openxmlformats.org/officeDocument/2006/relationships/hyperlink" Target="https://baike.baidu.com/item/%E9%94%94/85239" TargetMode="External"/><Relationship Id="rId118" Type="http://schemas.openxmlformats.org/officeDocument/2006/relationships/hyperlink" Target="https://baike.baidu.com/item/%E9%92%94" TargetMode="External"/><Relationship Id="rId8" Type="http://schemas.openxmlformats.org/officeDocument/2006/relationships/hyperlink" Target="https://baike.baidu.com/item/%E6%B0%A7" TargetMode="External"/><Relationship Id="rId51" Type="http://schemas.openxmlformats.org/officeDocument/2006/relationships/hyperlink" Target="https://baike.baidu.com/item/%E9%94%91/84962" TargetMode="External"/><Relationship Id="rId72" Type="http://schemas.openxmlformats.org/officeDocument/2006/relationships/hyperlink" Target="https://baike.baidu.com/item/%E6%B0%A1" TargetMode="External"/><Relationship Id="rId80" Type="http://schemas.openxmlformats.org/officeDocument/2006/relationships/hyperlink" Target="https://baike.baidu.com/item/%E9%92%85%E6%B3%A2" TargetMode="External"/><Relationship Id="rId85" Type="http://schemas.openxmlformats.org/officeDocument/2006/relationships/hyperlink" Target="https://baike.baidu.com/item/%E9%8C%80" TargetMode="External"/><Relationship Id="rId93" Type="http://schemas.openxmlformats.org/officeDocument/2006/relationships/hyperlink" Target="https://baike.baidu.com/item/%E9%95%A8" TargetMode="External"/><Relationship Id="rId98" Type="http://schemas.openxmlformats.org/officeDocument/2006/relationships/hyperlink" Target="https://baike.baidu.com/item/%E9%92%86/85192" TargetMode="External"/><Relationship Id="rId121" Type="http://schemas.openxmlformats.org/officeDocument/2006/relationships/printerSettings" Target="../printerSettings/printerSettings24.bin"/><Relationship Id="rId3" Type="http://schemas.openxmlformats.org/officeDocument/2006/relationships/hyperlink" Target="https://baike.baidu.com/item/%E9%94%82" TargetMode="External"/><Relationship Id="rId12" Type="http://schemas.openxmlformats.org/officeDocument/2006/relationships/hyperlink" Target="https://baike.baidu.com/item/%E9%95%81" TargetMode="External"/><Relationship Id="rId17" Type="http://schemas.openxmlformats.org/officeDocument/2006/relationships/hyperlink" Target="https://baike.baidu.com/item/%E6%B0%AF" TargetMode="External"/><Relationship Id="rId25" Type="http://schemas.openxmlformats.org/officeDocument/2006/relationships/hyperlink" Target="https://baike.baidu.com/item/%E9%94%B0/701057" TargetMode="External"/><Relationship Id="rId33" Type="http://schemas.openxmlformats.org/officeDocument/2006/relationships/hyperlink" Target="https://baike.baidu.com/item/%E7%A0%B7" TargetMode="External"/><Relationship Id="rId38" Type="http://schemas.openxmlformats.org/officeDocument/2006/relationships/hyperlink" Target="https://baike.baidu.com/item/%E9%94%B6" TargetMode="External"/><Relationship Id="rId46" Type="http://schemas.openxmlformats.org/officeDocument/2006/relationships/hyperlink" Target="https://baike.baidu.com/item/%E9%92%AF" TargetMode="External"/><Relationship Id="rId59" Type="http://schemas.openxmlformats.org/officeDocument/2006/relationships/hyperlink" Target="https://baike.baidu.com/item/%E9%92%BD/84390" TargetMode="External"/><Relationship Id="rId67" Type="http://schemas.openxmlformats.org/officeDocument/2006/relationships/hyperlink" Target="https://baike.baidu.com/item/%E9%93%8A/85146" TargetMode="External"/><Relationship Id="rId103" Type="http://schemas.openxmlformats.org/officeDocument/2006/relationships/hyperlink" Target="https://baike.baidu.com/item/%E9%93%A5/85215" TargetMode="External"/><Relationship Id="rId108" Type="http://schemas.openxmlformats.org/officeDocument/2006/relationships/hyperlink" Target="https://baike.baidu.com/item/%E9%95%A4/85221" TargetMode="External"/><Relationship Id="rId116" Type="http://schemas.openxmlformats.org/officeDocument/2006/relationships/hyperlink" Target="https://baike.baidu.com/item/%E9%94%BF" TargetMode="External"/><Relationship Id="rId20" Type="http://schemas.openxmlformats.org/officeDocument/2006/relationships/hyperlink" Target="https://baike.baidu.com/item/%E9%92%99" TargetMode="External"/><Relationship Id="rId41" Type="http://schemas.openxmlformats.org/officeDocument/2006/relationships/hyperlink" Target="https://baike.baidu.com/item/%E9%93%8C" TargetMode="External"/><Relationship Id="rId54" Type="http://schemas.openxmlformats.org/officeDocument/2006/relationships/hyperlink" Target="https://baike.baidu.com/item/%E6%B0%99" TargetMode="External"/><Relationship Id="rId62" Type="http://schemas.openxmlformats.org/officeDocument/2006/relationships/hyperlink" Target="https://baike.baidu.com/item/%E9%94%87" TargetMode="External"/><Relationship Id="rId70" Type="http://schemas.openxmlformats.org/officeDocument/2006/relationships/hyperlink" Target="https://baike.baidu.com/item/%E9%92%8B" TargetMode="External"/><Relationship Id="rId75" Type="http://schemas.openxmlformats.org/officeDocument/2006/relationships/hyperlink" Target="https://baike.baidu.com/item/%E9%95%AD/85147" TargetMode="External"/><Relationship Id="rId83" Type="http://schemas.openxmlformats.org/officeDocument/2006/relationships/hyperlink" Target="https://baike.baidu.com/item/%E9%92%85%E9%BA%A6" TargetMode="External"/><Relationship Id="rId88" Type="http://schemas.openxmlformats.org/officeDocument/2006/relationships/hyperlink" Target="https://baike.baidu.com/item/%E9%88%87/6613450" TargetMode="External"/><Relationship Id="rId91" Type="http://schemas.openxmlformats.org/officeDocument/2006/relationships/hyperlink" Target="https://baike.baidu.com/item/%E9%95%A7" TargetMode="External"/><Relationship Id="rId96" Type="http://schemas.openxmlformats.org/officeDocument/2006/relationships/hyperlink" Target="https://baike.baidu.com/item/%E9%92%90/85194" TargetMode="External"/><Relationship Id="rId111" Type="http://schemas.openxmlformats.org/officeDocument/2006/relationships/hyperlink" Target="https://baike.baidu.com/item/%E9%92%9A" TargetMode="External"/><Relationship Id="rId1" Type="http://schemas.openxmlformats.org/officeDocument/2006/relationships/hyperlink" Target="https://baike.baidu.com/item/%E6%B0%A2" TargetMode="External"/><Relationship Id="rId6" Type="http://schemas.openxmlformats.org/officeDocument/2006/relationships/hyperlink" Target="https://baike.baidu.com/item/%E7%A2%B3" TargetMode="External"/><Relationship Id="rId15" Type="http://schemas.openxmlformats.org/officeDocument/2006/relationships/hyperlink" Target="https://baike.baidu.com/item/%E7%A3%B7" TargetMode="External"/><Relationship Id="rId23" Type="http://schemas.openxmlformats.org/officeDocument/2006/relationships/hyperlink" Target="https://baike.baidu.com/item/%E9%92%92" TargetMode="External"/><Relationship Id="rId28" Type="http://schemas.openxmlformats.org/officeDocument/2006/relationships/hyperlink" Target="https://baike.baidu.com/item/%E9%95%8D" TargetMode="External"/><Relationship Id="rId36" Type="http://schemas.openxmlformats.org/officeDocument/2006/relationships/hyperlink" Target="https://baike.baidu.com/item/%E6%B0%AA" TargetMode="External"/><Relationship Id="rId49" Type="http://schemas.openxmlformats.org/officeDocument/2006/relationships/hyperlink" Target="https://baike.baidu.com/item/%E9%93%9F" TargetMode="External"/><Relationship Id="rId57" Type="http://schemas.openxmlformats.org/officeDocument/2006/relationships/hyperlink" Target="https://baike.baidu.com/item/%E9%95%A7%E7%B3%BB" TargetMode="External"/><Relationship Id="rId106" Type="http://schemas.openxmlformats.org/officeDocument/2006/relationships/hyperlink" Target="https://baike.baidu.com/item/%E9%94%95/85222" TargetMode="External"/><Relationship Id="rId114" Type="http://schemas.openxmlformats.org/officeDocument/2006/relationships/hyperlink" Target="https://baike.baidu.com/item/%E9%94%AB" TargetMode="External"/><Relationship Id="rId119" Type="http://schemas.openxmlformats.org/officeDocument/2006/relationships/hyperlink" Target="https://baike.baidu.com/item/%E9%94%98" TargetMode="External"/><Relationship Id="rId10" Type="http://schemas.openxmlformats.org/officeDocument/2006/relationships/hyperlink" Target="https://baike.baidu.com/item/%E6%B0%96" TargetMode="External"/><Relationship Id="rId31" Type="http://schemas.openxmlformats.org/officeDocument/2006/relationships/hyperlink" Target="https://baike.baidu.com/item/%E9%95%93" TargetMode="External"/><Relationship Id="rId44" Type="http://schemas.openxmlformats.org/officeDocument/2006/relationships/hyperlink" Target="https://baike.baidu.com/item/%E9%92%8C/84445" TargetMode="External"/><Relationship Id="rId52" Type="http://schemas.openxmlformats.org/officeDocument/2006/relationships/hyperlink" Target="https://baike.baidu.com/item/%E7%A2%B2" TargetMode="External"/><Relationship Id="rId60" Type="http://schemas.openxmlformats.org/officeDocument/2006/relationships/hyperlink" Target="https://baike.baidu.com/item/%E9%92%A8/16309466" TargetMode="External"/><Relationship Id="rId65" Type="http://schemas.openxmlformats.org/officeDocument/2006/relationships/hyperlink" Target="https://baike.baidu.com/item/%E9%87%91/8243" TargetMode="External"/><Relationship Id="rId73" Type="http://schemas.openxmlformats.org/officeDocument/2006/relationships/hyperlink" Target="https://baike.baidu.com/item/Fr/3101009" TargetMode="External"/><Relationship Id="rId78" Type="http://schemas.openxmlformats.org/officeDocument/2006/relationships/hyperlink" Target="https://baike.baidu.com/item/%E9%92%85%E6%9D%9C" TargetMode="External"/><Relationship Id="rId81" Type="http://schemas.openxmlformats.org/officeDocument/2006/relationships/hyperlink" Target="https://baike.baidu.com/item/%E9%92%85%E9%BB%91" TargetMode="External"/><Relationship Id="rId86" Type="http://schemas.openxmlformats.org/officeDocument/2006/relationships/hyperlink" Target="https://baike.baidu.com/item/%E9%8E%B6/7265" TargetMode="External"/><Relationship Id="rId94" Type="http://schemas.openxmlformats.org/officeDocument/2006/relationships/hyperlink" Target="https://baike.baidu.com/item/%E9%92%95" TargetMode="External"/><Relationship Id="rId99" Type="http://schemas.openxmlformats.org/officeDocument/2006/relationships/hyperlink" Target="https://baike.baidu.com/item/%E9%93%BD/85211" TargetMode="External"/><Relationship Id="rId101" Type="http://schemas.openxmlformats.org/officeDocument/2006/relationships/hyperlink" Target="https://baike.baidu.com/item/%E9%92%AC" TargetMode="External"/><Relationship Id="rId4" Type="http://schemas.openxmlformats.org/officeDocument/2006/relationships/hyperlink" Target="https://baike.baidu.com/item/%E9%93%8D" TargetMode="External"/><Relationship Id="rId9" Type="http://schemas.openxmlformats.org/officeDocument/2006/relationships/hyperlink" Target="https://baike.baidu.com/item/%E6%B0%9F" TargetMode="External"/><Relationship Id="rId13" Type="http://schemas.openxmlformats.org/officeDocument/2006/relationships/hyperlink" Target="https://baike.baidu.com/item/%E9%93%9D" TargetMode="External"/><Relationship Id="rId18" Type="http://schemas.openxmlformats.org/officeDocument/2006/relationships/hyperlink" Target="https://baike.baidu.com/item/%E6%B0%A9" TargetMode="External"/><Relationship Id="rId39" Type="http://schemas.openxmlformats.org/officeDocument/2006/relationships/hyperlink" Target="https://baike.baidu.com/item/%E9%92%87" TargetMode="External"/><Relationship Id="rId109" Type="http://schemas.openxmlformats.org/officeDocument/2006/relationships/hyperlink" Target="https://baike.baidu.com/item/%E9%93%80" TargetMode="External"/><Relationship Id="rId34" Type="http://schemas.openxmlformats.org/officeDocument/2006/relationships/hyperlink" Target="https://baike.baidu.com/item/%E7%A1%92" TargetMode="External"/><Relationship Id="rId50" Type="http://schemas.openxmlformats.org/officeDocument/2006/relationships/hyperlink" Target="https://baike.baidu.com/item/%E9%94%A1" TargetMode="External"/><Relationship Id="rId55" Type="http://schemas.openxmlformats.org/officeDocument/2006/relationships/hyperlink" Target="https://baike.baidu.com/item/%E9%93%AF" TargetMode="External"/><Relationship Id="rId76" Type="http://schemas.openxmlformats.org/officeDocument/2006/relationships/hyperlink" Target="https://baike.baidu.com/item/%E9%94%95%E7%B3%BB" TargetMode="External"/><Relationship Id="rId97" Type="http://schemas.openxmlformats.org/officeDocument/2006/relationships/hyperlink" Target="https://baike.baidu.com/item/%E9%93%95/85193" TargetMode="External"/><Relationship Id="rId104" Type="http://schemas.openxmlformats.org/officeDocument/2006/relationships/hyperlink" Target="https://baike.baidu.com/item/%E9%95%B1/85217" TargetMode="External"/><Relationship Id="rId120" Type="http://schemas.openxmlformats.org/officeDocument/2006/relationships/hyperlink" Target="https://baike.baidu.com/item/%E9%93%B9" TargetMode="External"/><Relationship Id="rId7" Type="http://schemas.openxmlformats.org/officeDocument/2006/relationships/hyperlink" Target="https://baike.baidu.com/item/%E6%B0%AE" TargetMode="External"/><Relationship Id="rId71" Type="http://schemas.openxmlformats.org/officeDocument/2006/relationships/hyperlink" Target="https://baike.baidu.com/item/%E7%A0%B9/85172" TargetMode="External"/><Relationship Id="rId92" Type="http://schemas.openxmlformats.org/officeDocument/2006/relationships/hyperlink" Target="https://baike.baidu.com/item/%E9%93%88" TargetMode="External"/><Relationship Id="rId2" Type="http://schemas.openxmlformats.org/officeDocument/2006/relationships/hyperlink" Target="https://baike.baidu.com/item/%E6%B0%A6" TargetMode="External"/><Relationship Id="rId29" Type="http://schemas.openxmlformats.org/officeDocument/2006/relationships/hyperlink" Target="https://baike.baidu.com/item/%E9%93%9C/668243" TargetMode="External"/><Relationship Id="rId24" Type="http://schemas.openxmlformats.org/officeDocument/2006/relationships/hyperlink" Target="https://baike.baidu.com/item/%E9%93%AC" TargetMode="External"/><Relationship Id="rId40" Type="http://schemas.openxmlformats.org/officeDocument/2006/relationships/hyperlink" Target="https://baike.baidu.com/item/%E9%94%86" TargetMode="External"/><Relationship Id="rId45" Type="http://schemas.openxmlformats.org/officeDocument/2006/relationships/hyperlink" Target="https://baike.baidu.com/item/%E9%93%91" TargetMode="External"/><Relationship Id="rId66" Type="http://schemas.openxmlformats.org/officeDocument/2006/relationships/hyperlink" Target="https://baike.baidu.com/item/%E6%B1%9E/498401" TargetMode="External"/><Relationship Id="rId87" Type="http://schemas.openxmlformats.org/officeDocument/2006/relationships/hyperlink" Target="https://baike.baidu.com/item/%E9%89%A8/20439023" TargetMode="External"/><Relationship Id="rId110" Type="http://schemas.openxmlformats.org/officeDocument/2006/relationships/hyperlink" Target="https://baike.baidu.com/item/%E9%95%8E/85228" TargetMode="External"/><Relationship Id="rId115" Type="http://schemas.openxmlformats.org/officeDocument/2006/relationships/hyperlink" Target="https://baike.baidu.com/item/%E9%94%8E/8523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32"/>
  <dimension ref="A1:D11"/>
  <sheetViews>
    <sheetView showGridLines="0" workbookViewId="0">
      <pane xSplit="1" ySplit="1" topLeftCell="B2" activePane="bottomRight" state="frozen"/>
      <selection activeCell="G13" sqref="G13"/>
      <selection pane="topRight" activeCell="G13" sqref="G13"/>
      <selection pane="bottomLeft" activeCell="G13" sqref="G13"/>
      <selection pane="bottomRight" activeCell="C16" sqref="C16"/>
    </sheetView>
  </sheetViews>
  <sheetFormatPr defaultRowHeight="14.4"/>
  <cols>
    <col min="1" max="1" width="36.109375" style="3" bestFit="1" customWidth="1"/>
    <col min="2" max="2" width="16.21875" style="3" bestFit="1" customWidth="1"/>
    <col min="3" max="3" width="20.44140625" style="3" bestFit="1" customWidth="1"/>
    <col min="4" max="4" width="11.21875" style="3" bestFit="1" customWidth="1"/>
    <col min="5" max="16384" width="8.88671875" style="3"/>
  </cols>
  <sheetData>
    <row r="1" spans="1:4">
      <c r="A1" s="95" t="s">
        <v>1818</v>
      </c>
      <c r="B1" s="95" t="s">
        <v>1819</v>
      </c>
      <c r="C1" s="95" t="s">
        <v>1820</v>
      </c>
      <c r="D1" s="95" t="s">
        <v>1821</v>
      </c>
    </row>
    <row r="2" spans="1:4">
      <c r="A2" s="96">
        <v>1</v>
      </c>
      <c r="B2" s="96">
        <v>1</v>
      </c>
      <c r="C2" s="97" t="s">
        <v>1822</v>
      </c>
      <c r="D2" s="96" t="s">
        <v>1823</v>
      </c>
    </row>
    <row r="3" spans="1:4">
      <c r="A3" s="96">
        <v>2</v>
      </c>
      <c r="B3" s="96">
        <v>2</v>
      </c>
      <c r="C3" s="97" t="s">
        <v>1824</v>
      </c>
      <c r="D3" s="96" t="s">
        <v>1823</v>
      </c>
    </row>
    <row r="4" spans="1:4">
      <c r="A4" s="96">
        <v>3</v>
      </c>
      <c r="B4" s="96">
        <v>2</v>
      </c>
      <c r="C4" s="97" t="s">
        <v>1825</v>
      </c>
      <c r="D4" s="96" t="s">
        <v>1826</v>
      </c>
    </row>
    <row r="5" spans="1:4">
      <c r="A5" s="96">
        <v>4</v>
      </c>
      <c r="B5" s="96">
        <v>4</v>
      </c>
      <c r="C5" s="97" t="s">
        <v>1827</v>
      </c>
      <c r="D5" s="96" t="s">
        <v>1823</v>
      </c>
    </row>
    <row r="6" spans="1:4">
      <c r="A6" s="96">
        <v>5</v>
      </c>
      <c r="B6" s="96">
        <v>7</v>
      </c>
      <c r="C6" s="97" t="s">
        <v>1828</v>
      </c>
      <c r="D6" s="96" t="s">
        <v>1826</v>
      </c>
    </row>
    <row r="7" spans="1:4">
      <c r="A7" s="96">
        <v>6</v>
      </c>
      <c r="B7" s="96">
        <v>5</v>
      </c>
      <c r="C7" s="97" t="s">
        <v>1829</v>
      </c>
      <c r="D7" s="96" t="s">
        <v>1823</v>
      </c>
    </row>
    <row r="8" spans="1:4">
      <c r="A8" s="96">
        <v>7</v>
      </c>
      <c r="B8" s="96">
        <v>6</v>
      </c>
      <c r="C8" s="97" t="s">
        <v>1830</v>
      </c>
      <c r="D8" s="96" t="s">
        <v>1823</v>
      </c>
    </row>
    <row r="9" spans="1:4">
      <c r="A9" s="96">
        <v>8</v>
      </c>
      <c r="B9" s="96">
        <v>8</v>
      </c>
      <c r="C9" s="97" t="s">
        <v>1831</v>
      </c>
      <c r="D9" s="96" t="s">
        <v>1823</v>
      </c>
    </row>
    <row r="10" spans="1:4">
      <c r="A10" s="96">
        <v>9</v>
      </c>
      <c r="B10" s="96">
        <v>10</v>
      </c>
      <c r="C10" s="97" t="s">
        <v>1832</v>
      </c>
      <c r="D10" s="96" t="s">
        <v>1826</v>
      </c>
    </row>
    <row r="11" spans="1:4">
      <c r="A11" s="98" t="s">
        <v>1833</v>
      </c>
      <c r="B11" s="99"/>
      <c r="C11" s="99"/>
      <c r="D11" s="99"/>
    </row>
  </sheetData>
  <phoneticPr fontId="1" type="noConversion"/>
  <hyperlinks>
    <hyperlink ref="C2" r:id="rId1" display="http://baike.baidu.com/view/128199.htm"/>
    <hyperlink ref="C3" r:id="rId2" display="http://baike.baidu.com/view/10504.htm"/>
    <hyperlink ref="C4" r:id="rId3" display="http://baike.baidu.com/view/9720.htm"/>
    <hyperlink ref="C5" r:id="rId4" display="http://baike.baidu.com/view/13725.htm"/>
    <hyperlink ref="C6" r:id="rId5" display="http://baike.baidu.com/view/13714.htm"/>
    <hyperlink ref="C7" r:id="rId6" display="http://baike.baidu.com/view/1935.htm"/>
    <hyperlink ref="C8" r:id="rId7" display="http://baike.baidu.com/view/20708.htm"/>
    <hyperlink ref="C9" r:id="rId8" display="http://baike.baidu.com/view/207486.htm"/>
    <hyperlink ref="C10" r:id="rId9" display="http://baike.baidu.com/view/128457.htm"/>
  </hyperlinks>
  <pageMargins left="0.7" right="0.7" top="0.75" bottom="0.75" header="0.3" footer="0.3"/>
  <pageSetup paperSize="9" orientation="portrait" horizontalDpi="200" verticalDpi="200" r:id="rId10"/>
</worksheet>
</file>

<file path=xl/worksheets/sheet10.xml><?xml version="1.0" encoding="utf-8"?>
<worksheet xmlns="http://schemas.openxmlformats.org/spreadsheetml/2006/main" xmlns:r="http://schemas.openxmlformats.org/officeDocument/2006/relationships">
  <sheetPr codeName="Sheet20"/>
  <dimension ref="B1:L15"/>
  <sheetViews>
    <sheetView showGridLines="0" workbookViewId="0">
      <pane xSplit="3" ySplit="2" topLeftCell="D3" activePane="bottomRight" state="frozen"/>
      <selection activeCell="F13" sqref="F13"/>
      <selection pane="topRight" activeCell="F13" sqref="F13"/>
      <selection pane="bottomLeft" activeCell="F13" sqref="F13"/>
      <selection pane="bottomRight" activeCell="F13" sqref="F13"/>
    </sheetView>
  </sheetViews>
  <sheetFormatPr defaultRowHeight="14.4"/>
  <cols>
    <col min="1" max="1" width="3.109375" customWidth="1"/>
    <col min="2" max="3" width="3.5546875" style="44" bestFit="1" customWidth="1"/>
    <col min="4" max="4" width="6" style="44" customWidth="1"/>
    <col min="5" max="5" width="6.109375" style="44" customWidth="1"/>
    <col min="6" max="6" width="10.5546875" style="59" bestFit="1" customWidth="1"/>
    <col min="7" max="7" width="6.5546875" style="44" bestFit="1" customWidth="1"/>
    <col min="8" max="8" width="7.5546875" style="44" bestFit="1" customWidth="1"/>
    <col min="9" max="9" width="6.5546875" style="44" bestFit="1" customWidth="1"/>
    <col min="10" max="10" width="4.5546875" bestFit="1" customWidth="1"/>
    <col min="11" max="11" width="8.88671875" style="44"/>
    <col min="12" max="12" width="21.44140625" customWidth="1"/>
    <col min="13" max="13" width="2.5546875" customWidth="1"/>
  </cols>
  <sheetData>
    <row r="1" spans="2:12">
      <c r="D1" s="44" t="s">
        <v>1179</v>
      </c>
      <c r="G1" s="44" t="s">
        <v>1170</v>
      </c>
      <c r="I1" s="44" t="s">
        <v>1173</v>
      </c>
      <c r="L1" s="3" t="s">
        <v>1176</v>
      </c>
    </row>
    <row r="2" spans="2:12">
      <c r="D2" s="44" t="s">
        <v>1195</v>
      </c>
      <c r="F2" s="59" t="s">
        <v>1197</v>
      </c>
      <c r="G2" s="44" t="s">
        <v>1192</v>
      </c>
      <c r="I2" s="44" t="s">
        <v>1171</v>
      </c>
      <c r="L2" t="s">
        <v>1304</v>
      </c>
    </row>
    <row r="3" spans="2:12">
      <c r="B3" s="5" t="s">
        <v>1180</v>
      </c>
      <c r="C3" s="5" t="s">
        <v>1183</v>
      </c>
      <c r="D3" s="5" t="s">
        <v>1185</v>
      </c>
      <c r="E3" s="5" t="s">
        <v>1194</v>
      </c>
      <c r="F3" s="60" t="s">
        <v>1189</v>
      </c>
      <c r="G3" s="5" t="s">
        <v>1186</v>
      </c>
      <c r="H3" s="5" t="s">
        <v>1181</v>
      </c>
      <c r="I3" s="5" t="s">
        <v>1190</v>
      </c>
      <c r="J3" s="7" t="s">
        <v>1172</v>
      </c>
      <c r="K3" s="5" t="s">
        <v>1174</v>
      </c>
      <c r="L3" s="6" t="s">
        <v>1177</v>
      </c>
    </row>
    <row r="4" spans="2:12">
      <c r="B4" s="5">
        <v>3</v>
      </c>
      <c r="C4" s="5">
        <v>4</v>
      </c>
      <c r="D4" s="5">
        <f>B4*B4</f>
        <v>9</v>
      </c>
      <c r="E4" s="5">
        <f>C4^2</f>
        <v>16</v>
      </c>
      <c r="F4" s="61">
        <f>E4-D4</f>
        <v>7</v>
      </c>
      <c r="G4" s="5">
        <f t="shared" ref="G4:H7" si="0">B4*2</f>
        <v>6</v>
      </c>
      <c r="H4" s="5">
        <f t="shared" si="0"/>
        <v>8</v>
      </c>
      <c r="I4" s="5">
        <f>C4-B4</f>
        <v>1</v>
      </c>
      <c r="J4" s="7">
        <v>0.5</v>
      </c>
      <c r="K4" s="5">
        <f>I4*J4</f>
        <v>0.5</v>
      </c>
      <c r="L4" s="61">
        <f>2*(B4+K4)*I4</f>
        <v>7</v>
      </c>
    </row>
    <row r="5" spans="2:12">
      <c r="B5" s="5">
        <v>4</v>
      </c>
      <c r="C5" s="5">
        <v>6</v>
      </c>
      <c r="D5" s="5">
        <f>B5*B5</f>
        <v>16</v>
      </c>
      <c r="E5" s="5">
        <f>C5^2</f>
        <v>36</v>
      </c>
      <c r="F5" s="61">
        <f>E5-D5</f>
        <v>20</v>
      </c>
      <c r="G5" s="5">
        <f t="shared" si="0"/>
        <v>8</v>
      </c>
      <c r="H5" s="5">
        <f t="shared" si="0"/>
        <v>12</v>
      </c>
      <c r="I5" s="5">
        <f>C5-B5</f>
        <v>2</v>
      </c>
      <c r="J5" s="7">
        <v>0.5</v>
      </c>
      <c r="K5" s="5">
        <f>I5*J5</f>
        <v>1</v>
      </c>
      <c r="L5" s="61">
        <f>2*(B5+K5)*I5</f>
        <v>20</v>
      </c>
    </row>
    <row r="6" spans="2:12">
      <c r="B6" s="5">
        <v>10</v>
      </c>
      <c r="C6" s="5">
        <v>11</v>
      </c>
      <c r="D6" s="5">
        <f>B6*B6</f>
        <v>100</v>
      </c>
      <c r="E6" s="5">
        <f>C6^2</f>
        <v>121</v>
      </c>
      <c r="F6" s="61">
        <f>E6-D6</f>
        <v>21</v>
      </c>
      <c r="G6" s="5">
        <f t="shared" si="0"/>
        <v>20</v>
      </c>
      <c r="H6" s="5">
        <f t="shared" si="0"/>
        <v>22</v>
      </c>
      <c r="I6" s="5">
        <f>C6-B6</f>
        <v>1</v>
      </c>
      <c r="J6" s="7">
        <v>0.5</v>
      </c>
      <c r="K6" s="5">
        <f>I6*J6</f>
        <v>0.5</v>
      </c>
      <c r="L6" s="61">
        <f>2*(B6+K6)*I6</f>
        <v>21</v>
      </c>
    </row>
    <row r="7" spans="2:12">
      <c r="B7" s="5">
        <v>11</v>
      </c>
      <c r="C7" s="5">
        <v>13</v>
      </c>
      <c r="D7" s="5">
        <f>B7*B7</f>
        <v>121</v>
      </c>
      <c r="E7" s="5">
        <f>C7^2</f>
        <v>169</v>
      </c>
      <c r="F7" s="61">
        <f>E7-D7</f>
        <v>48</v>
      </c>
      <c r="G7" s="5">
        <f t="shared" si="0"/>
        <v>22</v>
      </c>
      <c r="H7" s="5">
        <f t="shared" si="0"/>
        <v>26</v>
      </c>
      <c r="I7" s="5">
        <f>C7-B7</f>
        <v>2</v>
      </c>
      <c r="J7" s="7">
        <v>0.5</v>
      </c>
      <c r="K7" s="5">
        <f>I7*J7</f>
        <v>1</v>
      </c>
      <c r="L7" s="61">
        <f>2*(B7+K7)*I7</f>
        <v>48</v>
      </c>
    </row>
    <row r="8" spans="2:12">
      <c r="L8" s="44"/>
    </row>
    <row r="9" spans="2:12">
      <c r="D9" s="44" t="s">
        <v>1178</v>
      </c>
      <c r="G9" s="44" t="s">
        <v>1170</v>
      </c>
      <c r="I9" s="44" t="s">
        <v>1173</v>
      </c>
    </row>
    <row r="10" spans="2:12">
      <c r="D10" s="44" t="s">
        <v>1184</v>
      </c>
      <c r="F10" s="59" t="s">
        <v>1197</v>
      </c>
      <c r="G10" s="44" t="s">
        <v>1193</v>
      </c>
      <c r="I10" s="44" t="s">
        <v>1171</v>
      </c>
      <c r="L10" s="44" t="s">
        <v>1187</v>
      </c>
    </row>
    <row r="11" spans="2:12">
      <c r="B11" s="5" t="s">
        <v>1180</v>
      </c>
      <c r="C11" s="5" t="s">
        <v>1183</v>
      </c>
      <c r="D11" s="5" t="s">
        <v>1188</v>
      </c>
      <c r="E11" s="5" t="s">
        <v>1196</v>
      </c>
      <c r="F11" s="60" t="s">
        <v>1191</v>
      </c>
      <c r="G11" s="5" t="s">
        <v>1187</v>
      </c>
      <c r="H11" s="5" t="s">
        <v>1182</v>
      </c>
      <c r="I11" s="5" t="s">
        <v>1190</v>
      </c>
      <c r="J11" s="7" t="s">
        <v>1172</v>
      </c>
      <c r="K11" s="5" t="s">
        <v>1174</v>
      </c>
      <c r="L11" s="7" t="s">
        <v>1175</v>
      </c>
    </row>
    <row r="12" spans="2:12">
      <c r="B12" s="5">
        <v>3</v>
      </c>
      <c r="C12" s="5">
        <v>4</v>
      </c>
      <c r="D12" s="5">
        <f t="shared" ref="D12:E15" si="1">B12^3</f>
        <v>27</v>
      </c>
      <c r="E12" s="5">
        <f t="shared" si="1"/>
        <v>64</v>
      </c>
      <c r="F12" s="61">
        <f>E12-D12</f>
        <v>37</v>
      </c>
      <c r="G12" s="5">
        <f t="shared" ref="G12:H15" si="2">3*B12^2</f>
        <v>27</v>
      </c>
      <c r="H12" s="5">
        <f t="shared" si="2"/>
        <v>48</v>
      </c>
      <c r="I12" s="5">
        <f>C12-B12</f>
        <v>1</v>
      </c>
      <c r="J12" s="7">
        <v>0.5</v>
      </c>
      <c r="K12" s="5">
        <f>I12*J12</f>
        <v>0.5</v>
      </c>
      <c r="L12" s="61">
        <f>3*(B12+K12)^2*I12</f>
        <v>36.75</v>
      </c>
    </row>
    <row r="13" spans="2:12">
      <c r="B13" s="5">
        <v>4</v>
      </c>
      <c r="C13" s="5">
        <v>6</v>
      </c>
      <c r="D13" s="5">
        <f t="shared" si="1"/>
        <v>64</v>
      </c>
      <c r="E13" s="5">
        <f t="shared" si="1"/>
        <v>216</v>
      </c>
      <c r="F13" s="61">
        <f>E13-D13</f>
        <v>152</v>
      </c>
      <c r="G13" s="5">
        <f t="shared" si="2"/>
        <v>48</v>
      </c>
      <c r="H13" s="5">
        <f t="shared" si="2"/>
        <v>108</v>
      </c>
      <c r="I13" s="5">
        <f>C13-B13</f>
        <v>2</v>
      </c>
      <c r="J13" s="7">
        <v>0.5</v>
      </c>
      <c r="K13" s="5">
        <f>I13*J13</f>
        <v>1</v>
      </c>
      <c r="L13" s="61">
        <f>3*(B13+K13)^2*I13</f>
        <v>150</v>
      </c>
    </row>
    <row r="14" spans="2:12">
      <c r="B14" s="5">
        <v>10</v>
      </c>
      <c r="C14" s="5">
        <v>11</v>
      </c>
      <c r="D14" s="5">
        <f t="shared" si="1"/>
        <v>1000</v>
      </c>
      <c r="E14" s="5">
        <f t="shared" si="1"/>
        <v>1331</v>
      </c>
      <c r="F14" s="61">
        <f>E14-D14</f>
        <v>331</v>
      </c>
      <c r="G14" s="5">
        <f t="shared" si="2"/>
        <v>300</v>
      </c>
      <c r="H14" s="5">
        <f t="shared" si="2"/>
        <v>363</v>
      </c>
      <c r="I14" s="5">
        <f>C14-B14</f>
        <v>1</v>
      </c>
      <c r="J14" s="7">
        <v>0.5</v>
      </c>
      <c r="K14" s="5">
        <f>I14*J14</f>
        <v>0.5</v>
      </c>
      <c r="L14" s="61">
        <f>3*(B14+K14)^2*I14</f>
        <v>330.75</v>
      </c>
    </row>
    <row r="15" spans="2:12">
      <c r="B15" s="5">
        <v>11</v>
      </c>
      <c r="C15" s="5">
        <v>13</v>
      </c>
      <c r="D15" s="5">
        <f t="shared" si="1"/>
        <v>1331</v>
      </c>
      <c r="E15" s="5">
        <f t="shared" si="1"/>
        <v>2197</v>
      </c>
      <c r="F15" s="61">
        <f>E15-D15</f>
        <v>866</v>
      </c>
      <c r="G15" s="5">
        <f t="shared" si="2"/>
        <v>363</v>
      </c>
      <c r="H15" s="5">
        <f t="shared" si="2"/>
        <v>507</v>
      </c>
      <c r="I15" s="5">
        <f>C15-B15</f>
        <v>2</v>
      </c>
      <c r="J15" s="7">
        <v>0.5</v>
      </c>
      <c r="K15" s="5">
        <f>I15*J15</f>
        <v>1</v>
      </c>
      <c r="L15" s="61">
        <f>3*(B15+K15)^2*I15</f>
        <v>864</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sheetPr codeName="Sheet21"/>
  <dimension ref="A1:C10"/>
  <sheetViews>
    <sheetView workbookViewId="0">
      <selection activeCell="F13" sqref="F13"/>
    </sheetView>
  </sheetViews>
  <sheetFormatPr defaultRowHeight="14.4"/>
  <cols>
    <col min="1" max="1" width="11.6640625" bestFit="1" customWidth="1"/>
    <col min="2" max="2" width="22.6640625" bestFit="1" customWidth="1"/>
    <col min="3" max="3" width="15" bestFit="1" customWidth="1"/>
  </cols>
  <sheetData>
    <row r="1" spans="1:3">
      <c r="A1" s="63" t="s">
        <v>1267</v>
      </c>
      <c r="B1" t="s">
        <v>1272</v>
      </c>
      <c r="C1" t="s">
        <v>1277</v>
      </c>
    </row>
    <row r="2" spans="1:3">
      <c r="A2" t="s">
        <v>1268</v>
      </c>
      <c r="B2" t="s">
        <v>1273</v>
      </c>
      <c r="C2" t="s">
        <v>1278</v>
      </c>
    </row>
    <row r="3" spans="1:3">
      <c r="A3" t="s">
        <v>1282</v>
      </c>
      <c r="B3" t="s">
        <v>1292</v>
      </c>
      <c r="C3" t="s">
        <v>1287</v>
      </c>
    </row>
    <row r="4" spans="1:3">
      <c r="A4" t="s">
        <v>1269</v>
      </c>
      <c r="B4" t="s">
        <v>1274</v>
      </c>
      <c r="C4" t="s">
        <v>1279</v>
      </c>
    </row>
    <row r="5" spans="1:3">
      <c r="A5" t="s">
        <v>1283</v>
      </c>
      <c r="B5" s="62" t="s">
        <v>1294</v>
      </c>
      <c r="C5" t="s">
        <v>1288</v>
      </c>
    </row>
    <row r="6" spans="1:3">
      <c r="A6" t="s">
        <v>1284</v>
      </c>
      <c r="B6" t="s">
        <v>1293</v>
      </c>
      <c r="C6" t="s">
        <v>1289</v>
      </c>
    </row>
    <row r="7" spans="1:3">
      <c r="A7" t="s">
        <v>1285</v>
      </c>
      <c r="B7" t="s">
        <v>1295</v>
      </c>
      <c r="C7" t="s">
        <v>1290</v>
      </c>
    </row>
    <row r="8" spans="1:3">
      <c r="A8" t="s">
        <v>1270</v>
      </c>
      <c r="B8" t="s">
        <v>1275</v>
      </c>
      <c r="C8" t="s">
        <v>1280</v>
      </c>
    </row>
    <row r="9" spans="1:3">
      <c r="A9" t="s">
        <v>1286</v>
      </c>
      <c r="B9" s="2" t="s">
        <v>1296</v>
      </c>
      <c r="C9" t="s">
        <v>1291</v>
      </c>
    </row>
    <row r="10" spans="1:3">
      <c r="A10" t="s">
        <v>1271</v>
      </c>
      <c r="B10" t="s">
        <v>1276</v>
      </c>
      <c r="C10" t="s">
        <v>1281</v>
      </c>
    </row>
  </sheetData>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sheetPr codeName="Sheet22"/>
  <dimension ref="A1:D51"/>
  <sheetViews>
    <sheetView showGridLines="0" workbookViewId="0">
      <pane ySplit="1" topLeftCell="A2" activePane="bottomLeft" state="frozen"/>
      <selection pane="bottomLeft" activeCell="H16" sqref="H16"/>
    </sheetView>
  </sheetViews>
  <sheetFormatPr defaultRowHeight="14.4"/>
  <cols>
    <col min="2" max="2" width="9.5546875" style="56" bestFit="1" customWidth="1"/>
    <col min="3" max="3" width="23.21875" customWidth="1"/>
    <col min="4" max="4" width="24.88671875" customWidth="1"/>
  </cols>
  <sheetData>
    <row r="1" spans="1:4">
      <c r="A1" s="87" t="s">
        <v>551</v>
      </c>
      <c r="B1" s="87" t="s">
        <v>552</v>
      </c>
      <c r="C1" s="87" t="s">
        <v>553</v>
      </c>
      <c r="D1" s="87" t="s">
        <v>2577</v>
      </c>
    </row>
    <row r="2" spans="1:4">
      <c r="A2" s="7">
        <v>1</v>
      </c>
      <c r="B2" s="154">
        <v>780349</v>
      </c>
      <c r="C2" s="7" t="s">
        <v>486</v>
      </c>
      <c r="D2" s="7" t="s">
        <v>516</v>
      </c>
    </row>
    <row r="3" spans="1:4">
      <c r="A3" s="7">
        <v>2</v>
      </c>
      <c r="B3" s="154">
        <v>694296</v>
      </c>
      <c r="C3" s="7" t="s">
        <v>487</v>
      </c>
      <c r="D3" s="7" t="s">
        <v>514</v>
      </c>
    </row>
    <row r="4" spans="1:4">
      <c r="A4" s="7">
        <v>3</v>
      </c>
      <c r="B4" s="154">
        <v>517380</v>
      </c>
      <c r="C4" s="7" t="s">
        <v>536</v>
      </c>
      <c r="D4" s="7" t="s">
        <v>514</v>
      </c>
    </row>
    <row r="5" spans="1:4">
      <c r="A5" s="7">
        <v>4</v>
      </c>
      <c r="B5" s="154">
        <v>482774</v>
      </c>
      <c r="C5" s="7" t="s">
        <v>479</v>
      </c>
      <c r="D5" s="7"/>
    </row>
    <row r="6" spans="1:4">
      <c r="A6" s="7">
        <v>5</v>
      </c>
      <c r="B6" s="154">
        <v>428066</v>
      </c>
      <c r="C6" s="7" t="s">
        <v>480</v>
      </c>
      <c r="D6" s="7" t="s">
        <v>517</v>
      </c>
    </row>
    <row r="7" spans="1:4">
      <c r="A7" s="7">
        <v>6</v>
      </c>
      <c r="B7" s="154">
        <v>346782</v>
      </c>
      <c r="C7" s="7" t="s">
        <v>488</v>
      </c>
      <c r="D7" s="7" t="s">
        <v>518</v>
      </c>
    </row>
    <row r="8" spans="1:4">
      <c r="A8" s="7">
        <v>7</v>
      </c>
      <c r="B8" s="154">
        <v>335979</v>
      </c>
      <c r="C8" s="7" t="s">
        <v>489</v>
      </c>
      <c r="D8" s="7" t="s">
        <v>514</v>
      </c>
    </row>
    <row r="9" spans="1:4">
      <c r="A9" s="7">
        <v>8</v>
      </c>
      <c r="B9" s="154">
        <v>317436</v>
      </c>
      <c r="C9" s="7" t="s">
        <v>537</v>
      </c>
      <c r="D9" s="7" t="s">
        <v>519</v>
      </c>
    </row>
    <row r="10" spans="1:4">
      <c r="A10" s="7">
        <v>9</v>
      </c>
      <c r="B10" s="154">
        <v>298694</v>
      </c>
      <c r="C10" s="7" t="s">
        <v>538</v>
      </c>
      <c r="D10" s="7" t="s">
        <v>518</v>
      </c>
    </row>
    <row r="11" spans="1:4">
      <c r="A11" s="7">
        <v>10</v>
      </c>
      <c r="B11" s="154">
        <v>292691</v>
      </c>
      <c r="C11" s="7" t="s">
        <v>490</v>
      </c>
      <c r="D11" s="7" t="s">
        <v>520</v>
      </c>
    </row>
    <row r="12" spans="1:4">
      <c r="A12" s="7">
        <v>11</v>
      </c>
      <c r="B12" s="154">
        <v>286888</v>
      </c>
      <c r="C12" s="7" t="s">
        <v>491</v>
      </c>
      <c r="D12" s="7" t="s">
        <v>521</v>
      </c>
    </row>
    <row r="13" spans="1:4">
      <c r="A13" s="7">
        <v>12</v>
      </c>
      <c r="B13" s="154">
        <v>276071</v>
      </c>
      <c r="C13" s="7" t="s">
        <v>492</v>
      </c>
      <c r="D13" s="7" t="s">
        <v>522</v>
      </c>
    </row>
    <row r="14" spans="1:4">
      <c r="A14" s="7">
        <v>13</v>
      </c>
      <c r="B14" s="154">
        <v>275401</v>
      </c>
      <c r="C14" s="7" t="s">
        <v>493</v>
      </c>
      <c r="D14" s="7" t="s">
        <v>518</v>
      </c>
    </row>
    <row r="15" spans="1:4">
      <c r="A15" s="7">
        <v>14</v>
      </c>
      <c r="B15" s="154">
        <v>274176</v>
      </c>
      <c r="C15" s="7" t="s">
        <v>494</v>
      </c>
      <c r="D15" s="7" t="s">
        <v>523</v>
      </c>
    </row>
    <row r="16" spans="1:4">
      <c r="A16" s="7">
        <v>15</v>
      </c>
      <c r="B16" s="154">
        <v>262355</v>
      </c>
      <c r="C16" s="7" t="s">
        <v>495</v>
      </c>
      <c r="D16" s="7" t="s">
        <v>524</v>
      </c>
    </row>
    <row r="17" spans="1:4">
      <c r="A17" s="7">
        <v>16</v>
      </c>
      <c r="B17" s="154">
        <v>261048</v>
      </c>
      <c r="C17" s="7" t="s">
        <v>496</v>
      </c>
      <c r="D17" s="7" t="s">
        <v>525</v>
      </c>
    </row>
    <row r="18" spans="1:4">
      <c r="A18" s="7">
        <v>17</v>
      </c>
      <c r="B18" s="154">
        <v>253511</v>
      </c>
      <c r="C18" s="7" t="s">
        <v>497</v>
      </c>
      <c r="D18" s="7" t="s">
        <v>526</v>
      </c>
    </row>
    <row r="19" spans="1:4">
      <c r="A19" s="7">
        <v>18</v>
      </c>
      <c r="B19" s="154">
        <v>245967</v>
      </c>
      <c r="C19" s="7" t="s">
        <v>481</v>
      </c>
      <c r="D19" s="7"/>
    </row>
    <row r="20" spans="1:4">
      <c r="A20" s="7">
        <v>19</v>
      </c>
      <c r="B20" s="154">
        <v>237099</v>
      </c>
      <c r="C20" s="7" t="s">
        <v>512</v>
      </c>
      <c r="D20" s="7" t="s">
        <v>511</v>
      </c>
    </row>
    <row r="21" spans="1:4">
      <c r="A21" s="7">
        <v>20</v>
      </c>
      <c r="B21" s="154">
        <v>221828</v>
      </c>
      <c r="C21" s="7" t="s">
        <v>498</v>
      </c>
      <c r="D21" s="7" t="s">
        <v>522</v>
      </c>
    </row>
    <row r="22" spans="1:4">
      <c r="A22" s="7">
        <v>21</v>
      </c>
      <c r="B22" s="154">
        <v>216345</v>
      </c>
      <c r="C22" s="7" t="s">
        <v>482</v>
      </c>
      <c r="D22" s="7"/>
    </row>
    <row r="23" spans="1:4">
      <c r="A23" s="7">
        <v>22</v>
      </c>
      <c r="B23" s="154">
        <v>216199</v>
      </c>
      <c r="C23" s="7" t="s">
        <v>499</v>
      </c>
      <c r="D23" s="7" t="s">
        <v>514</v>
      </c>
    </row>
    <row r="24" spans="1:4">
      <c r="A24" s="7">
        <v>23</v>
      </c>
      <c r="B24" s="154">
        <v>206943</v>
      </c>
      <c r="C24" s="7" t="s">
        <v>545</v>
      </c>
      <c r="D24" s="7" t="s">
        <v>527</v>
      </c>
    </row>
    <row r="25" spans="1:4">
      <c r="A25" s="7">
        <v>24</v>
      </c>
      <c r="B25" s="154">
        <v>199010</v>
      </c>
      <c r="C25" s="7" t="s">
        <v>546</v>
      </c>
      <c r="D25" s="7" t="s">
        <v>514</v>
      </c>
    </row>
    <row r="26" spans="1:4">
      <c r="A26" s="7">
        <v>25</v>
      </c>
      <c r="B26" s="154">
        <v>198098</v>
      </c>
      <c r="C26" s="7" t="s">
        <v>556</v>
      </c>
      <c r="D26" s="7" t="s">
        <v>557</v>
      </c>
    </row>
    <row r="27" spans="1:4">
      <c r="A27" s="7">
        <v>26</v>
      </c>
      <c r="B27" s="154">
        <v>194285</v>
      </c>
      <c r="C27" s="7" t="s">
        <v>500</v>
      </c>
      <c r="D27" s="7" t="s">
        <v>528</v>
      </c>
    </row>
    <row r="28" spans="1:4">
      <c r="A28" s="7">
        <v>27</v>
      </c>
      <c r="B28" s="154">
        <v>191890</v>
      </c>
      <c r="C28" s="7" t="s">
        <v>539</v>
      </c>
      <c r="D28" s="7" t="s">
        <v>514</v>
      </c>
    </row>
    <row r="29" spans="1:4">
      <c r="A29" s="7">
        <v>28</v>
      </c>
      <c r="B29" s="154">
        <v>177959</v>
      </c>
      <c r="C29" s="7" t="s">
        <v>558</v>
      </c>
      <c r="D29" s="7" t="s">
        <v>559</v>
      </c>
    </row>
    <row r="30" spans="1:4">
      <c r="A30" s="7">
        <v>29</v>
      </c>
      <c r="B30" s="154">
        <v>176343</v>
      </c>
      <c r="C30" s="7" t="s">
        <v>540</v>
      </c>
      <c r="D30" s="7" t="s">
        <v>513</v>
      </c>
    </row>
    <row r="31" spans="1:4">
      <c r="A31" s="7">
        <v>30</v>
      </c>
      <c r="B31" s="154">
        <v>155814</v>
      </c>
      <c r="C31" s="7" t="s">
        <v>501</v>
      </c>
      <c r="D31" s="7" t="s">
        <v>529</v>
      </c>
    </row>
    <row r="32" spans="1:4">
      <c r="A32" s="7">
        <v>31</v>
      </c>
      <c r="B32" s="154">
        <v>152026</v>
      </c>
      <c r="C32" s="7" t="s">
        <v>502</v>
      </c>
      <c r="D32" s="7" t="s">
        <v>526</v>
      </c>
    </row>
    <row r="33" spans="1:4">
      <c r="A33" s="7">
        <v>32</v>
      </c>
      <c r="B33" s="154">
        <v>146431</v>
      </c>
      <c r="C33" s="7" t="s">
        <v>541</v>
      </c>
      <c r="D33" s="7" t="s">
        <v>530</v>
      </c>
    </row>
    <row r="34" spans="1:4">
      <c r="A34" s="7">
        <v>33</v>
      </c>
      <c r="B34" s="154">
        <v>146128</v>
      </c>
      <c r="C34" s="7" t="s">
        <v>555</v>
      </c>
      <c r="D34" s="7" t="s">
        <v>554</v>
      </c>
    </row>
    <row r="35" spans="1:4">
      <c r="A35" s="7">
        <v>34</v>
      </c>
      <c r="B35" s="154">
        <v>125187</v>
      </c>
      <c r="C35" s="7" t="s">
        <v>483</v>
      </c>
      <c r="D35" s="7" t="s">
        <v>548</v>
      </c>
    </row>
    <row r="36" spans="1:4">
      <c r="A36" s="7">
        <v>35</v>
      </c>
      <c r="B36" s="154">
        <v>123407</v>
      </c>
      <c r="C36" s="7" t="s">
        <v>547</v>
      </c>
      <c r="D36" s="7" t="s">
        <v>550</v>
      </c>
    </row>
    <row r="37" spans="1:4">
      <c r="A37" s="7">
        <v>36</v>
      </c>
      <c r="B37" s="154">
        <v>123091</v>
      </c>
      <c r="C37" s="7" t="s">
        <v>542</v>
      </c>
      <c r="D37" s="7"/>
    </row>
    <row r="38" spans="1:4">
      <c r="A38" s="7">
        <v>37</v>
      </c>
      <c r="B38" s="154">
        <v>120557</v>
      </c>
      <c r="C38" s="7" t="s">
        <v>560</v>
      </c>
      <c r="D38" s="7" t="s">
        <v>561</v>
      </c>
    </row>
    <row r="39" spans="1:4">
      <c r="A39" s="7">
        <v>38</v>
      </c>
      <c r="B39" s="154">
        <v>116152</v>
      </c>
      <c r="C39" s="7" t="s">
        <v>503</v>
      </c>
      <c r="D39" s="7" t="s">
        <v>514</v>
      </c>
    </row>
    <row r="40" spans="1:4">
      <c r="A40" s="7">
        <v>39</v>
      </c>
      <c r="B40" s="154">
        <v>110704</v>
      </c>
      <c r="C40" s="7" t="s">
        <v>504</v>
      </c>
      <c r="D40" s="7" t="s">
        <v>518</v>
      </c>
    </row>
    <row r="41" spans="1:4">
      <c r="A41" s="7">
        <v>40</v>
      </c>
      <c r="B41" s="154">
        <v>110534</v>
      </c>
      <c r="C41" s="7" t="s">
        <v>505</v>
      </c>
      <c r="D41" s="7" t="s">
        <v>531</v>
      </c>
    </row>
    <row r="42" spans="1:4">
      <c r="A42" s="7">
        <v>41</v>
      </c>
      <c r="B42" s="154">
        <v>99089</v>
      </c>
      <c r="C42" s="7" t="s">
        <v>484</v>
      </c>
      <c r="D42" s="7"/>
    </row>
    <row r="43" spans="1:4">
      <c r="A43" s="7">
        <v>42</v>
      </c>
      <c r="B43" s="154">
        <v>98268</v>
      </c>
      <c r="C43" s="7" t="s">
        <v>506</v>
      </c>
      <c r="D43" s="7" t="s">
        <v>514</v>
      </c>
    </row>
    <row r="44" spans="1:4">
      <c r="A44" s="7">
        <v>43</v>
      </c>
      <c r="B44" s="154">
        <v>98019</v>
      </c>
      <c r="C44" s="7" t="s">
        <v>485</v>
      </c>
      <c r="D44" s="7"/>
    </row>
    <row r="45" spans="1:4">
      <c r="A45" s="7">
        <v>44</v>
      </c>
      <c r="B45" s="154">
        <v>96688</v>
      </c>
      <c r="C45" s="7" t="s">
        <v>549</v>
      </c>
      <c r="D45" s="7" t="s">
        <v>532</v>
      </c>
    </row>
    <row r="46" spans="1:4">
      <c r="A46" s="7">
        <v>45</v>
      </c>
      <c r="B46" s="154">
        <v>94636</v>
      </c>
      <c r="C46" s="7" t="s">
        <v>543</v>
      </c>
      <c r="D46" s="7"/>
    </row>
    <row r="47" spans="1:4">
      <c r="A47" s="7">
        <v>46</v>
      </c>
      <c r="B47" s="154">
        <v>91160</v>
      </c>
      <c r="C47" s="7" t="s">
        <v>507</v>
      </c>
      <c r="D47" s="7" t="s">
        <v>533</v>
      </c>
    </row>
    <row r="48" spans="1:4">
      <c r="A48" s="7">
        <v>47</v>
      </c>
      <c r="B48" s="154">
        <v>89681</v>
      </c>
      <c r="C48" s="7" t="s">
        <v>544</v>
      </c>
      <c r="D48" s="7" t="s">
        <v>515</v>
      </c>
    </row>
    <row r="49" spans="1:4">
      <c r="A49" s="7">
        <v>48</v>
      </c>
      <c r="B49" s="154">
        <v>87406</v>
      </c>
      <c r="C49" s="7" t="s">
        <v>508</v>
      </c>
      <c r="D49" s="7" t="s">
        <v>534</v>
      </c>
    </row>
    <row r="50" spans="1:4">
      <c r="A50" s="7">
        <v>49</v>
      </c>
      <c r="B50" s="154">
        <v>81835</v>
      </c>
      <c r="C50" s="7" t="s">
        <v>509</v>
      </c>
      <c r="D50" s="7"/>
    </row>
    <row r="51" spans="1:4">
      <c r="A51" s="7">
        <v>50</v>
      </c>
      <c r="B51" s="154">
        <v>77463</v>
      </c>
      <c r="C51" s="7" t="s">
        <v>510</v>
      </c>
      <c r="D51" s="7" t="s">
        <v>535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24"/>
  <dimension ref="A1:H17"/>
  <sheetViews>
    <sheetView workbookViewId="0">
      <selection activeCell="F13" sqref="F13"/>
    </sheetView>
  </sheetViews>
  <sheetFormatPr defaultRowHeight="14.4"/>
  <cols>
    <col min="5" max="5" width="11.6640625" customWidth="1"/>
  </cols>
  <sheetData>
    <row r="1" spans="1:8" s="1" customFormat="1" ht="15.6">
      <c r="A1" s="48" t="s">
        <v>393</v>
      </c>
      <c r="B1" s="48" t="s">
        <v>400</v>
      </c>
      <c r="C1" s="48" t="s">
        <v>413</v>
      </c>
      <c r="D1" s="48" t="s">
        <v>418</v>
      </c>
      <c r="E1" s="48" t="s">
        <v>428</v>
      </c>
    </row>
    <row r="2" spans="1:8">
      <c r="A2" s="45"/>
      <c r="B2" s="45"/>
      <c r="C2" s="45"/>
      <c r="D2" s="45"/>
      <c r="E2" s="45"/>
    </row>
    <row r="3" spans="1:8">
      <c r="A3" s="49" t="s">
        <v>394</v>
      </c>
      <c r="B3" s="49" t="s">
        <v>401</v>
      </c>
      <c r="C3" s="46" t="s">
        <v>414</v>
      </c>
      <c r="D3" s="49" t="s">
        <v>419</v>
      </c>
      <c r="E3" s="46" t="s">
        <v>429</v>
      </c>
      <c r="H3" t="s">
        <v>435</v>
      </c>
    </row>
    <row r="4" spans="1:8">
      <c r="A4" s="49" t="s">
        <v>395</v>
      </c>
      <c r="B4" s="49" t="s">
        <v>402</v>
      </c>
      <c r="C4" s="49" t="s">
        <v>415</v>
      </c>
      <c r="D4" s="49" t="s">
        <v>420</v>
      </c>
      <c r="E4" s="46" t="s">
        <v>430</v>
      </c>
      <c r="H4" s="46" t="s">
        <v>429</v>
      </c>
    </row>
    <row r="5" spans="1:8">
      <c r="A5" s="49" t="s">
        <v>396</v>
      </c>
      <c r="B5" s="49" t="s">
        <v>403</v>
      </c>
      <c r="C5" s="49" t="s">
        <v>416</v>
      </c>
      <c r="D5" s="49" t="s">
        <v>421</v>
      </c>
      <c r="E5" s="49" t="s">
        <v>431</v>
      </c>
      <c r="H5" t="s">
        <v>440</v>
      </c>
    </row>
    <row r="6" spans="1:8">
      <c r="A6" s="49" t="s">
        <v>397</v>
      </c>
      <c r="B6" s="49" t="s">
        <v>404</v>
      </c>
      <c r="C6" s="49" t="s">
        <v>417</v>
      </c>
      <c r="D6" s="46" t="s">
        <v>422</v>
      </c>
      <c r="E6" s="49" t="s">
        <v>432</v>
      </c>
    </row>
    <row r="7" spans="1:8">
      <c r="A7" s="49" t="s">
        <v>398</v>
      </c>
      <c r="B7" s="46" t="s">
        <v>405</v>
      </c>
      <c r="C7" s="45"/>
      <c r="D7" s="49" t="s">
        <v>423</v>
      </c>
      <c r="E7" s="46" t="s">
        <v>433</v>
      </c>
    </row>
    <row r="8" spans="1:8">
      <c r="A8" s="49" t="s">
        <v>399</v>
      </c>
      <c r="B8" s="46" t="s">
        <v>406</v>
      </c>
      <c r="C8" s="45"/>
      <c r="D8" s="49" t="s">
        <v>424</v>
      </c>
      <c r="E8" s="51" t="s">
        <v>436</v>
      </c>
    </row>
    <row r="9" spans="1:8">
      <c r="A9" s="45"/>
      <c r="B9" s="46" t="s">
        <v>407</v>
      </c>
      <c r="C9" s="45"/>
      <c r="D9" s="49" t="s">
        <v>425</v>
      </c>
      <c r="E9" s="53" t="s">
        <v>439</v>
      </c>
    </row>
    <row r="10" spans="1:8">
      <c r="A10" s="45"/>
      <c r="B10" s="49" t="s">
        <v>408</v>
      </c>
      <c r="C10" s="45"/>
      <c r="D10" s="49" t="s">
        <v>426</v>
      </c>
      <c r="E10" s="49" t="s">
        <v>441</v>
      </c>
    </row>
    <row r="11" spans="1:8">
      <c r="A11" s="45"/>
      <c r="B11" s="49" t="s">
        <v>409</v>
      </c>
      <c r="C11" s="45"/>
      <c r="D11" s="49" t="s">
        <v>427</v>
      </c>
      <c r="E11" s="49" t="s">
        <v>442</v>
      </c>
    </row>
    <row r="12" spans="1:8">
      <c r="A12" s="45"/>
      <c r="B12" s="46" t="s">
        <v>410</v>
      </c>
      <c r="C12" s="45"/>
      <c r="D12" s="45"/>
      <c r="E12" s="49" t="s">
        <v>443</v>
      </c>
    </row>
    <row r="13" spans="1:8">
      <c r="A13" s="45"/>
      <c r="B13" s="49" t="s">
        <v>411</v>
      </c>
      <c r="C13" s="45"/>
      <c r="D13" s="45"/>
      <c r="E13" s="45"/>
    </row>
    <row r="14" spans="1:8" ht="15" thickBot="1">
      <c r="A14" s="47"/>
      <c r="B14" s="52" t="s">
        <v>412</v>
      </c>
      <c r="C14" s="47"/>
      <c r="D14" s="47"/>
      <c r="E14" s="47"/>
    </row>
    <row r="15" spans="1:8">
      <c r="B15" s="50" t="s">
        <v>434</v>
      </c>
    </row>
    <row r="16" spans="1:8">
      <c r="B16" s="50" t="s">
        <v>437</v>
      </c>
    </row>
    <row r="17" spans="2:2">
      <c r="B17" s="50" t="s">
        <v>438</v>
      </c>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sheetPr codeName="Sheet31"/>
  <dimension ref="A1:F9"/>
  <sheetViews>
    <sheetView workbookViewId="0">
      <selection activeCell="F13" sqref="F13"/>
    </sheetView>
  </sheetViews>
  <sheetFormatPr defaultRowHeight="14.4"/>
  <cols>
    <col min="2" max="2" width="13.109375" bestFit="1" customWidth="1"/>
    <col min="3" max="3" width="32.5546875" bestFit="1" customWidth="1"/>
  </cols>
  <sheetData>
    <row r="1" spans="1:6">
      <c r="A1" s="65" t="s">
        <v>1305</v>
      </c>
      <c r="B1" s="65" t="s">
        <v>1297</v>
      </c>
      <c r="C1" s="65" t="s">
        <v>1298</v>
      </c>
      <c r="D1" s="65" t="s">
        <v>1306</v>
      </c>
      <c r="E1" s="65" t="s">
        <v>1307</v>
      </c>
      <c r="F1" s="66"/>
    </row>
    <row r="2" spans="1:6">
      <c r="A2" s="65" t="s">
        <v>1299</v>
      </c>
      <c r="B2" s="65" t="s">
        <v>1308</v>
      </c>
      <c r="C2" s="65" t="s">
        <v>1309</v>
      </c>
      <c r="D2" s="65"/>
      <c r="E2" s="65" t="s">
        <v>1230</v>
      </c>
      <c r="F2" s="65"/>
    </row>
    <row r="3" spans="1:6">
      <c r="A3" s="65" t="s">
        <v>1300</v>
      </c>
      <c r="B3" s="65" t="s">
        <v>1310</v>
      </c>
      <c r="C3" s="65" t="s">
        <v>1311</v>
      </c>
      <c r="D3" s="65"/>
      <c r="E3" s="65" t="s">
        <v>1230</v>
      </c>
      <c r="F3" s="65"/>
    </row>
    <row r="4" spans="1:6">
      <c r="A4" s="65" t="s">
        <v>1299</v>
      </c>
      <c r="B4" s="65" t="s">
        <v>1312</v>
      </c>
      <c r="C4" s="65" t="s">
        <v>1313</v>
      </c>
      <c r="D4" s="65"/>
      <c r="E4" s="65" t="s">
        <v>1230</v>
      </c>
      <c r="F4" s="65" t="s">
        <v>1230</v>
      </c>
    </row>
    <row r="5" spans="1:6">
      <c r="A5" s="65" t="s">
        <v>1299</v>
      </c>
      <c r="B5" s="65" t="s">
        <v>1314</v>
      </c>
      <c r="C5" s="65" t="s">
        <v>1315</v>
      </c>
      <c r="D5" s="65"/>
      <c r="E5" s="65" t="s">
        <v>1230</v>
      </c>
      <c r="F5" s="65" t="s">
        <v>1230</v>
      </c>
    </row>
    <row r="6" spans="1:6" ht="26.4">
      <c r="A6" s="65" t="s">
        <v>1301</v>
      </c>
      <c r="B6" s="65" t="s">
        <v>1316</v>
      </c>
      <c r="C6" s="65" t="s">
        <v>1317</v>
      </c>
      <c r="D6" s="65" t="s">
        <v>1266</v>
      </c>
      <c r="E6" s="65" t="s">
        <v>1230</v>
      </c>
      <c r="F6" s="65"/>
    </row>
    <row r="7" spans="1:6">
      <c r="A7" s="65" t="s">
        <v>1302</v>
      </c>
      <c r="B7" s="65" t="s">
        <v>1318</v>
      </c>
      <c r="C7" s="65" t="s">
        <v>1319</v>
      </c>
      <c r="D7" s="65" t="s">
        <v>1166</v>
      </c>
      <c r="E7" s="65"/>
      <c r="F7" s="65" t="s">
        <v>1230</v>
      </c>
    </row>
    <row r="8" spans="1:6" ht="26.4">
      <c r="A8" s="65" t="s">
        <v>1301</v>
      </c>
      <c r="B8" s="65" t="s">
        <v>1320</v>
      </c>
      <c r="C8" s="65" t="s">
        <v>1321</v>
      </c>
      <c r="D8" s="65" t="s">
        <v>1265</v>
      </c>
      <c r="E8" s="65"/>
      <c r="F8" s="65" t="s">
        <v>1230</v>
      </c>
    </row>
    <row r="9" spans="1:6">
      <c r="A9" s="65" t="s">
        <v>1301</v>
      </c>
      <c r="B9" s="65" t="s">
        <v>1322</v>
      </c>
      <c r="C9" s="65" t="s">
        <v>1323</v>
      </c>
      <c r="D9" s="65" t="s">
        <v>1303</v>
      </c>
      <c r="E9" s="65"/>
      <c r="F9" s="65" t="s">
        <v>1230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36"/>
  <dimension ref="A1:E21"/>
  <sheetViews>
    <sheetView workbookViewId="0">
      <pane xSplit="1" ySplit="1" topLeftCell="B11" activePane="bottomRight" state="frozen"/>
      <selection activeCell="F13" sqref="F13"/>
      <selection pane="topRight" activeCell="F13" sqref="F13"/>
      <selection pane="bottomLeft" activeCell="F13" sqref="F13"/>
      <selection pane="bottomRight" activeCell="F13" sqref="F13"/>
    </sheetView>
  </sheetViews>
  <sheetFormatPr defaultRowHeight="14.4"/>
  <sheetData>
    <row r="1" spans="1:5">
      <c r="A1" t="s">
        <v>1198</v>
      </c>
      <c r="B1" t="s">
        <v>1219</v>
      </c>
      <c r="C1" t="s">
        <v>1220</v>
      </c>
      <c r="D1" t="s">
        <v>1221</v>
      </c>
      <c r="E1" t="s">
        <v>1222</v>
      </c>
    </row>
    <row r="2" spans="1:5">
      <c r="A2" t="s">
        <v>1199</v>
      </c>
      <c r="B2" t="s">
        <v>1224</v>
      </c>
      <c r="C2" t="s">
        <v>1242</v>
      </c>
      <c r="D2" t="s">
        <v>1258</v>
      </c>
      <c r="E2">
        <v>1201</v>
      </c>
    </row>
    <row r="3" spans="1:5">
      <c r="A3" t="s">
        <v>1200</v>
      </c>
      <c r="B3" t="s">
        <v>1225</v>
      </c>
      <c r="C3" t="s">
        <v>1243</v>
      </c>
      <c r="D3" t="s">
        <v>1168</v>
      </c>
      <c r="E3">
        <v>1489</v>
      </c>
    </row>
    <row r="4" spans="1:5">
      <c r="A4" t="s">
        <v>1201</v>
      </c>
      <c r="B4" t="s">
        <v>1165</v>
      </c>
      <c r="C4" t="s">
        <v>1243</v>
      </c>
      <c r="D4" t="s">
        <v>1168</v>
      </c>
      <c r="E4">
        <v>1489</v>
      </c>
    </row>
    <row r="5" spans="1:5">
      <c r="A5" t="s">
        <v>1202</v>
      </c>
      <c r="B5" t="s">
        <v>1226</v>
      </c>
      <c r="C5" t="s">
        <v>1244</v>
      </c>
      <c r="D5" t="s">
        <v>1168</v>
      </c>
      <c r="E5" t="s">
        <v>1223</v>
      </c>
    </row>
    <row r="6" spans="1:5">
      <c r="A6" t="s">
        <v>1203</v>
      </c>
      <c r="B6" t="s">
        <v>1227</v>
      </c>
      <c r="C6" t="s">
        <v>1245</v>
      </c>
      <c r="D6" t="s">
        <v>1169</v>
      </c>
      <c r="E6">
        <v>1557</v>
      </c>
    </row>
    <row r="7" spans="1:5">
      <c r="A7" t="s">
        <v>1204</v>
      </c>
      <c r="B7" t="s">
        <v>1228</v>
      </c>
      <c r="C7" t="s">
        <v>1246</v>
      </c>
      <c r="D7" t="s">
        <v>1169</v>
      </c>
      <c r="E7">
        <v>1618</v>
      </c>
    </row>
    <row r="8" spans="1:5">
      <c r="A8" t="s">
        <v>1205</v>
      </c>
      <c r="B8" t="s">
        <v>1229</v>
      </c>
      <c r="C8" t="s">
        <v>1247</v>
      </c>
      <c r="D8" t="s">
        <v>1169</v>
      </c>
      <c r="E8">
        <v>1631</v>
      </c>
    </row>
    <row r="9" spans="1:5">
      <c r="A9" t="s">
        <v>1206</v>
      </c>
      <c r="B9" t="s">
        <v>1230</v>
      </c>
      <c r="C9" t="s">
        <v>1248</v>
      </c>
      <c r="D9" t="s">
        <v>1167</v>
      </c>
      <c r="E9">
        <v>1637</v>
      </c>
    </row>
    <row r="10" spans="1:5">
      <c r="A10" t="s">
        <v>1207</v>
      </c>
      <c r="B10" t="s">
        <v>1231</v>
      </c>
      <c r="C10" t="s">
        <v>1248</v>
      </c>
      <c r="D10" t="s">
        <v>1167</v>
      </c>
      <c r="E10">
        <v>1637</v>
      </c>
    </row>
    <row r="11" spans="1:5">
      <c r="A11" t="s">
        <v>1208</v>
      </c>
      <c r="B11" t="s">
        <v>1232</v>
      </c>
      <c r="C11" t="s">
        <v>1248</v>
      </c>
      <c r="D11" t="s">
        <v>1167</v>
      </c>
      <c r="E11">
        <v>1637</v>
      </c>
    </row>
    <row r="12" spans="1:5">
      <c r="A12" t="s">
        <v>1209</v>
      </c>
      <c r="B12" t="s">
        <v>1233</v>
      </c>
      <c r="C12" t="s">
        <v>1249</v>
      </c>
      <c r="E12">
        <v>1650</v>
      </c>
    </row>
    <row r="13" spans="1:5">
      <c r="A13" t="s">
        <v>1210</v>
      </c>
      <c r="B13" t="s">
        <v>1234</v>
      </c>
      <c r="C13" t="s">
        <v>1250</v>
      </c>
      <c r="D13" t="s">
        <v>1169</v>
      </c>
      <c r="E13">
        <v>1655</v>
      </c>
    </row>
    <row r="14" spans="1:5">
      <c r="A14" t="s">
        <v>1211</v>
      </c>
      <c r="B14" t="s">
        <v>1235</v>
      </c>
      <c r="C14" t="s">
        <v>1251</v>
      </c>
      <c r="D14" t="s">
        <v>1259</v>
      </c>
      <c r="E14">
        <v>1659</v>
      </c>
    </row>
    <row r="15" spans="1:5">
      <c r="A15" t="s">
        <v>1212</v>
      </c>
      <c r="B15" t="s">
        <v>1236</v>
      </c>
      <c r="C15" t="s">
        <v>1252</v>
      </c>
      <c r="D15" t="s">
        <v>1168</v>
      </c>
      <c r="E15">
        <v>1675</v>
      </c>
    </row>
    <row r="16" spans="1:5">
      <c r="A16" t="s">
        <v>1213</v>
      </c>
      <c r="B16" t="s">
        <v>0</v>
      </c>
      <c r="C16" t="s">
        <v>1253</v>
      </c>
      <c r="D16" t="s">
        <v>1169</v>
      </c>
      <c r="E16">
        <v>1706</v>
      </c>
    </row>
    <row r="17" spans="1:5">
      <c r="A17" t="s">
        <v>1214</v>
      </c>
      <c r="B17" t="s">
        <v>1237</v>
      </c>
      <c r="C17" t="s">
        <v>1254</v>
      </c>
      <c r="D17" t="s">
        <v>1259</v>
      </c>
      <c r="E17">
        <v>1755</v>
      </c>
    </row>
    <row r="18" spans="1:5">
      <c r="A18" t="s">
        <v>1215</v>
      </c>
      <c r="B18" t="s">
        <v>1238</v>
      </c>
      <c r="C18" t="s">
        <v>1255</v>
      </c>
      <c r="D18" t="s">
        <v>1168</v>
      </c>
      <c r="E18">
        <v>1801</v>
      </c>
    </row>
    <row r="19" spans="1:5">
      <c r="A19" t="s">
        <v>1216</v>
      </c>
      <c r="B19" t="s">
        <v>1239</v>
      </c>
      <c r="C19" t="s">
        <v>1255</v>
      </c>
      <c r="D19" t="s">
        <v>1168</v>
      </c>
      <c r="E19">
        <v>1812</v>
      </c>
    </row>
    <row r="20" spans="1:5">
      <c r="A20" t="s">
        <v>1217</v>
      </c>
      <c r="B20" t="s">
        <v>1240</v>
      </c>
      <c r="C20" t="s">
        <v>1256</v>
      </c>
      <c r="D20" t="s">
        <v>1168</v>
      </c>
      <c r="E20">
        <v>1841</v>
      </c>
    </row>
    <row r="21" spans="1:5">
      <c r="A21" t="s">
        <v>1218</v>
      </c>
      <c r="B21" t="s">
        <v>1241</v>
      </c>
      <c r="C21" t="s">
        <v>1257</v>
      </c>
      <c r="D21" t="s">
        <v>1258</v>
      </c>
      <c r="E21">
        <v>1889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Sheet37"/>
  <dimension ref="A1:E17"/>
  <sheetViews>
    <sheetView workbookViewId="0">
      <selection activeCell="F13" sqref="F13"/>
    </sheetView>
  </sheetViews>
  <sheetFormatPr defaultRowHeight="14.4"/>
  <cols>
    <col min="1" max="1" width="11.6640625" customWidth="1"/>
    <col min="2" max="2" width="19.33203125" bestFit="1" customWidth="1"/>
    <col min="3" max="4" width="21.5546875" bestFit="1" customWidth="1"/>
    <col min="5" max="5" width="29.21875" bestFit="1" customWidth="1"/>
  </cols>
  <sheetData>
    <row r="1" spans="1:5">
      <c r="B1" t="s">
        <v>432</v>
      </c>
      <c r="C1" t="s">
        <v>444</v>
      </c>
      <c r="D1" t="s">
        <v>445</v>
      </c>
      <c r="E1" t="s">
        <v>446</v>
      </c>
    </row>
    <row r="2" spans="1:5">
      <c r="A2" t="s">
        <v>447</v>
      </c>
      <c r="B2" t="s">
        <v>462</v>
      </c>
      <c r="C2" t="s">
        <v>463</v>
      </c>
      <c r="D2" t="s">
        <v>464</v>
      </c>
      <c r="E2" t="s">
        <v>465</v>
      </c>
    </row>
    <row r="3" spans="1:5">
      <c r="A3" t="s">
        <v>448</v>
      </c>
      <c r="B3" t="s">
        <v>449</v>
      </c>
      <c r="C3" t="s">
        <v>450</v>
      </c>
      <c r="D3" t="s">
        <v>451</v>
      </c>
      <c r="E3" t="s">
        <v>452</v>
      </c>
    </row>
    <row r="4" spans="1:5">
      <c r="E4" t="s">
        <v>453</v>
      </c>
    </row>
    <row r="5" spans="1:5">
      <c r="E5" t="s">
        <v>454</v>
      </c>
    </row>
    <row r="6" spans="1:5">
      <c r="A6" t="s">
        <v>455</v>
      </c>
      <c r="B6" t="s">
        <v>456</v>
      </c>
    </row>
    <row r="7" spans="1:5">
      <c r="A7" t="s">
        <v>461</v>
      </c>
      <c r="B7" t="s">
        <v>457</v>
      </c>
      <c r="C7" t="s">
        <v>458</v>
      </c>
      <c r="D7" t="s">
        <v>459</v>
      </c>
      <c r="E7" t="s">
        <v>460</v>
      </c>
    </row>
    <row r="11" spans="1:5">
      <c r="A11" s="19" t="s">
        <v>466</v>
      </c>
      <c r="B11" s="19" t="s">
        <v>467</v>
      </c>
    </row>
    <row r="12" spans="1:5">
      <c r="A12" s="19" t="s">
        <v>468</v>
      </c>
      <c r="B12" s="19" t="s">
        <v>469</v>
      </c>
    </row>
    <row r="13" spans="1:5">
      <c r="A13" s="19" t="s">
        <v>470</v>
      </c>
      <c r="B13" s="19" t="s">
        <v>471</v>
      </c>
    </row>
    <row r="14" spans="1:5">
      <c r="A14" s="19" t="s">
        <v>472</v>
      </c>
      <c r="B14" s="19" t="s">
        <v>473</v>
      </c>
    </row>
    <row r="15" spans="1:5">
      <c r="A15" s="19" t="s">
        <v>474</v>
      </c>
      <c r="B15" s="19" t="s">
        <v>475</v>
      </c>
      <c r="C15" t="s">
        <v>478</v>
      </c>
    </row>
    <row r="16" spans="1:5">
      <c r="A16" s="19" t="s">
        <v>476</v>
      </c>
      <c r="B16" s="19" t="s">
        <v>477</v>
      </c>
    </row>
    <row r="17" spans="1:1">
      <c r="A17" s="54"/>
    </row>
  </sheetData>
  <phoneticPr fontId="1" type="noConversion"/>
  <hyperlinks>
    <hyperlink ref="A11" r:id="rId1" display="http://www.iqiyi.com/v_19rrm8owsc.html"/>
    <hyperlink ref="B11" r:id="rId2" display="http://www.iqiyi.com/v_19rrm8owsc.html"/>
    <hyperlink ref="A12" r:id="rId3" display="http://www.iqiyi.com/v_19rrm7zq40.html"/>
    <hyperlink ref="B12" r:id="rId4" display="http://www.iqiyi.com/v_19rrm7zq40.html"/>
    <hyperlink ref="A13" r:id="rId5" display="http://www.iqiyi.com/v_19rrm862p4.html"/>
    <hyperlink ref="B13" r:id="rId6" display="http://www.iqiyi.com/v_19rrm862p4.html"/>
    <hyperlink ref="A14" r:id="rId7" display="http://www.iqiyi.com/v_19rrm85qq8.html"/>
    <hyperlink ref="A15" r:id="rId8" display="http://www.iqiyi.com/v_19rrm85jqo.html"/>
    <hyperlink ref="B15" r:id="rId9" display="http://www.iqiyi.com/v_19rrm85jqo.html"/>
    <hyperlink ref="A16" r:id="rId10" display="http://www.iqiyi.com/v_19rrm85omw.html"/>
    <hyperlink ref="B16" r:id="rId11" display="http://www.iqiyi.com/v_19rrm85omw.html"/>
    <hyperlink ref="B14" r:id="rId12" display="http://www.iqiyi.com/v_19rrm85qq8.html"/>
  </hyperlinks>
  <pageMargins left="0.7" right="0.7" top="0.75" bottom="0.75" header="0.3" footer="0.3"/>
  <pageSetup paperSize="9" orientation="portrait" verticalDpi="0" r:id="rId13"/>
</worksheet>
</file>

<file path=xl/worksheets/sheet17.xml><?xml version="1.0" encoding="utf-8"?>
<worksheet xmlns="http://schemas.openxmlformats.org/spreadsheetml/2006/main" xmlns:r="http://schemas.openxmlformats.org/officeDocument/2006/relationships">
  <sheetPr codeName="Sheet3"/>
  <dimension ref="A1:E12"/>
  <sheetViews>
    <sheetView workbookViewId="0">
      <selection activeCell="E16" sqref="E16"/>
    </sheetView>
  </sheetViews>
  <sheetFormatPr defaultRowHeight="14.4"/>
  <cols>
    <col min="1" max="1" width="4.6640625" bestFit="1" customWidth="1"/>
    <col min="2" max="2" width="5.5546875" bestFit="1" customWidth="1"/>
    <col min="3" max="3" width="20.44140625" bestFit="1" customWidth="1"/>
    <col min="4" max="4" width="5.5546875" style="37" bestFit="1" customWidth="1"/>
    <col min="5" max="5" width="54.88671875" style="9" customWidth="1"/>
  </cols>
  <sheetData>
    <row r="1" spans="1:5">
      <c r="A1" s="38" t="s">
        <v>299</v>
      </c>
      <c r="B1" t="s">
        <v>300</v>
      </c>
      <c r="C1" t="s">
        <v>301</v>
      </c>
      <c r="D1" s="37" t="s">
        <v>302</v>
      </c>
      <c r="E1" s="9" t="s">
        <v>303</v>
      </c>
    </row>
    <row r="2" spans="1:5">
      <c r="A2" s="38" t="s">
        <v>304</v>
      </c>
      <c r="B2" t="s">
        <v>315</v>
      </c>
      <c r="D2" s="37">
        <v>12</v>
      </c>
      <c r="E2" s="9" t="s">
        <v>333</v>
      </c>
    </row>
    <row r="3" spans="1:5">
      <c r="A3" s="38" t="s">
        <v>305</v>
      </c>
      <c r="B3" t="s">
        <v>316</v>
      </c>
      <c r="D3" s="37">
        <v>2</v>
      </c>
      <c r="E3" s="9" t="s">
        <v>334</v>
      </c>
    </row>
    <row r="4" spans="1:5" ht="28.8">
      <c r="A4" s="38" t="s">
        <v>306</v>
      </c>
      <c r="B4" t="s">
        <v>317</v>
      </c>
      <c r="D4" s="37">
        <v>8</v>
      </c>
      <c r="E4" s="9" t="s">
        <v>335</v>
      </c>
    </row>
    <row r="5" spans="1:5">
      <c r="A5" s="38" t="s">
        <v>307</v>
      </c>
      <c r="B5" t="s">
        <v>319</v>
      </c>
      <c r="C5" t="s">
        <v>318</v>
      </c>
      <c r="D5" s="37">
        <v>4</v>
      </c>
      <c r="E5" s="9" t="s">
        <v>336</v>
      </c>
    </row>
    <row r="6" spans="1:5">
      <c r="A6" s="38" t="s">
        <v>308</v>
      </c>
      <c r="B6" t="s">
        <v>321</v>
      </c>
      <c r="C6" t="s">
        <v>320</v>
      </c>
      <c r="D6" s="37">
        <v>10</v>
      </c>
      <c r="E6" s="9" t="s">
        <v>337</v>
      </c>
    </row>
    <row r="7" spans="1:5">
      <c r="A7" s="38" t="s">
        <v>309</v>
      </c>
      <c r="B7" t="s">
        <v>322</v>
      </c>
      <c r="C7" t="s">
        <v>323</v>
      </c>
      <c r="D7" s="37">
        <v>6</v>
      </c>
      <c r="E7" s="9" t="s">
        <v>338</v>
      </c>
    </row>
    <row r="8" spans="1:5">
      <c r="A8" s="38" t="s">
        <v>310</v>
      </c>
      <c r="B8" t="s">
        <v>324</v>
      </c>
      <c r="C8" t="s">
        <v>310</v>
      </c>
      <c r="D8" s="37">
        <v>4</v>
      </c>
      <c r="E8" s="9" t="s">
        <v>339</v>
      </c>
    </row>
    <row r="9" spans="1:5">
      <c r="A9" s="38" t="s">
        <v>311</v>
      </c>
      <c r="B9" t="s">
        <v>325</v>
      </c>
      <c r="C9" t="s">
        <v>326</v>
      </c>
      <c r="D9" s="37">
        <v>11</v>
      </c>
      <c r="E9" s="9" t="s">
        <v>340</v>
      </c>
    </row>
    <row r="10" spans="1:5">
      <c r="A10" s="38" t="s">
        <v>312</v>
      </c>
      <c r="B10" t="s">
        <v>327</v>
      </c>
      <c r="C10" t="s">
        <v>328</v>
      </c>
      <c r="D10" s="37">
        <v>10</v>
      </c>
    </row>
    <row r="11" spans="1:5">
      <c r="A11" s="38" t="s">
        <v>313</v>
      </c>
      <c r="B11" t="s">
        <v>329</v>
      </c>
      <c r="C11" t="s">
        <v>330</v>
      </c>
      <c r="D11" s="37">
        <v>7</v>
      </c>
    </row>
    <row r="12" spans="1:5">
      <c r="A12" s="38" t="s">
        <v>314</v>
      </c>
      <c r="B12" t="s">
        <v>331</v>
      </c>
      <c r="C12" t="s">
        <v>332</v>
      </c>
      <c r="D12" s="37">
        <v>6</v>
      </c>
    </row>
  </sheetData>
  <phoneticPr fontId="1"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sheetPr codeName="Sheet43"/>
  <dimension ref="A2:C16"/>
  <sheetViews>
    <sheetView tabSelected="1" workbookViewId="0"/>
  </sheetViews>
  <sheetFormatPr defaultRowHeight="14.4"/>
  <cols>
    <col min="1" max="1" width="13.88671875" bestFit="1" customWidth="1"/>
    <col min="2" max="2" width="28.109375" bestFit="1" customWidth="1"/>
    <col min="3" max="3" width="22.6640625" bestFit="1" customWidth="1"/>
  </cols>
  <sheetData>
    <row r="2" spans="1:3">
      <c r="A2" t="s">
        <v>1324</v>
      </c>
      <c r="B2" t="s">
        <v>1340</v>
      </c>
      <c r="C2" t="s">
        <v>1332</v>
      </c>
    </row>
    <row r="3" spans="1:3">
      <c r="A3" t="s">
        <v>1325</v>
      </c>
      <c r="B3" t="s">
        <v>1341</v>
      </c>
      <c r="C3" t="s">
        <v>1333</v>
      </c>
    </row>
    <row r="4" spans="1:3">
      <c r="A4" t="s">
        <v>1326</v>
      </c>
      <c r="B4" t="s">
        <v>1342</v>
      </c>
      <c r="C4" t="s">
        <v>1334</v>
      </c>
    </row>
    <row r="5" spans="1:3">
      <c r="A5" t="s">
        <v>1327</v>
      </c>
      <c r="B5" t="s">
        <v>1343</v>
      </c>
      <c r="C5" t="s">
        <v>1335</v>
      </c>
    </row>
    <row r="6" spans="1:3">
      <c r="A6" t="s">
        <v>1328</v>
      </c>
      <c r="B6" t="s">
        <v>1344</v>
      </c>
      <c r="C6" t="s">
        <v>1336</v>
      </c>
    </row>
    <row r="7" spans="1:3">
      <c r="A7" t="s">
        <v>1329</v>
      </c>
      <c r="B7" t="s">
        <v>1345</v>
      </c>
      <c r="C7" t="s">
        <v>1337</v>
      </c>
    </row>
    <row r="8" spans="1:3">
      <c r="A8" t="s">
        <v>1330</v>
      </c>
      <c r="B8" t="s">
        <v>1346</v>
      </c>
      <c r="C8" t="s">
        <v>1338</v>
      </c>
    </row>
    <row r="9" spans="1:3">
      <c r="A9" t="s">
        <v>1331</v>
      </c>
      <c r="B9" t="s">
        <v>1347</v>
      </c>
      <c r="C9" t="s">
        <v>1339</v>
      </c>
    </row>
    <row r="11" spans="1:3">
      <c r="A11" t="s">
        <v>1324</v>
      </c>
      <c r="B11" t="s">
        <v>1348</v>
      </c>
      <c r="C11" t="s">
        <v>1353</v>
      </c>
    </row>
    <row r="12" spans="1:3">
      <c r="B12" t="s">
        <v>1349</v>
      </c>
      <c r="C12" t="s">
        <v>1354</v>
      </c>
    </row>
    <row r="13" spans="1:3">
      <c r="B13" t="s">
        <v>1350</v>
      </c>
      <c r="C13" t="s">
        <v>1355</v>
      </c>
    </row>
    <row r="14" spans="1:3">
      <c r="B14" t="s">
        <v>1352</v>
      </c>
      <c r="C14" t="s">
        <v>1351</v>
      </c>
    </row>
    <row r="16" spans="1:3">
      <c r="A16" t="s">
        <v>1356</v>
      </c>
    </row>
  </sheetData>
  <phoneticPr fontId="1"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sheetPr codeName="Sheet26"/>
  <dimension ref="A1:G18"/>
  <sheetViews>
    <sheetView showGridLines="0" workbookViewId="0">
      <selection activeCell="D4" sqref="D4"/>
    </sheetView>
  </sheetViews>
  <sheetFormatPr defaultRowHeight="16.8" customHeight="1"/>
  <cols>
    <col min="1" max="1" width="18.33203125" style="1" bestFit="1" customWidth="1"/>
    <col min="2" max="2" width="18.33203125" style="1" customWidth="1"/>
    <col min="3" max="7" width="17" customWidth="1"/>
  </cols>
  <sheetData>
    <row r="1" spans="1:7" ht="16.8" customHeight="1">
      <c r="A1" s="4"/>
      <c r="B1" t="s">
        <v>2579</v>
      </c>
      <c r="C1" s="26" t="s">
        <v>211</v>
      </c>
      <c r="D1" s="26" t="s">
        <v>212</v>
      </c>
      <c r="E1" s="26" t="s">
        <v>213</v>
      </c>
      <c r="F1" s="26" t="s">
        <v>214</v>
      </c>
      <c r="G1" s="26" t="s">
        <v>215</v>
      </c>
    </row>
    <row r="2" spans="1:7" ht="16.8" customHeight="1">
      <c r="A2" s="30" t="s">
        <v>216</v>
      </c>
      <c r="B2" s="22">
        <v>43442</v>
      </c>
      <c r="C2" s="22">
        <v>41610</v>
      </c>
      <c r="D2" s="22">
        <v>25400</v>
      </c>
      <c r="E2" s="22">
        <v>26640</v>
      </c>
      <c r="F2" s="22">
        <v>35403</v>
      </c>
      <c r="G2" s="22">
        <v>40873</v>
      </c>
    </row>
    <row r="3" spans="1:7" ht="16.8" customHeight="1">
      <c r="A3" s="32" t="s">
        <v>217</v>
      </c>
      <c r="B3" s="22"/>
      <c r="C3" s="22">
        <v>41622</v>
      </c>
      <c r="D3" s="22">
        <v>25404</v>
      </c>
      <c r="E3" s="22">
        <v>26644</v>
      </c>
      <c r="F3" s="22">
        <v>35615</v>
      </c>
      <c r="G3" s="22">
        <v>41127</v>
      </c>
    </row>
    <row r="4" spans="1:7" ht="16.8" customHeight="1">
      <c r="A4" s="32" t="s">
        <v>218</v>
      </c>
      <c r="B4" s="21"/>
      <c r="C4" s="21"/>
      <c r="D4" s="21"/>
      <c r="E4" s="21"/>
      <c r="F4" s="21"/>
      <c r="G4" s="21"/>
    </row>
    <row r="5" spans="1:7" ht="16.8" customHeight="1">
      <c r="A5" s="30" t="s">
        <v>222</v>
      </c>
      <c r="B5" s="30"/>
      <c r="C5" s="30"/>
      <c r="D5" s="33"/>
      <c r="E5" s="33"/>
      <c r="F5" s="33"/>
      <c r="G5" s="34"/>
    </row>
    <row r="6" spans="1:7" ht="16.8" customHeight="1">
      <c r="A6" s="30" t="s">
        <v>225</v>
      </c>
      <c r="B6" s="30"/>
      <c r="C6" s="30"/>
      <c r="D6" s="33"/>
      <c r="E6" s="33"/>
      <c r="F6" s="33"/>
      <c r="G6" s="30"/>
    </row>
    <row r="7" spans="1:7" ht="16.8" customHeight="1">
      <c r="A7" s="30" t="s">
        <v>220</v>
      </c>
      <c r="B7" s="21">
        <v>3780</v>
      </c>
      <c r="C7" s="21">
        <v>3780</v>
      </c>
      <c r="D7" s="33"/>
      <c r="E7" s="33"/>
      <c r="F7" s="33"/>
      <c r="G7" s="30"/>
    </row>
    <row r="8" spans="1:7" ht="16.8" customHeight="1">
      <c r="A8" s="35" t="s">
        <v>239</v>
      </c>
      <c r="B8" s="21"/>
      <c r="C8" s="21"/>
      <c r="D8" s="30" t="s">
        <v>240</v>
      </c>
      <c r="E8" s="30" t="s">
        <v>241</v>
      </c>
      <c r="F8" s="33"/>
      <c r="G8" s="30"/>
    </row>
    <row r="9" spans="1:7" ht="16.8" customHeight="1">
      <c r="A9" s="30" t="s">
        <v>242</v>
      </c>
      <c r="B9" s="21"/>
      <c r="C9" s="21"/>
      <c r="D9" s="30" t="s">
        <v>243</v>
      </c>
      <c r="E9" s="30" t="s">
        <v>244</v>
      </c>
      <c r="F9" s="33"/>
      <c r="G9" s="30"/>
    </row>
    <row r="10" spans="1:7" ht="16.8" customHeight="1">
      <c r="A10" s="35" t="s">
        <v>245</v>
      </c>
      <c r="B10" s="21"/>
      <c r="C10" s="21"/>
      <c r="D10" s="30" t="s">
        <v>246</v>
      </c>
      <c r="E10" s="30" t="s">
        <v>247</v>
      </c>
      <c r="F10" s="33"/>
      <c r="G10" s="30"/>
    </row>
    <row r="11" spans="1:7" ht="16.8" customHeight="1">
      <c r="A11" s="35" t="s">
        <v>2581</v>
      </c>
      <c r="B11" s="21" t="s">
        <v>2580</v>
      </c>
      <c r="C11" s="21" t="s">
        <v>2580</v>
      </c>
      <c r="D11" s="30"/>
      <c r="E11" s="30"/>
      <c r="F11" s="33"/>
      <c r="G11" s="30"/>
    </row>
    <row r="12" spans="1:7" s="155" customFormat="1" ht="31.8" customHeight="1">
      <c r="A12" s="156" t="s">
        <v>2583</v>
      </c>
      <c r="B12" s="156" t="s">
        <v>2582</v>
      </c>
      <c r="C12" s="157" t="s">
        <v>2584</v>
      </c>
      <c r="D12" s="157" t="s">
        <v>2585</v>
      </c>
      <c r="E12" s="157" t="s">
        <v>2587</v>
      </c>
      <c r="F12" s="157" t="s">
        <v>2588</v>
      </c>
      <c r="G12" s="157" t="s">
        <v>2590</v>
      </c>
    </row>
    <row r="13" spans="1:7" ht="31.2" customHeight="1">
      <c r="A13" s="160" t="s">
        <v>287</v>
      </c>
      <c r="B13" s="161" t="s">
        <v>291</v>
      </c>
      <c r="C13" s="161"/>
      <c r="D13" s="161"/>
      <c r="E13" s="161"/>
      <c r="F13" s="161"/>
      <c r="G13" s="161"/>
    </row>
    <row r="14" spans="1:7" ht="14.4">
      <c r="A14" s="158" t="s">
        <v>288</v>
      </c>
      <c r="B14" s="162" t="s">
        <v>292</v>
      </c>
      <c r="C14" s="162"/>
      <c r="D14" s="162"/>
      <c r="E14" s="162"/>
      <c r="F14" s="162"/>
      <c r="G14" s="162"/>
    </row>
    <row r="15" spans="1:7" ht="14.4">
      <c r="A15" s="158" t="s">
        <v>2591</v>
      </c>
      <c r="B15" s="162" t="s">
        <v>2586</v>
      </c>
      <c r="C15" s="162"/>
      <c r="D15" s="162"/>
      <c r="E15" s="162"/>
      <c r="F15" s="162"/>
      <c r="G15" s="162"/>
    </row>
    <row r="16" spans="1:7" ht="31.2" customHeight="1">
      <c r="A16" s="158" t="s">
        <v>289</v>
      </c>
      <c r="B16" s="162" t="s">
        <v>293</v>
      </c>
      <c r="C16" s="162"/>
      <c r="D16" s="162"/>
      <c r="E16" s="162"/>
      <c r="F16" s="162"/>
      <c r="G16" s="162"/>
    </row>
    <row r="17" spans="1:7" ht="31.2" customHeight="1">
      <c r="A17" s="158" t="s">
        <v>290</v>
      </c>
      <c r="B17" s="162" t="s">
        <v>2589</v>
      </c>
      <c r="C17" s="162"/>
      <c r="D17" s="162"/>
      <c r="E17" s="162"/>
      <c r="F17" s="162"/>
      <c r="G17" s="162"/>
    </row>
    <row r="18" spans="1:7" ht="16.8" customHeight="1">
      <c r="A18" s="29"/>
      <c r="B18" s="29"/>
    </row>
  </sheetData>
  <mergeCells count="5">
    <mergeCell ref="B13:G13"/>
    <mergeCell ref="B14:G14"/>
    <mergeCell ref="B15:G15"/>
    <mergeCell ref="B16:G16"/>
    <mergeCell ref="B17:G17"/>
  </mergeCells>
  <phoneticPr fontId="1" type="noConversion"/>
  <hyperlinks>
    <hyperlink ref="C1" r:id="rId1" display="http://baike.baidu.com/view/10880260.htm?fromtitle=%E5%AB%A6%E5%A8%A5%E4%B8%89%E5%8F%B7&amp;fromid=9433907&amp;type=syn"/>
    <hyperlink ref="D1" r:id="rId2" display="http://baike.baidu.com/view/57628.htm"/>
    <hyperlink ref="E1" r:id="rId3" display="http://baike.baidu.com/view/251162.htm"/>
    <hyperlink ref="F1" r:id="rId4" location="sub328763" display="http://baike.baidu.com/view/328763.htm - sub328763"/>
    <hyperlink ref="G1" r:id="rId5" location="sub7115124" display="http://baike.baidu.com/view/6973914.htm - sub7115124"/>
  </hyperlinks>
  <pageMargins left="0.7" right="0.7" top="0.75" bottom="0.75" header="0.3" footer="0.3"/>
  <pageSetup paperSize="9" orientation="portrait" verticalDpi="0" r:id="rId6"/>
</worksheet>
</file>

<file path=xl/worksheets/sheet2.xml><?xml version="1.0" encoding="utf-8"?>
<worksheet xmlns="http://schemas.openxmlformats.org/spreadsheetml/2006/main" xmlns:r="http://schemas.openxmlformats.org/officeDocument/2006/relationships">
  <sheetPr codeName="Sheet33"/>
  <dimension ref="A1:D22"/>
  <sheetViews>
    <sheetView showGridLines="0" workbookViewId="0">
      <pane xSplit="1" ySplit="1" topLeftCell="B3" activePane="bottomRight" state="frozen"/>
      <selection activeCell="G13" sqref="G13"/>
      <selection pane="topRight" activeCell="G13" sqref="G13"/>
      <selection pane="bottomLeft" activeCell="G13" sqref="G13"/>
      <selection pane="bottomRight" activeCell="G13" sqref="G13"/>
    </sheetView>
  </sheetViews>
  <sheetFormatPr defaultRowHeight="14.4"/>
  <cols>
    <col min="1" max="1" width="9.109375" style="3" customWidth="1"/>
    <col min="2" max="2" width="23.88671875" style="3" bestFit="1" customWidth="1"/>
    <col min="3" max="3" width="43.5546875" style="3" bestFit="1" customWidth="1"/>
    <col min="4" max="4" width="5.5546875" style="3" bestFit="1" customWidth="1"/>
    <col min="5" max="16384" width="8.88671875" style="3"/>
  </cols>
  <sheetData>
    <row r="1" spans="1:4" ht="14.4" customHeight="1">
      <c r="A1" s="100" t="s">
        <v>1834</v>
      </c>
      <c r="B1" s="100" t="s">
        <v>1835</v>
      </c>
      <c r="C1" s="100" t="s">
        <v>1836</v>
      </c>
      <c r="D1" s="98"/>
    </row>
    <row r="2" spans="1:4">
      <c r="A2" s="99">
        <v>1</v>
      </c>
      <c r="B2" s="98" t="s">
        <v>1824</v>
      </c>
      <c r="C2" s="99" t="s">
        <v>1837</v>
      </c>
      <c r="D2" s="99" t="s">
        <v>1823</v>
      </c>
    </row>
    <row r="3" spans="1:4">
      <c r="A3" s="99">
        <v>2</v>
      </c>
      <c r="B3" s="98" t="s">
        <v>1829</v>
      </c>
      <c r="C3" s="99" t="s">
        <v>1838</v>
      </c>
      <c r="D3" s="99" t="s">
        <v>1823</v>
      </c>
    </row>
    <row r="4" spans="1:4">
      <c r="A4" s="99">
        <v>3</v>
      </c>
      <c r="B4" s="98" t="s">
        <v>1827</v>
      </c>
      <c r="C4" s="99" t="s">
        <v>1839</v>
      </c>
      <c r="D4" s="99" t="s">
        <v>1823</v>
      </c>
    </row>
    <row r="5" spans="1:4">
      <c r="A5" s="99">
        <v>4</v>
      </c>
      <c r="B5" s="98" t="s">
        <v>1831</v>
      </c>
      <c r="C5" s="99" t="s">
        <v>1840</v>
      </c>
      <c r="D5" s="99" t="s">
        <v>1823</v>
      </c>
    </row>
    <row r="6" spans="1:4">
      <c r="A6" s="99">
        <v>5</v>
      </c>
      <c r="B6" s="98" t="s">
        <v>1822</v>
      </c>
      <c r="C6" s="99" t="s">
        <v>1841</v>
      </c>
      <c r="D6" s="99" t="s">
        <v>1823</v>
      </c>
    </row>
    <row r="7" spans="1:4">
      <c r="A7" s="99">
        <v>6</v>
      </c>
      <c r="B7" s="98" t="s">
        <v>1825</v>
      </c>
      <c r="C7" s="99" t="s">
        <v>1842</v>
      </c>
      <c r="D7" s="99" t="s">
        <v>1826</v>
      </c>
    </row>
    <row r="8" spans="1:4">
      <c r="A8" s="99">
        <v>7</v>
      </c>
      <c r="B8" s="98" t="s">
        <v>1828</v>
      </c>
      <c r="C8" s="99" t="s">
        <v>1843</v>
      </c>
      <c r="D8" s="99" t="s">
        <v>1826</v>
      </c>
    </row>
    <row r="9" spans="1:4">
      <c r="A9" s="99">
        <v>8</v>
      </c>
      <c r="B9" s="98" t="s">
        <v>1830</v>
      </c>
      <c r="C9" s="99" t="s">
        <v>1844</v>
      </c>
      <c r="D9" s="99" t="s">
        <v>1823</v>
      </c>
    </row>
    <row r="10" spans="1:4">
      <c r="A10" s="99">
        <v>9</v>
      </c>
      <c r="B10" s="98" t="s">
        <v>1845</v>
      </c>
      <c r="C10" s="99" t="s">
        <v>1846</v>
      </c>
      <c r="D10" s="99" t="s">
        <v>1823</v>
      </c>
    </row>
    <row r="11" spans="1:4">
      <c r="A11" s="99">
        <v>10</v>
      </c>
      <c r="B11" s="98" t="s">
        <v>1847</v>
      </c>
      <c r="C11" s="99" t="s">
        <v>1848</v>
      </c>
      <c r="D11" s="99" t="s">
        <v>1823</v>
      </c>
    </row>
    <row r="12" spans="1:4">
      <c r="A12" s="99">
        <v>11</v>
      </c>
      <c r="B12" s="98" t="s">
        <v>1849</v>
      </c>
      <c r="C12" s="99" t="s">
        <v>1850</v>
      </c>
      <c r="D12" s="99" t="s">
        <v>1823</v>
      </c>
    </row>
    <row r="13" spans="1:4">
      <c r="A13" s="99">
        <v>11</v>
      </c>
      <c r="B13" s="98" t="s">
        <v>1851</v>
      </c>
      <c r="C13" s="99" t="s">
        <v>1852</v>
      </c>
      <c r="D13" s="99" t="s">
        <v>1823</v>
      </c>
    </row>
    <row r="14" spans="1:4">
      <c r="A14" s="99">
        <v>13</v>
      </c>
      <c r="B14" s="98" t="s">
        <v>1853</v>
      </c>
      <c r="C14" s="99" t="s">
        <v>1854</v>
      </c>
      <c r="D14" s="99" t="s">
        <v>1823</v>
      </c>
    </row>
    <row r="15" spans="1:4">
      <c r="A15" s="99">
        <v>14</v>
      </c>
      <c r="B15" s="98" t="s">
        <v>1855</v>
      </c>
      <c r="C15" s="99" t="s">
        <v>1856</v>
      </c>
      <c r="D15" s="99" t="s">
        <v>1823</v>
      </c>
    </row>
    <row r="16" spans="1:4">
      <c r="A16" s="99">
        <v>15</v>
      </c>
      <c r="B16" s="98" t="s">
        <v>1857</v>
      </c>
      <c r="C16" s="99" t="s">
        <v>1858</v>
      </c>
      <c r="D16" s="99" t="s">
        <v>1823</v>
      </c>
    </row>
    <row r="17" spans="1:4">
      <c r="A17" s="99">
        <v>16</v>
      </c>
      <c r="B17" s="98" t="s">
        <v>1859</v>
      </c>
      <c r="C17" s="99" t="s">
        <v>1860</v>
      </c>
      <c r="D17" s="99" t="s">
        <v>1823</v>
      </c>
    </row>
    <row r="18" spans="1:4">
      <c r="A18" s="99">
        <v>17</v>
      </c>
      <c r="B18" s="98" t="s">
        <v>1861</v>
      </c>
      <c r="C18" s="99" t="s">
        <v>1862</v>
      </c>
      <c r="D18" s="99" t="s">
        <v>1823</v>
      </c>
    </row>
    <row r="19" spans="1:4">
      <c r="A19" s="99">
        <v>17</v>
      </c>
      <c r="B19" s="98" t="s">
        <v>1863</v>
      </c>
      <c r="C19" s="99" t="s">
        <v>1864</v>
      </c>
      <c r="D19" s="99" t="s">
        <v>1823</v>
      </c>
    </row>
    <row r="20" spans="1:4">
      <c r="A20" s="99">
        <v>19</v>
      </c>
      <c r="B20" s="98" t="s">
        <v>1865</v>
      </c>
      <c r="C20" s="99" t="s">
        <v>1866</v>
      </c>
      <c r="D20" s="99" t="s">
        <v>1823</v>
      </c>
    </row>
    <row r="21" spans="1:4">
      <c r="A21" s="99">
        <v>19</v>
      </c>
      <c r="B21" s="98" t="s">
        <v>1832</v>
      </c>
      <c r="C21" s="99" t="s">
        <v>1867</v>
      </c>
      <c r="D21" s="99" t="s">
        <v>1826</v>
      </c>
    </row>
    <row r="22" spans="1:4">
      <c r="A22" s="98" t="s">
        <v>1868</v>
      </c>
      <c r="B22" s="99"/>
      <c r="C22" s="99"/>
      <c r="D22" s="99"/>
    </row>
  </sheetData>
  <phoneticPr fontId="1" type="noConversion"/>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sheetPr codeName="Sheet25"/>
  <dimension ref="A1:K25"/>
  <sheetViews>
    <sheetView showGridLines="0" topLeftCell="A4" workbookViewId="0">
      <selection sqref="A1:K23"/>
    </sheetView>
  </sheetViews>
  <sheetFormatPr defaultRowHeight="14.4"/>
  <cols>
    <col min="1" max="1" width="11.33203125" customWidth="1"/>
    <col min="2" max="3" width="11.44140625" customWidth="1"/>
    <col min="4" max="4" width="13.33203125" customWidth="1"/>
    <col min="5" max="5" width="10.6640625" customWidth="1"/>
    <col min="6" max="6" width="9.5546875" customWidth="1"/>
    <col min="7" max="7" width="10.44140625" customWidth="1"/>
    <col min="8" max="8" width="15.77734375" customWidth="1"/>
    <col min="9" max="9" width="14" customWidth="1"/>
    <col min="10" max="10" width="10.44140625" customWidth="1"/>
    <col min="11" max="11" width="13.44140625" customWidth="1"/>
  </cols>
  <sheetData>
    <row r="1" spans="1:11">
      <c r="A1" s="7"/>
      <c r="B1" s="26" t="s">
        <v>206</v>
      </c>
      <c r="C1" s="21" t="s">
        <v>254</v>
      </c>
      <c r="D1" s="26" t="s">
        <v>207</v>
      </c>
      <c r="E1" s="21" t="s">
        <v>269</v>
      </c>
      <c r="F1" s="21" t="s">
        <v>266</v>
      </c>
      <c r="G1" s="26" t="s">
        <v>208</v>
      </c>
      <c r="H1" s="21" t="s">
        <v>294</v>
      </c>
      <c r="I1" s="21" t="s">
        <v>209</v>
      </c>
      <c r="J1" s="21" t="s">
        <v>210</v>
      </c>
      <c r="K1" s="30" t="s">
        <v>297</v>
      </c>
    </row>
    <row r="2" spans="1:11" ht="16.8" customHeight="1">
      <c r="A2" s="21" t="s">
        <v>216</v>
      </c>
      <c r="B2" s="22">
        <v>36119</v>
      </c>
      <c r="C2" s="22">
        <v>37940</v>
      </c>
      <c r="D2" s="22">
        <v>40815</v>
      </c>
      <c r="E2" s="22" t="s">
        <v>270</v>
      </c>
      <c r="F2" s="22" t="s">
        <v>267</v>
      </c>
      <c r="G2" s="22">
        <v>41436</v>
      </c>
      <c r="H2" s="22">
        <v>42628</v>
      </c>
      <c r="I2" s="22">
        <v>42660</v>
      </c>
      <c r="J2" s="22">
        <v>42845</v>
      </c>
      <c r="K2" s="21"/>
    </row>
    <row r="3" spans="1:11" ht="16.8" customHeight="1">
      <c r="A3" s="21" t="s">
        <v>218</v>
      </c>
      <c r="B3" s="21"/>
      <c r="C3" s="21"/>
      <c r="D3" s="21" t="s">
        <v>257</v>
      </c>
      <c r="E3" s="21" t="s">
        <v>264</v>
      </c>
      <c r="F3" s="21"/>
      <c r="G3" s="21" t="s">
        <v>251</v>
      </c>
      <c r="H3" s="21" t="s">
        <v>219</v>
      </c>
      <c r="I3" s="21"/>
      <c r="J3" s="21" t="s">
        <v>257</v>
      </c>
      <c r="K3" s="21"/>
    </row>
    <row r="4" spans="1:11" ht="16.8" customHeight="1">
      <c r="A4" s="21" t="s">
        <v>220</v>
      </c>
      <c r="B4" s="23">
        <v>369914</v>
      </c>
      <c r="C4" s="23"/>
      <c r="D4" s="21">
        <v>8500</v>
      </c>
      <c r="E4" s="21">
        <v>8082</v>
      </c>
      <c r="F4" s="21"/>
      <c r="G4" s="21">
        <v>8000</v>
      </c>
      <c r="H4" s="21">
        <v>8600</v>
      </c>
      <c r="I4" s="21"/>
      <c r="J4" s="21" t="s">
        <v>256</v>
      </c>
      <c r="K4" s="21" t="s">
        <v>221</v>
      </c>
    </row>
    <row r="5" spans="1:11" ht="16.8" customHeight="1">
      <c r="A5" s="21" t="s">
        <v>222</v>
      </c>
      <c r="B5" s="21" t="s">
        <v>223</v>
      </c>
      <c r="C5" s="21"/>
      <c r="D5" s="21" t="s">
        <v>224</v>
      </c>
      <c r="E5" s="21" t="s">
        <v>263</v>
      </c>
      <c r="F5" s="21"/>
      <c r="G5" s="21" t="s">
        <v>258</v>
      </c>
      <c r="H5" s="21" t="s">
        <v>224</v>
      </c>
      <c r="I5" s="21"/>
      <c r="J5" s="21" t="s">
        <v>261</v>
      </c>
      <c r="K5" s="21"/>
    </row>
    <row r="6" spans="1:11" ht="16.8" customHeight="1">
      <c r="A6" s="21" t="s">
        <v>225</v>
      </c>
      <c r="B6" s="21" t="s">
        <v>226</v>
      </c>
      <c r="C6" s="21"/>
      <c r="D6" s="21"/>
      <c r="E6" s="21"/>
      <c r="F6" s="21"/>
      <c r="G6" s="21"/>
      <c r="H6" s="21"/>
      <c r="I6" s="21"/>
      <c r="J6" s="21" t="s">
        <v>262</v>
      </c>
      <c r="K6" s="21"/>
    </row>
    <row r="7" spans="1:11" ht="16.8" customHeight="1">
      <c r="A7" s="21" t="s">
        <v>227</v>
      </c>
      <c r="B7" s="21" t="s">
        <v>228</v>
      </c>
      <c r="C7" s="21"/>
      <c r="D7" s="21" t="s">
        <v>229</v>
      </c>
      <c r="E7" s="21"/>
      <c r="F7" s="21"/>
      <c r="G7" s="24" t="s">
        <v>259</v>
      </c>
      <c r="H7" s="21" t="s">
        <v>230</v>
      </c>
      <c r="I7" s="21"/>
      <c r="J7" s="25"/>
      <c r="K7" s="25" t="s">
        <v>231</v>
      </c>
    </row>
    <row r="8" spans="1:11" ht="16.8" customHeight="1">
      <c r="A8" s="21" t="s">
        <v>232</v>
      </c>
      <c r="B8" s="21" t="s">
        <v>233</v>
      </c>
      <c r="C8" s="21"/>
      <c r="D8" s="21" t="s">
        <v>234</v>
      </c>
      <c r="E8" s="21"/>
      <c r="F8" s="21"/>
      <c r="G8" s="24"/>
      <c r="H8" s="21"/>
      <c r="I8" s="21"/>
      <c r="J8" s="25"/>
      <c r="K8" s="25"/>
    </row>
    <row r="9" spans="1:11" ht="16.8" customHeight="1">
      <c r="A9" s="21" t="s">
        <v>235</v>
      </c>
      <c r="B9" s="21" t="s">
        <v>236</v>
      </c>
      <c r="C9" s="21"/>
      <c r="D9" s="21" t="s">
        <v>236</v>
      </c>
      <c r="E9" s="21"/>
      <c r="F9" s="21"/>
      <c r="G9" s="21"/>
      <c r="H9" s="21"/>
      <c r="I9" s="21"/>
      <c r="J9" s="21"/>
      <c r="K9" s="21"/>
    </row>
    <row r="10" spans="1:11" ht="16.8" customHeight="1">
      <c r="A10" s="21" t="s">
        <v>2581</v>
      </c>
      <c r="B10" s="21"/>
      <c r="C10" s="28" t="s">
        <v>255</v>
      </c>
      <c r="D10" s="21"/>
      <c r="E10" s="2" t="s">
        <v>265</v>
      </c>
      <c r="F10" s="2"/>
      <c r="G10" s="21"/>
      <c r="H10" s="21" t="s">
        <v>268</v>
      </c>
      <c r="I10" s="27" t="s">
        <v>253</v>
      </c>
      <c r="J10" s="27" t="s">
        <v>252</v>
      </c>
      <c r="K10" s="21"/>
    </row>
    <row r="11" spans="1:11" ht="16.8" customHeight="1">
      <c r="A11" s="21" t="s">
        <v>248</v>
      </c>
      <c r="B11" s="21"/>
      <c r="C11" s="21"/>
      <c r="D11" s="21"/>
      <c r="E11" s="21"/>
      <c r="F11" s="21"/>
      <c r="G11" s="21"/>
      <c r="H11" s="21" t="s">
        <v>249</v>
      </c>
      <c r="I11" s="21"/>
      <c r="J11" s="27" t="s">
        <v>260</v>
      </c>
      <c r="K11" s="21" t="s">
        <v>250</v>
      </c>
    </row>
    <row r="13" spans="1:11">
      <c r="A13" s="20" t="s">
        <v>271</v>
      </c>
      <c r="B13" s="158"/>
      <c r="C13" s="158"/>
      <c r="D13" s="158"/>
      <c r="E13" s="158"/>
      <c r="F13" s="158"/>
      <c r="G13" s="158"/>
      <c r="H13" s="158"/>
    </row>
    <row r="14" spans="1:11">
      <c r="A14" s="158" t="s">
        <v>277</v>
      </c>
      <c r="B14" s="158" t="s">
        <v>237</v>
      </c>
      <c r="C14" s="158"/>
      <c r="D14" s="158"/>
      <c r="E14" s="158"/>
      <c r="F14" s="158"/>
      <c r="G14" s="158"/>
      <c r="H14" s="158"/>
    </row>
    <row r="15" spans="1:11">
      <c r="A15" s="31" t="s">
        <v>279</v>
      </c>
      <c r="B15" s="158" t="s">
        <v>272</v>
      </c>
      <c r="C15" s="158"/>
      <c r="D15" s="158"/>
      <c r="E15" s="158"/>
      <c r="F15" s="158"/>
      <c r="G15" s="158"/>
      <c r="H15" s="158"/>
    </row>
    <row r="16" spans="1:11">
      <c r="A16" s="159" t="s">
        <v>278</v>
      </c>
      <c r="B16" s="158" t="s">
        <v>238</v>
      </c>
      <c r="C16" s="158"/>
      <c r="D16" s="158"/>
      <c r="E16" s="158"/>
      <c r="F16" s="158"/>
      <c r="G16" s="158"/>
      <c r="H16" s="158"/>
    </row>
    <row r="17" spans="1:8">
      <c r="A17" s="31" t="s">
        <v>280</v>
      </c>
      <c r="B17" s="158" t="s">
        <v>273</v>
      </c>
      <c r="C17" s="158"/>
      <c r="D17" s="158"/>
      <c r="E17" s="158"/>
      <c r="F17" s="158"/>
      <c r="G17" s="158"/>
      <c r="H17" s="158"/>
    </row>
    <row r="18" spans="1:8">
      <c r="A18" s="31" t="s">
        <v>281</v>
      </c>
      <c r="B18" s="158" t="s">
        <v>274</v>
      </c>
      <c r="C18" s="158"/>
      <c r="D18" s="158"/>
      <c r="E18" s="158"/>
      <c r="F18" s="158"/>
      <c r="G18" s="158"/>
      <c r="H18" s="158"/>
    </row>
    <row r="19" spans="1:8">
      <c r="A19" s="159" t="s">
        <v>282</v>
      </c>
      <c r="B19" s="158" t="s">
        <v>275</v>
      </c>
      <c r="C19" s="158"/>
      <c r="D19" s="158"/>
      <c r="E19" s="158"/>
      <c r="F19" s="158"/>
      <c r="G19" s="158"/>
      <c r="H19" s="158"/>
    </row>
    <row r="20" spans="1:8">
      <c r="A20" s="31" t="s">
        <v>283</v>
      </c>
      <c r="B20" s="158" t="s">
        <v>295</v>
      </c>
      <c r="C20" s="158"/>
      <c r="D20" s="158"/>
      <c r="E20" s="158"/>
      <c r="F20" s="158"/>
      <c r="G20" s="158"/>
      <c r="H20" s="158"/>
    </row>
    <row r="21" spans="1:8">
      <c r="A21" s="31" t="s">
        <v>284</v>
      </c>
      <c r="B21" s="158" t="s">
        <v>276</v>
      </c>
      <c r="C21" s="158"/>
      <c r="D21" s="158"/>
      <c r="E21" s="158"/>
      <c r="F21" s="158"/>
      <c r="G21" s="158"/>
      <c r="H21" s="158"/>
    </row>
    <row r="22" spans="1:8">
      <c r="A22" s="31" t="s">
        <v>285</v>
      </c>
      <c r="B22" s="158" t="s">
        <v>298</v>
      </c>
      <c r="C22" s="158"/>
      <c r="D22" s="158"/>
      <c r="E22" s="158"/>
      <c r="F22" s="158"/>
      <c r="G22" s="158"/>
      <c r="H22" s="158"/>
    </row>
    <row r="23" spans="1:8">
      <c r="A23" s="31" t="s">
        <v>286</v>
      </c>
      <c r="B23" s="158" t="s">
        <v>296</v>
      </c>
      <c r="C23" s="158"/>
      <c r="D23" s="158"/>
      <c r="E23" s="158"/>
      <c r="F23" s="158"/>
      <c r="G23" s="158"/>
      <c r="H23" s="158"/>
    </row>
    <row r="24" spans="1:8">
      <c r="A24" s="158"/>
      <c r="B24" s="158"/>
      <c r="C24" s="158"/>
      <c r="D24" s="158"/>
      <c r="E24" s="158"/>
      <c r="F24" s="158"/>
      <c r="G24" s="158"/>
      <c r="H24" s="158"/>
    </row>
    <row r="25" spans="1:8">
      <c r="A25" s="158"/>
      <c r="B25" s="158"/>
      <c r="C25" s="158"/>
      <c r="D25" s="158"/>
      <c r="E25" s="158"/>
      <c r="F25" s="158"/>
      <c r="G25" s="158"/>
      <c r="H25" s="158"/>
    </row>
  </sheetData>
  <phoneticPr fontId="1" type="noConversion"/>
  <hyperlinks>
    <hyperlink ref="B1" r:id="rId1" display="http://baike.baidu.com/subview/4353/8602637.htm"/>
    <hyperlink ref="D1" r:id="rId2" display="http://baike.baidu.com/view/1891510.htm"/>
    <hyperlink ref="G1" r:id="rId3" display="http://baike.baidu.com/view/1888574.htm?fromtitle=%E7%A5%9E%E8%88%9F%E5%8D%81%E5%8F%B7&amp;fromid=6608211&amp;type=syn"/>
    <hyperlink ref="A16" r:id="rId4" display="http://baike.baidu.com/view/1891510.htm"/>
    <hyperlink ref="A19" r:id="rId5" display="http://baike.baidu.com/view/1888574.htm?fromtitle=%E7%A5%9E%E8%88%9F%E5%8D%81%E5%8F%B7&amp;fromid=6608211&amp;type=syn"/>
  </hyperlinks>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46"/>
  <dimension ref="A1:A436"/>
  <sheetViews>
    <sheetView workbookViewId="0">
      <pane ySplit="1" topLeftCell="A2" activePane="bottomLeft" state="frozen"/>
      <selection activeCell="F13" sqref="F13"/>
      <selection pane="bottomLeft" activeCell="A18" sqref="A18"/>
    </sheetView>
  </sheetViews>
  <sheetFormatPr defaultRowHeight="14.4"/>
  <cols>
    <col min="1" max="1" width="121.44140625" bestFit="1" customWidth="1"/>
  </cols>
  <sheetData>
    <row r="1" spans="1:1">
      <c r="A1" t="s">
        <v>1</v>
      </c>
    </row>
    <row r="2" spans="1:1">
      <c r="A2" t="s">
        <v>926</v>
      </c>
    </row>
    <row r="3" spans="1:1">
      <c r="A3" t="s">
        <v>927</v>
      </c>
    </row>
    <row r="4" spans="1:1">
      <c r="A4" t="s">
        <v>928</v>
      </c>
    </row>
    <row r="5" spans="1:1">
      <c r="A5" t="s">
        <v>929</v>
      </c>
    </row>
    <row r="6" spans="1:1">
      <c r="A6" t="s">
        <v>930</v>
      </c>
    </row>
    <row r="7" spans="1:1">
      <c r="A7" t="s">
        <v>931</v>
      </c>
    </row>
    <row r="10" spans="1:1">
      <c r="A10" t="s">
        <v>932</v>
      </c>
    </row>
    <row r="11" spans="1:1">
      <c r="A11" t="s">
        <v>933</v>
      </c>
    </row>
    <row r="12" spans="1:1">
      <c r="A12" t="s">
        <v>934</v>
      </c>
    </row>
    <row r="13" spans="1:1">
      <c r="A13" t="s">
        <v>1164</v>
      </c>
    </row>
    <row r="14" spans="1:1">
      <c r="A14" t="s">
        <v>936</v>
      </c>
    </row>
    <row r="15" spans="1:1">
      <c r="A15" t="s">
        <v>937</v>
      </c>
    </row>
    <row r="18" spans="1:1">
      <c r="A18" t="s">
        <v>938</v>
      </c>
    </row>
    <row r="19" spans="1:1">
      <c r="A19" t="s">
        <v>939</v>
      </c>
    </row>
    <row r="20" spans="1:1">
      <c r="A20" t="s">
        <v>940</v>
      </c>
    </row>
    <row r="21" spans="1:1">
      <c r="A21" t="s">
        <v>929</v>
      </c>
    </row>
    <row r="22" spans="1:1">
      <c r="A22" t="s">
        <v>936</v>
      </c>
    </row>
    <row r="23" spans="1:1">
      <c r="A23" t="s">
        <v>941</v>
      </c>
    </row>
    <row r="26" spans="1:1">
      <c r="A26" t="s">
        <v>942</v>
      </c>
    </row>
    <row r="27" spans="1:1">
      <c r="A27" t="s">
        <v>943</v>
      </c>
    </row>
    <row r="28" spans="1:1">
      <c r="A28" t="s">
        <v>944</v>
      </c>
    </row>
    <row r="29" spans="1:1">
      <c r="A29" t="s">
        <v>945</v>
      </c>
    </row>
    <row r="30" spans="1:1">
      <c r="A30" t="s">
        <v>936</v>
      </c>
    </row>
    <row r="31" spans="1:1">
      <c r="A31" t="s">
        <v>946</v>
      </c>
    </row>
    <row r="34" spans="1:1">
      <c r="A34" t="s">
        <v>947</v>
      </c>
    </row>
    <row r="35" spans="1:1">
      <c r="A35" t="s">
        <v>948</v>
      </c>
    </row>
    <row r="36" spans="1:1">
      <c r="A36" t="s">
        <v>949</v>
      </c>
    </row>
    <row r="37" spans="1:1">
      <c r="A37" t="s">
        <v>929</v>
      </c>
    </row>
    <row r="38" spans="1:1">
      <c r="A38" t="s">
        <v>950</v>
      </c>
    </row>
    <row r="39" spans="1:1">
      <c r="A39" t="s">
        <v>951</v>
      </c>
    </row>
    <row r="42" spans="1:1">
      <c r="A42" t="s">
        <v>952</v>
      </c>
    </row>
    <row r="43" spans="1:1">
      <c r="A43" t="s">
        <v>953</v>
      </c>
    </row>
    <row r="44" spans="1:1">
      <c r="A44" t="s">
        <v>954</v>
      </c>
    </row>
    <row r="45" spans="1:1">
      <c r="A45" t="s">
        <v>955</v>
      </c>
    </row>
    <row r="46" spans="1:1">
      <c r="A46" t="s">
        <v>936</v>
      </c>
    </row>
    <row r="47" spans="1:1">
      <c r="A47" t="s">
        <v>956</v>
      </c>
    </row>
    <row r="50" spans="1:1">
      <c r="A50" t="s">
        <v>957</v>
      </c>
    </row>
    <row r="51" spans="1:1">
      <c r="A51" t="s">
        <v>958</v>
      </c>
    </row>
    <row r="52" spans="1:1">
      <c r="A52" t="s">
        <v>959</v>
      </c>
    </row>
    <row r="53" spans="1:1">
      <c r="A53" t="s">
        <v>929</v>
      </c>
    </row>
    <row r="54" spans="1:1">
      <c r="A54" t="s">
        <v>960</v>
      </c>
    </row>
    <row r="55" spans="1:1">
      <c r="A55" t="s">
        <v>961</v>
      </c>
    </row>
    <row r="58" spans="1:1">
      <c r="A58" t="s">
        <v>962</v>
      </c>
    </row>
    <row r="59" spans="1:1">
      <c r="A59" t="s">
        <v>963</v>
      </c>
    </row>
    <row r="60" spans="1:1">
      <c r="A60" t="s">
        <v>964</v>
      </c>
    </row>
    <row r="61" spans="1:1">
      <c r="A61" t="s">
        <v>929</v>
      </c>
    </row>
    <row r="62" spans="1:1">
      <c r="A62" t="s">
        <v>936</v>
      </c>
    </row>
    <row r="63" spans="1:1">
      <c r="A63" t="s">
        <v>965</v>
      </c>
    </row>
    <row r="66" spans="1:1">
      <c r="A66" t="s">
        <v>966</v>
      </c>
    </row>
    <row r="67" spans="1:1">
      <c r="A67" t="s">
        <v>967</v>
      </c>
    </row>
    <row r="68" spans="1:1">
      <c r="A68" t="s">
        <v>968</v>
      </c>
    </row>
    <row r="69" spans="1:1">
      <c r="A69" t="s">
        <v>929</v>
      </c>
    </row>
    <row r="70" spans="1:1">
      <c r="A70" t="s">
        <v>950</v>
      </c>
    </row>
    <row r="71" spans="1:1">
      <c r="A71" t="s">
        <v>969</v>
      </c>
    </row>
    <row r="74" spans="1:1">
      <c r="A74" t="s">
        <v>970</v>
      </c>
    </row>
    <row r="75" spans="1:1">
      <c r="A75" t="s">
        <v>971</v>
      </c>
    </row>
    <row r="76" spans="1:1">
      <c r="A76" t="s">
        <v>972</v>
      </c>
    </row>
    <row r="77" spans="1:1">
      <c r="A77" t="s">
        <v>973</v>
      </c>
    </row>
    <row r="78" spans="1:1">
      <c r="A78" t="s">
        <v>950</v>
      </c>
    </row>
    <row r="79" spans="1:1">
      <c r="A79" t="s">
        <v>974</v>
      </c>
    </row>
    <row r="82" spans="1:1">
      <c r="A82" t="s">
        <v>975</v>
      </c>
    </row>
    <row r="83" spans="1:1">
      <c r="A83" t="s">
        <v>976</v>
      </c>
    </row>
    <row r="84" spans="1:1">
      <c r="A84" t="s">
        <v>977</v>
      </c>
    </row>
    <row r="85" spans="1:1">
      <c r="A85" t="s">
        <v>935</v>
      </c>
    </row>
    <row r="86" spans="1:1">
      <c r="A86" t="s">
        <v>978</v>
      </c>
    </row>
    <row r="87" spans="1:1">
      <c r="A87" t="s">
        <v>979</v>
      </c>
    </row>
    <row r="90" spans="1:1">
      <c r="A90" t="s">
        <v>980</v>
      </c>
    </row>
    <row r="91" spans="1:1">
      <c r="A91" t="s">
        <v>981</v>
      </c>
    </row>
    <row r="92" spans="1:1">
      <c r="A92" t="s">
        <v>982</v>
      </c>
    </row>
    <row r="93" spans="1:1">
      <c r="A93" t="s">
        <v>983</v>
      </c>
    </row>
    <row r="94" spans="1:1">
      <c r="A94" t="s">
        <v>984</v>
      </c>
    </row>
    <row r="95" spans="1:1">
      <c r="A95" t="s">
        <v>985</v>
      </c>
    </row>
    <row r="98" spans="1:1">
      <c r="A98" t="s">
        <v>986</v>
      </c>
    </row>
    <row r="99" spans="1:1">
      <c r="A99" t="s">
        <v>987</v>
      </c>
    </row>
    <row r="100" spans="1:1">
      <c r="A100" t="s">
        <v>988</v>
      </c>
    </row>
    <row r="101" spans="1:1">
      <c r="A101" t="s">
        <v>989</v>
      </c>
    </row>
    <row r="102" spans="1:1">
      <c r="A102" t="s">
        <v>950</v>
      </c>
    </row>
    <row r="103" spans="1:1">
      <c r="A103" t="s">
        <v>990</v>
      </c>
    </row>
    <row r="106" spans="1:1">
      <c r="A106" t="s">
        <v>991</v>
      </c>
    </row>
    <row r="107" spans="1:1">
      <c r="A107" t="s">
        <v>992</v>
      </c>
    </row>
    <row r="108" spans="1:1">
      <c r="A108" t="s">
        <v>993</v>
      </c>
    </row>
    <row r="109" spans="1:1">
      <c r="A109" t="s">
        <v>994</v>
      </c>
    </row>
    <row r="110" spans="1:1">
      <c r="A110" t="s">
        <v>995</v>
      </c>
    </row>
    <row r="113" spans="1:1">
      <c r="A113" t="s">
        <v>996</v>
      </c>
    </row>
    <row r="114" spans="1:1">
      <c r="A114" t="s">
        <v>997</v>
      </c>
    </row>
    <row r="115" spans="1:1">
      <c r="A115" t="s">
        <v>998</v>
      </c>
    </row>
    <row r="116" spans="1:1">
      <c r="A116" t="s">
        <v>929</v>
      </c>
    </row>
    <row r="117" spans="1:1">
      <c r="A117" t="s">
        <v>999</v>
      </c>
    </row>
    <row r="118" spans="1:1">
      <c r="A118" t="s">
        <v>1000</v>
      </c>
    </row>
    <row r="121" spans="1:1">
      <c r="A121" t="s">
        <v>1001</v>
      </c>
    </row>
    <row r="122" spans="1:1">
      <c r="A122" t="s">
        <v>1002</v>
      </c>
    </row>
    <row r="123" spans="1:1">
      <c r="A123" t="s">
        <v>1003</v>
      </c>
    </row>
    <row r="124" spans="1:1">
      <c r="A124" t="s">
        <v>1004</v>
      </c>
    </row>
    <row r="125" spans="1:1">
      <c r="A125" t="s">
        <v>1005</v>
      </c>
    </row>
    <row r="126" spans="1:1">
      <c r="A126" t="s">
        <v>1006</v>
      </c>
    </row>
    <row r="129" spans="1:1">
      <c r="A129" t="s">
        <v>1007</v>
      </c>
    </row>
    <row r="130" spans="1:1">
      <c r="A130" t="s">
        <v>1008</v>
      </c>
    </row>
    <row r="131" spans="1:1">
      <c r="A131" t="s">
        <v>1009</v>
      </c>
    </row>
    <row r="132" spans="1:1">
      <c r="A132" t="s">
        <v>1010</v>
      </c>
    </row>
    <row r="133" spans="1:1">
      <c r="A133" t="s">
        <v>950</v>
      </c>
    </row>
    <row r="134" spans="1:1">
      <c r="A134" t="s">
        <v>1011</v>
      </c>
    </row>
    <row r="137" spans="1:1">
      <c r="A137" t="s">
        <v>1012</v>
      </c>
    </row>
    <row r="138" spans="1:1">
      <c r="A138" t="s">
        <v>1013</v>
      </c>
    </row>
    <row r="139" spans="1:1">
      <c r="A139" t="s">
        <v>929</v>
      </c>
    </row>
    <row r="140" spans="1:1">
      <c r="A140" t="s">
        <v>1014</v>
      </c>
    </row>
    <row r="141" spans="1:1">
      <c r="A141" t="s">
        <v>1015</v>
      </c>
    </row>
    <row r="144" spans="1:1">
      <c r="A144" t="s">
        <v>1016</v>
      </c>
    </row>
    <row r="145" spans="1:1">
      <c r="A145" t="s">
        <v>1017</v>
      </c>
    </row>
    <row r="146" spans="1:1">
      <c r="A146" t="s">
        <v>1018</v>
      </c>
    </row>
    <row r="147" spans="1:1">
      <c r="A147" t="s">
        <v>1019</v>
      </c>
    </row>
    <row r="148" spans="1:1">
      <c r="A148" t="s">
        <v>1020</v>
      </c>
    </row>
    <row r="149" spans="1:1">
      <c r="A149" t="s">
        <v>1021</v>
      </c>
    </row>
    <row r="152" spans="1:1">
      <c r="A152" t="s">
        <v>1022</v>
      </c>
    </row>
    <row r="153" spans="1:1">
      <c r="A153" t="s">
        <v>1023</v>
      </c>
    </row>
    <row r="154" spans="1:1">
      <c r="A154" t="s">
        <v>929</v>
      </c>
    </row>
    <row r="155" spans="1:1">
      <c r="A155" t="s">
        <v>1024</v>
      </c>
    </row>
    <row r="156" spans="1:1">
      <c r="A156" t="s">
        <v>969</v>
      </c>
    </row>
    <row r="159" spans="1:1">
      <c r="A159" t="s">
        <v>1025</v>
      </c>
    </row>
    <row r="160" spans="1:1">
      <c r="A160" t="s">
        <v>1026</v>
      </c>
    </row>
    <row r="161" spans="1:1">
      <c r="A161" t="s">
        <v>1027</v>
      </c>
    </row>
    <row r="162" spans="1:1">
      <c r="A162" t="s">
        <v>983</v>
      </c>
    </row>
    <row r="163" spans="1:1">
      <c r="A163" t="s">
        <v>1028</v>
      </c>
    </row>
    <row r="164" spans="1:1">
      <c r="A164" t="s">
        <v>1029</v>
      </c>
    </row>
    <row r="167" spans="1:1">
      <c r="A167" t="s">
        <v>1030</v>
      </c>
    </row>
    <row r="168" spans="1:1">
      <c r="A168" t="s">
        <v>1031</v>
      </c>
    </row>
    <row r="169" spans="1:1">
      <c r="A169" t="s">
        <v>983</v>
      </c>
    </row>
    <row r="170" spans="1:1">
      <c r="A170" t="s">
        <v>1005</v>
      </c>
    </row>
    <row r="171" spans="1:1">
      <c r="A171" t="s">
        <v>1032</v>
      </c>
    </row>
    <row r="174" spans="1:1">
      <c r="A174" t="s">
        <v>1033</v>
      </c>
    </row>
    <row r="175" spans="1:1">
      <c r="A175" t="s">
        <v>1034</v>
      </c>
    </row>
    <row r="176" spans="1:1">
      <c r="A176" t="s">
        <v>1035</v>
      </c>
    </row>
    <row r="177" spans="1:1">
      <c r="A177" t="s">
        <v>1036</v>
      </c>
    </row>
    <row r="178" spans="1:1">
      <c r="A178" t="s">
        <v>1037</v>
      </c>
    </row>
    <row r="179" spans="1:1">
      <c r="A179" t="s">
        <v>1038</v>
      </c>
    </row>
    <row r="182" spans="1:1">
      <c r="A182" t="s">
        <v>1039</v>
      </c>
    </row>
    <row r="183" spans="1:1">
      <c r="A183" t="s">
        <v>1040</v>
      </c>
    </row>
    <row r="184" spans="1:1">
      <c r="A184" t="s">
        <v>1041</v>
      </c>
    </row>
    <row r="185" spans="1:1">
      <c r="A185" t="s">
        <v>929</v>
      </c>
    </row>
    <row r="186" spans="1:1">
      <c r="A186" t="s">
        <v>950</v>
      </c>
    </row>
    <row r="187" spans="1:1">
      <c r="A187" t="s">
        <v>1042</v>
      </c>
    </row>
    <row r="190" spans="1:1">
      <c r="A190" t="s">
        <v>1043</v>
      </c>
    </row>
    <row r="191" spans="1:1">
      <c r="A191" t="s">
        <v>1044</v>
      </c>
    </row>
    <row r="192" spans="1:1">
      <c r="A192" t="s">
        <v>1045</v>
      </c>
    </row>
    <row r="193" spans="1:1">
      <c r="A193" t="s">
        <v>929</v>
      </c>
    </row>
    <row r="194" spans="1:1">
      <c r="A194" t="s">
        <v>936</v>
      </c>
    </row>
    <row r="195" spans="1:1">
      <c r="A195" t="s">
        <v>1046</v>
      </c>
    </row>
    <row r="197" spans="1:1">
      <c r="A197" t="s">
        <v>1047</v>
      </c>
    </row>
    <row r="198" spans="1:1">
      <c r="A198" t="s">
        <v>1048</v>
      </c>
    </row>
    <row r="199" spans="1:1">
      <c r="A199" t="s">
        <v>1049</v>
      </c>
    </row>
    <row r="200" spans="1:1">
      <c r="A200" t="s">
        <v>1050</v>
      </c>
    </row>
    <row r="201" spans="1:1">
      <c r="A201" t="s">
        <v>929</v>
      </c>
    </row>
    <row r="202" spans="1:1">
      <c r="A202" t="s">
        <v>950</v>
      </c>
    </row>
    <row r="203" spans="1:1">
      <c r="A203" t="s">
        <v>1051</v>
      </c>
    </row>
    <row r="206" spans="1:1">
      <c r="A206" t="s">
        <v>1052</v>
      </c>
    </row>
    <row r="207" spans="1:1">
      <c r="A207" t="s">
        <v>1053</v>
      </c>
    </row>
    <row r="208" spans="1:1">
      <c r="A208" t="s">
        <v>993</v>
      </c>
    </row>
    <row r="209" spans="1:1">
      <c r="A209" t="s">
        <v>950</v>
      </c>
    </row>
    <row r="210" spans="1:1">
      <c r="A210" t="s">
        <v>974</v>
      </c>
    </row>
    <row r="213" spans="1:1">
      <c r="A213" t="s">
        <v>1054</v>
      </c>
    </row>
    <row r="214" spans="1:1">
      <c r="A214" t="s">
        <v>1055</v>
      </c>
    </row>
    <row r="215" spans="1:1">
      <c r="A215" t="s">
        <v>1056</v>
      </c>
    </row>
    <row r="216" spans="1:1">
      <c r="A216" t="s">
        <v>1057</v>
      </c>
    </row>
    <row r="217" spans="1:1">
      <c r="A217" t="s">
        <v>950</v>
      </c>
    </row>
    <row r="218" spans="1:1">
      <c r="A218" t="s">
        <v>1015</v>
      </c>
    </row>
    <row r="221" spans="1:1">
      <c r="A221" t="s">
        <v>1058</v>
      </c>
    </row>
    <row r="222" spans="1:1">
      <c r="A222" t="s">
        <v>1059</v>
      </c>
    </row>
    <row r="223" spans="1:1">
      <c r="A223" t="s">
        <v>1060</v>
      </c>
    </row>
    <row r="224" spans="1:1">
      <c r="A224" t="s">
        <v>1061</v>
      </c>
    </row>
    <row r="225" spans="1:1">
      <c r="A225" t="s">
        <v>950</v>
      </c>
    </row>
    <row r="226" spans="1:1">
      <c r="A226" t="s">
        <v>1062</v>
      </c>
    </row>
    <row r="229" spans="1:1">
      <c r="A229" t="s">
        <v>1063</v>
      </c>
    </row>
    <row r="230" spans="1:1">
      <c r="A230" t="s">
        <v>1064</v>
      </c>
    </row>
    <row r="231" spans="1:1">
      <c r="A231" t="s">
        <v>1065</v>
      </c>
    </row>
    <row r="232" spans="1:1">
      <c r="A232" t="s">
        <v>929</v>
      </c>
    </row>
    <row r="233" spans="1:1">
      <c r="A233" t="s">
        <v>1066</v>
      </c>
    </row>
    <row r="234" spans="1:1">
      <c r="A234" t="s">
        <v>1021</v>
      </c>
    </row>
    <row r="237" spans="1:1">
      <c r="A237" t="s">
        <v>1067</v>
      </c>
    </row>
    <row r="238" spans="1:1">
      <c r="A238" t="s">
        <v>987</v>
      </c>
    </row>
    <row r="239" spans="1:1">
      <c r="A239" t="s">
        <v>1068</v>
      </c>
    </row>
    <row r="240" spans="1:1">
      <c r="A240" t="s">
        <v>1069</v>
      </c>
    </row>
    <row r="241" spans="1:1">
      <c r="A241" t="s">
        <v>1070</v>
      </c>
    </row>
    <row r="242" spans="1:1">
      <c r="A242" t="s">
        <v>1071</v>
      </c>
    </row>
    <row r="245" spans="1:1">
      <c r="A245" t="s">
        <v>1072</v>
      </c>
    </row>
    <row r="246" spans="1:1">
      <c r="A246" t="s">
        <v>1073</v>
      </c>
    </row>
    <row r="247" spans="1:1">
      <c r="A247" t="s">
        <v>1074</v>
      </c>
    </row>
    <row r="248" spans="1:1">
      <c r="A248" t="s">
        <v>1075</v>
      </c>
    </row>
    <row r="249" spans="1:1">
      <c r="A249" t="s">
        <v>984</v>
      </c>
    </row>
    <row r="250" spans="1:1">
      <c r="A250" t="s">
        <v>1076</v>
      </c>
    </row>
    <row r="253" spans="1:1">
      <c r="A253" t="s">
        <v>1077</v>
      </c>
    </row>
    <row r="254" spans="1:1">
      <c r="A254" t="s">
        <v>1078</v>
      </c>
    </row>
    <row r="255" spans="1:1">
      <c r="A255" t="s">
        <v>1079</v>
      </c>
    </row>
    <row r="256" spans="1:1">
      <c r="A256" t="s">
        <v>1080</v>
      </c>
    </row>
    <row r="257" spans="1:1">
      <c r="A257" t="s">
        <v>1005</v>
      </c>
    </row>
    <row r="258" spans="1:1">
      <c r="A258" t="s">
        <v>1081</v>
      </c>
    </row>
    <row r="261" spans="1:1">
      <c r="A261" t="s">
        <v>1082</v>
      </c>
    </row>
    <row r="262" spans="1:1">
      <c r="A262" t="s">
        <v>1083</v>
      </c>
    </row>
    <row r="263" spans="1:1">
      <c r="A263" t="s">
        <v>1084</v>
      </c>
    </row>
    <row r="264" spans="1:1">
      <c r="A264" t="s">
        <v>929</v>
      </c>
    </row>
    <row r="265" spans="1:1">
      <c r="A265" t="s">
        <v>950</v>
      </c>
    </row>
    <row r="266" spans="1:1">
      <c r="A266" t="s">
        <v>1085</v>
      </c>
    </row>
    <row r="269" spans="1:1">
      <c r="A269" t="s">
        <v>1086</v>
      </c>
    </row>
    <row r="270" spans="1:1">
      <c r="A270" t="s">
        <v>1087</v>
      </c>
    </row>
    <row r="271" spans="1:1">
      <c r="A271" t="s">
        <v>1088</v>
      </c>
    </row>
    <row r="272" spans="1:1">
      <c r="A272" t="s">
        <v>989</v>
      </c>
    </row>
    <row r="273" spans="1:1">
      <c r="A273" t="s">
        <v>950</v>
      </c>
    </row>
    <row r="274" spans="1:1">
      <c r="A274" t="s">
        <v>1011</v>
      </c>
    </row>
    <row r="277" spans="1:1">
      <c r="A277" t="s">
        <v>1089</v>
      </c>
    </row>
    <row r="278" spans="1:1">
      <c r="A278" t="s">
        <v>1090</v>
      </c>
    </row>
    <row r="279" spans="1:1">
      <c r="A279" t="s">
        <v>1091</v>
      </c>
    </row>
    <row r="280" spans="1:1">
      <c r="A280" t="s">
        <v>1080</v>
      </c>
    </row>
    <row r="281" spans="1:1">
      <c r="A281" t="s">
        <v>1005</v>
      </c>
    </row>
    <row r="282" spans="1:1">
      <c r="A282" t="s">
        <v>1092</v>
      </c>
    </row>
    <row r="285" spans="1:1">
      <c r="A285" t="s">
        <v>1093</v>
      </c>
    </row>
    <row r="286" spans="1:1">
      <c r="A286" t="s">
        <v>1094</v>
      </c>
    </row>
    <row r="287" spans="1:1">
      <c r="A287" t="s">
        <v>1095</v>
      </c>
    </row>
    <row r="288" spans="1:1">
      <c r="A288" t="s">
        <v>1096</v>
      </c>
    </row>
    <row r="289" spans="1:1">
      <c r="A289" t="s">
        <v>950</v>
      </c>
    </row>
    <row r="290" spans="1:1">
      <c r="A290" t="s">
        <v>1046</v>
      </c>
    </row>
    <row r="293" spans="1:1">
      <c r="A293" t="s">
        <v>1097</v>
      </c>
    </row>
    <row r="294" spans="1:1">
      <c r="A294" t="s">
        <v>1098</v>
      </c>
    </row>
    <row r="295" spans="1:1">
      <c r="A295" t="s">
        <v>1099</v>
      </c>
    </row>
    <row r="296" spans="1:1">
      <c r="A296" t="s">
        <v>989</v>
      </c>
    </row>
    <row r="297" spans="1:1">
      <c r="A297" t="s">
        <v>1100</v>
      </c>
    </row>
    <row r="298" spans="1:1">
      <c r="A298" t="s">
        <v>1029</v>
      </c>
    </row>
    <row r="301" spans="1:1">
      <c r="A301" t="s">
        <v>1101</v>
      </c>
    </row>
    <row r="302" spans="1:1">
      <c r="A302" t="s">
        <v>1102</v>
      </c>
    </row>
    <row r="303" spans="1:1">
      <c r="A303" t="s">
        <v>1103</v>
      </c>
    </row>
    <row r="304" spans="1:1">
      <c r="A304" t="s">
        <v>1096</v>
      </c>
    </row>
    <row r="305" spans="1:1">
      <c r="A305" t="s">
        <v>950</v>
      </c>
    </row>
    <row r="306" spans="1:1">
      <c r="A306" t="s">
        <v>1015</v>
      </c>
    </row>
    <row r="309" spans="1:1">
      <c r="A309" t="s">
        <v>1104</v>
      </c>
    </row>
    <row r="310" spans="1:1">
      <c r="A310" t="s">
        <v>1105</v>
      </c>
    </row>
    <row r="311" spans="1:1">
      <c r="A311" t="s">
        <v>1106</v>
      </c>
    </row>
    <row r="312" spans="1:1">
      <c r="A312" t="s">
        <v>1107</v>
      </c>
    </row>
    <row r="313" spans="1:1">
      <c r="A313" t="s">
        <v>1028</v>
      </c>
    </row>
    <row r="314" spans="1:1">
      <c r="A314" t="s">
        <v>1108</v>
      </c>
    </row>
    <row r="317" spans="1:1">
      <c r="A317" t="s">
        <v>1109</v>
      </c>
    </row>
    <row r="318" spans="1:1">
      <c r="A318" t="s">
        <v>948</v>
      </c>
    </row>
    <row r="319" spans="1:1">
      <c r="A319" t="s">
        <v>1110</v>
      </c>
    </row>
    <row r="320" spans="1:1">
      <c r="A320" t="s">
        <v>1036</v>
      </c>
    </row>
    <row r="321" spans="1:1">
      <c r="A321" t="s">
        <v>950</v>
      </c>
    </row>
    <row r="322" spans="1:1">
      <c r="A322" t="s">
        <v>1015</v>
      </c>
    </row>
    <row r="325" spans="1:1">
      <c r="A325" t="s">
        <v>1111</v>
      </c>
    </row>
    <row r="326" spans="1:1">
      <c r="A326" t="s">
        <v>1112</v>
      </c>
    </row>
    <row r="327" spans="1:1">
      <c r="A327" t="s">
        <v>1113</v>
      </c>
    </row>
    <row r="328" spans="1:1">
      <c r="A328" t="s">
        <v>955</v>
      </c>
    </row>
    <row r="329" spans="1:1">
      <c r="A329" t="s">
        <v>936</v>
      </c>
    </row>
    <row r="330" spans="1:1">
      <c r="A330" t="s">
        <v>1114</v>
      </c>
    </row>
    <row r="333" spans="1:1">
      <c r="A333" t="s">
        <v>1115</v>
      </c>
    </row>
    <row r="334" spans="1:1">
      <c r="A334" t="s">
        <v>1116</v>
      </c>
    </row>
    <row r="335" spans="1:1">
      <c r="A335" t="s">
        <v>1117</v>
      </c>
    </row>
    <row r="336" spans="1:1">
      <c r="A336" t="s">
        <v>929</v>
      </c>
    </row>
    <row r="337" spans="1:1">
      <c r="A337" t="s">
        <v>950</v>
      </c>
    </row>
    <row r="338" spans="1:1">
      <c r="A338" t="s">
        <v>974</v>
      </c>
    </row>
    <row r="341" spans="1:1">
      <c r="A341" t="s">
        <v>1118</v>
      </c>
    </row>
    <row r="342" spans="1:1">
      <c r="A342" t="s">
        <v>1119</v>
      </c>
    </row>
    <row r="343" spans="1:1">
      <c r="A343" t="s">
        <v>983</v>
      </c>
    </row>
    <row r="344" spans="1:1">
      <c r="A344" t="s">
        <v>936</v>
      </c>
    </row>
    <row r="345" spans="1:1">
      <c r="A345" t="s">
        <v>1120</v>
      </c>
    </row>
    <row r="348" spans="1:1">
      <c r="A348" t="s">
        <v>1121</v>
      </c>
    </row>
    <row r="349" spans="1:1">
      <c r="A349" t="s">
        <v>1122</v>
      </c>
    </row>
    <row r="350" spans="1:1">
      <c r="A350" t="s">
        <v>1123</v>
      </c>
    </row>
    <row r="351" spans="1:1">
      <c r="A351" t="s">
        <v>1124</v>
      </c>
    </row>
    <row r="352" spans="1:1">
      <c r="A352" t="s">
        <v>936</v>
      </c>
    </row>
    <row r="353" spans="1:1">
      <c r="A353" t="s">
        <v>1125</v>
      </c>
    </row>
    <row r="356" spans="1:1">
      <c r="A356" t="s">
        <v>1126</v>
      </c>
    </row>
    <row r="357" spans="1:1">
      <c r="A357" t="s">
        <v>1127</v>
      </c>
    </row>
    <row r="358" spans="1:1">
      <c r="A358" t="s">
        <v>1128</v>
      </c>
    </row>
    <row r="359" spans="1:1">
      <c r="A359" t="s">
        <v>1129</v>
      </c>
    </row>
    <row r="360" spans="1:1">
      <c r="A360" t="s">
        <v>1005</v>
      </c>
    </row>
    <row r="361" spans="1:1">
      <c r="A361" t="s">
        <v>1130</v>
      </c>
    </row>
    <row r="364" spans="1:1">
      <c r="A364" t="s">
        <v>1131</v>
      </c>
    </row>
    <row r="365" spans="1:1">
      <c r="A365" t="s">
        <v>1127</v>
      </c>
    </row>
    <row r="366" spans="1:1">
      <c r="A366" t="s">
        <v>1132</v>
      </c>
    </row>
    <row r="367" spans="1:1">
      <c r="A367" t="s">
        <v>1133</v>
      </c>
    </row>
    <row r="368" spans="1:1">
      <c r="A368" t="s">
        <v>1005</v>
      </c>
    </row>
    <row r="369" spans="1:1">
      <c r="A369" t="s">
        <v>1006</v>
      </c>
    </row>
    <row r="372" spans="1:1">
      <c r="A372" t="s">
        <v>1134</v>
      </c>
    </row>
    <row r="373" spans="1:1">
      <c r="A373" t="s">
        <v>929</v>
      </c>
    </row>
    <row r="374" spans="1:1">
      <c r="A374" t="s">
        <v>1135</v>
      </c>
    </row>
    <row r="375" spans="1:1">
      <c r="A375" t="s">
        <v>1136</v>
      </c>
    </row>
    <row r="378" spans="1:1">
      <c r="A378" t="s">
        <v>1137</v>
      </c>
    </row>
    <row r="379" spans="1:1">
      <c r="A379" t="s">
        <v>1138</v>
      </c>
    </row>
    <row r="380" spans="1:1">
      <c r="A380" t="s">
        <v>983</v>
      </c>
    </row>
    <row r="381" spans="1:1">
      <c r="A381" t="s">
        <v>930</v>
      </c>
    </row>
    <row r="382" spans="1:1">
      <c r="A382" t="s">
        <v>1015</v>
      </c>
    </row>
    <row r="385" spans="1:1">
      <c r="A385" t="s">
        <v>1139</v>
      </c>
    </row>
    <row r="386" spans="1:1">
      <c r="A386" t="s">
        <v>1140</v>
      </c>
    </row>
    <row r="387" spans="1:1">
      <c r="A387" t="s">
        <v>1141</v>
      </c>
    </row>
    <row r="388" spans="1:1">
      <c r="A388" t="s">
        <v>935</v>
      </c>
    </row>
    <row r="389" spans="1:1">
      <c r="A389" t="s">
        <v>1142</v>
      </c>
    </row>
    <row r="390" spans="1:1">
      <c r="A390" t="s">
        <v>1143</v>
      </c>
    </row>
    <row r="393" spans="1:1">
      <c r="A393" t="s">
        <v>1144</v>
      </c>
    </row>
    <row r="394" spans="1:1">
      <c r="A394" t="s">
        <v>1145</v>
      </c>
    </row>
    <row r="395" spans="1:1">
      <c r="A395" t="s">
        <v>1146</v>
      </c>
    </row>
    <row r="396" spans="1:1">
      <c r="A396" t="s">
        <v>1147</v>
      </c>
    </row>
    <row r="397" spans="1:1">
      <c r="A397" t="s">
        <v>1148</v>
      </c>
    </row>
    <row r="398" spans="1:1">
      <c r="A398" t="s">
        <v>1029</v>
      </c>
    </row>
    <row r="401" spans="1:1">
      <c r="A401" t="s">
        <v>1149</v>
      </c>
    </row>
    <row r="402" spans="1:1">
      <c r="A402" t="s">
        <v>1053</v>
      </c>
    </row>
    <row r="403" spans="1:1">
      <c r="A403" t="s">
        <v>929</v>
      </c>
    </row>
    <row r="404" spans="1:1">
      <c r="A404" t="s">
        <v>950</v>
      </c>
    </row>
    <row r="405" spans="1:1">
      <c r="A405" t="s">
        <v>969</v>
      </c>
    </row>
    <row r="408" spans="1:1">
      <c r="A408" t="s">
        <v>1150</v>
      </c>
    </row>
    <row r="409" spans="1:1">
      <c r="A409" t="s">
        <v>1151</v>
      </c>
    </row>
    <row r="410" spans="1:1">
      <c r="A410" t="s">
        <v>983</v>
      </c>
    </row>
    <row r="411" spans="1:1">
      <c r="A411" t="s">
        <v>936</v>
      </c>
    </row>
    <row r="412" spans="1:1">
      <c r="A412" t="s">
        <v>1152</v>
      </c>
    </row>
    <row r="415" spans="1:1">
      <c r="A415" t="s">
        <v>1153</v>
      </c>
    </row>
    <row r="416" spans="1:1">
      <c r="A416" t="s">
        <v>1154</v>
      </c>
    </row>
    <row r="417" spans="1:1">
      <c r="A417" t="s">
        <v>1155</v>
      </c>
    </row>
    <row r="418" spans="1:1">
      <c r="A418" t="s">
        <v>929</v>
      </c>
    </row>
    <row r="419" spans="1:1">
      <c r="A419" t="s">
        <v>950</v>
      </c>
    </row>
    <row r="420" spans="1:1">
      <c r="A420" t="s">
        <v>1143</v>
      </c>
    </row>
    <row r="423" spans="1:1">
      <c r="A423" t="s">
        <v>1156</v>
      </c>
    </row>
    <row r="424" spans="1:1">
      <c r="A424" t="s">
        <v>1157</v>
      </c>
    </row>
    <row r="425" spans="1:1">
      <c r="A425" t="s">
        <v>1158</v>
      </c>
    </row>
    <row r="426" spans="1:1">
      <c r="A426" t="s">
        <v>929</v>
      </c>
    </row>
    <row r="427" spans="1:1">
      <c r="A427" t="s">
        <v>1005</v>
      </c>
    </row>
    <row r="428" spans="1:1">
      <c r="A428" t="s">
        <v>1038</v>
      </c>
    </row>
    <row r="431" spans="1:1">
      <c r="A431" t="s">
        <v>1159</v>
      </c>
    </row>
    <row r="432" spans="1:1">
      <c r="A432" t="s">
        <v>1160</v>
      </c>
    </row>
    <row r="433" spans="1:1">
      <c r="A433" t="s">
        <v>1161</v>
      </c>
    </row>
    <row r="434" spans="1:1">
      <c r="A434" t="s">
        <v>1036</v>
      </c>
    </row>
    <row r="435" spans="1:1">
      <c r="A435" t="s">
        <v>1162</v>
      </c>
    </row>
    <row r="436" spans="1:1">
      <c r="A436" t="s">
        <v>1163</v>
      </c>
    </row>
  </sheetData>
  <autoFilter ref="A1:A437"/>
  <phoneticPr fontId="1"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sheetPr codeName="Sheet47"/>
  <dimension ref="A1:B242"/>
  <sheetViews>
    <sheetView workbookViewId="0">
      <selection activeCell="F13" sqref="F13"/>
    </sheetView>
  </sheetViews>
  <sheetFormatPr defaultRowHeight="14.4"/>
  <cols>
    <col min="1" max="1" width="32.44140625" style="55" bestFit="1" customWidth="1"/>
    <col min="2" max="2" width="81.109375" style="9" customWidth="1"/>
  </cols>
  <sheetData>
    <row r="1" spans="1:2" ht="15.6">
      <c r="A1" s="58"/>
    </row>
    <row r="2" spans="1:2" ht="15.6">
      <c r="A2" s="57" t="s">
        <v>705</v>
      </c>
      <c r="B2" s="9" t="s">
        <v>570</v>
      </c>
    </row>
    <row r="3" spans="1:2" ht="28.8">
      <c r="A3" s="57" t="s">
        <v>706</v>
      </c>
      <c r="B3" s="9" t="s">
        <v>571</v>
      </c>
    </row>
    <row r="4" spans="1:2" ht="15.6">
      <c r="A4" s="57" t="s">
        <v>707</v>
      </c>
    </row>
    <row r="5" spans="1:2" ht="15.6">
      <c r="A5" s="57" t="s">
        <v>708</v>
      </c>
    </row>
    <row r="6" spans="1:2" ht="15.6">
      <c r="A6" s="57" t="s">
        <v>709</v>
      </c>
      <c r="B6" s="9" t="s">
        <v>572</v>
      </c>
    </row>
    <row r="7" spans="1:2" ht="15.6">
      <c r="A7" s="57" t="s">
        <v>710</v>
      </c>
      <c r="B7" s="9" t="s">
        <v>573</v>
      </c>
    </row>
    <row r="8" spans="1:2" ht="15.6">
      <c r="A8" s="57" t="s">
        <v>711</v>
      </c>
      <c r="B8" s="9" t="s">
        <v>574</v>
      </c>
    </row>
    <row r="9" spans="1:2" ht="15.6">
      <c r="A9" s="57" t="s">
        <v>707</v>
      </c>
    </row>
    <row r="10" spans="1:2" ht="15.6">
      <c r="A10" s="57" t="s">
        <v>712</v>
      </c>
    </row>
    <row r="11" spans="1:2" ht="28.8">
      <c r="A11" s="57" t="s">
        <v>713</v>
      </c>
      <c r="B11" s="9" t="s">
        <v>575</v>
      </c>
    </row>
    <row r="12" spans="1:2" ht="15.6">
      <c r="A12" s="57" t="s">
        <v>714</v>
      </c>
      <c r="B12" s="9" t="s">
        <v>576</v>
      </c>
    </row>
    <row r="13" spans="1:2" ht="15.6">
      <c r="A13" s="57" t="s">
        <v>715</v>
      </c>
      <c r="B13" s="9" t="s">
        <v>577</v>
      </c>
    </row>
    <row r="14" spans="1:2" ht="15.6">
      <c r="A14" s="57" t="s">
        <v>716</v>
      </c>
      <c r="B14" s="9" t="s">
        <v>578</v>
      </c>
    </row>
    <row r="15" spans="1:2" ht="15.6">
      <c r="A15" s="57" t="s">
        <v>717</v>
      </c>
      <c r="B15" s="9" t="s">
        <v>579</v>
      </c>
    </row>
    <row r="16" spans="1:2" ht="15.6">
      <c r="A16" s="57" t="s">
        <v>707</v>
      </c>
    </row>
    <row r="17" spans="1:2" ht="15.6">
      <c r="A17" s="57" t="s">
        <v>718</v>
      </c>
    </row>
    <row r="18" spans="1:2" ht="15.6">
      <c r="A18" s="57" t="s">
        <v>719</v>
      </c>
      <c r="B18" s="9" t="s">
        <v>580</v>
      </c>
    </row>
    <row r="19" spans="1:2" ht="15.6">
      <c r="A19" s="57" t="s">
        <v>720</v>
      </c>
      <c r="B19" s="9" t="s">
        <v>581</v>
      </c>
    </row>
    <row r="20" spans="1:2" ht="15.6">
      <c r="A20" s="57" t="s">
        <v>721</v>
      </c>
      <c r="B20" s="9" t="s">
        <v>582</v>
      </c>
    </row>
    <row r="21" spans="1:2" ht="15.6">
      <c r="A21" s="57" t="s">
        <v>722</v>
      </c>
      <c r="B21" s="9" t="s">
        <v>583</v>
      </c>
    </row>
    <row r="22" spans="1:2" ht="15.6">
      <c r="A22" s="57" t="s">
        <v>723</v>
      </c>
      <c r="B22" s="9" t="s">
        <v>584</v>
      </c>
    </row>
    <row r="23" spans="1:2" ht="15.6">
      <c r="A23" s="57" t="s">
        <v>707</v>
      </c>
    </row>
    <row r="24" spans="1:2" ht="15.6">
      <c r="A24" s="57" t="s">
        <v>724</v>
      </c>
    </row>
    <row r="25" spans="1:2" ht="28.8">
      <c r="A25" s="57" t="s">
        <v>725</v>
      </c>
      <c r="B25" s="9" t="s">
        <v>585</v>
      </c>
    </row>
    <row r="26" spans="1:2" ht="43.2">
      <c r="A26" s="57" t="s">
        <v>726</v>
      </c>
      <c r="B26" s="9" t="s">
        <v>586</v>
      </c>
    </row>
    <row r="27" spans="1:2" ht="15.6">
      <c r="A27" s="57" t="s">
        <v>727</v>
      </c>
      <c r="B27" s="9" t="s">
        <v>587</v>
      </c>
    </row>
    <row r="28" spans="1:2" ht="15.6">
      <c r="A28" s="57" t="s">
        <v>728</v>
      </c>
      <c r="B28" s="9" t="s">
        <v>588</v>
      </c>
    </row>
    <row r="29" spans="1:2" ht="15.6">
      <c r="A29" s="57" t="s">
        <v>707</v>
      </c>
    </row>
    <row r="30" spans="1:2" ht="15.6">
      <c r="A30" s="57" t="s">
        <v>729</v>
      </c>
    </row>
    <row r="31" spans="1:2" ht="15.6">
      <c r="A31" s="57" t="s">
        <v>730</v>
      </c>
    </row>
    <row r="32" spans="1:2" ht="15.6">
      <c r="A32" s="57" t="s">
        <v>731</v>
      </c>
      <c r="B32" t="s">
        <v>589</v>
      </c>
    </row>
    <row r="33" spans="1:2" ht="28.8">
      <c r="A33" s="57" t="s">
        <v>732</v>
      </c>
      <c r="B33" s="9" t="s">
        <v>590</v>
      </c>
    </row>
    <row r="34" spans="1:2" ht="28.8">
      <c r="A34" s="57" t="s">
        <v>733</v>
      </c>
      <c r="B34" s="9" t="s">
        <v>562</v>
      </c>
    </row>
    <row r="35" spans="1:2" ht="15.6">
      <c r="A35" s="57" t="s">
        <v>707</v>
      </c>
    </row>
    <row r="36" spans="1:2" ht="15.6">
      <c r="A36" s="57" t="s">
        <v>734</v>
      </c>
    </row>
    <row r="37" spans="1:2" ht="15.6">
      <c r="A37" s="57" t="s">
        <v>735</v>
      </c>
      <c r="B37" s="9" t="s">
        <v>589</v>
      </c>
    </row>
    <row r="38" spans="1:2" ht="15.6">
      <c r="A38" s="57" t="s">
        <v>736</v>
      </c>
      <c r="B38" s="9" t="s">
        <v>587</v>
      </c>
    </row>
    <row r="39" spans="1:2" ht="15.6">
      <c r="A39" s="57" t="s">
        <v>707</v>
      </c>
    </row>
    <row r="40" spans="1:2" ht="15.6">
      <c r="A40" s="57" t="s">
        <v>737</v>
      </c>
    </row>
    <row r="41" spans="1:2" ht="43.2">
      <c r="A41" s="57" t="s">
        <v>738</v>
      </c>
      <c r="B41" s="9" t="s">
        <v>591</v>
      </c>
    </row>
    <row r="42" spans="1:2" ht="15.6">
      <c r="A42" s="57" t="s">
        <v>739</v>
      </c>
    </row>
    <row r="43" spans="1:2" ht="15.6">
      <c r="A43" s="57" t="s">
        <v>740</v>
      </c>
      <c r="B43" t="s">
        <v>592</v>
      </c>
    </row>
    <row r="44" spans="1:2" ht="15.6">
      <c r="A44" s="57" t="s">
        <v>741</v>
      </c>
      <c r="B44" s="9" t="s">
        <v>563</v>
      </c>
    </row>
    <row r="45" spans="1:2" ht="15.6">
      <c r="A45" s="57" t="s">
        <v>742</v>
      </c>
    </row>
    <row r="46" spans="1:2" ht="15.6">
      <c r="A46" s="57" t="s">
        <v>743</v>
      </c>
      <c r="B46" t="s">
        <v>593</v>
      </c>
    </row>
    <row r="47" spans="1:2" ht="15.6">
      <c r="A47" s="57" t="s">
        <v>744</v>
      </c>
      <c r="B47" s="9" t="s">
        <v>564</v>
      </c>
    </row>
    <row r="48" spans="1:2" ht="15.6">
      <c r="A48" s="57" t="s">
        <v>745</v>
      </c>
      <c r="B48" s="9" t="s">
        <v>579</v>
      </c>
    </row>
    <row r="49" spans="1:2" ht="15.6">
      <c r="A49" s="57" t="s">
        <v>746</v>
      </c>
      <c r="B49" s="9" t="s">
        <v>594</v>
      </c>
    </row>
    <row r="50" spans="1:2" ht="15.6">
      <c r="A50" s="57" t="s">
        <v>747</v>
      </c>
      <c r="B50" s="9" t="s">
        <v>595</v>
      </c>
    </row>
    <row r="51" spans="1:2" ht="15.6">
      <c r="A51" s="57" t="s">
        <v>748</v>
      </c>
      <c r="B51" s="9" t="s">
        <v>589</v>
      </c>
    </row>
    <row r="52" spans="1:2" ht="28.8">
      <c r="A52" s="57" t="s">
        <v>749</v>
      </c>
      <c r="B52" s="9" t="s">
        <v>596</v>
      </c>
    </row>
    <row r="53" spans="1:2" ht="15.6">
      <c r="A53" s="57" t="s">
        <v>750</v>
      </c>
    </row>
    <row r="54" spans="1:2" ht="15.6">
      <c r="A54" s="57" t="s">
        <v>751</v>
      </c>
      <c r="B54" t="s">
        <v>597</v>
      </c>
    </row>
    <row r="55" spans="1:2" ht="15.6">
      <c r="A55" s="57" t="s">
        <v>752</v>
      </c>
    </row>
    <row r="56" spans="1:2" ht="15.6">
      <c r="A56" s="57" t="s">
        <v>753</v>
      </c>
      <c r="B56" s="9" t="s">
        <v>598</v>
      </c>
    </row>
    <row r="57" spans="1:2" ht="15.6">
      <c r="A57" s="57" t="s">
        <v>754</v>
      </c>
      <c r="B57" s="9" t="s">
        <v>701</v>
      </c>
    </row>
    <row r="58" spans="1:2" ht="15.6">
      <c r="A58" s="57" t="s">
        <v>755</v>
      </c>
    </row>
    <row r="59" spans="1:2" ht="15.6">
      <c r="A59" s="57" t="s">
        <v>756</v>
      </c>
      <c r="B59" t="s">
        <v>599</v>
      </c>
    </row>
    <row r="60" spans="1:2" ht="15.6">
      <c r="A60" s="57" t="s">
        <v>757</v>
      </c>
      <c r="B60" s="9" t="s">
        <v>589</v>
      </c>
    </row>
    <row r="61" spans="1:2" ht="15.6">
      <c r="A61" s="57" t="s">
        <v>758</v>
      </c>
      <c r="B61" s="9" t="s">
        <v>702</v>
      </c>
    </row>
    <row r="62" spans="1:2" ht="15.6">
      <c r="A62" s="57" t="s">
        <v>759</v>
      </c>
      <c r="B62" s="9" t="s">
        <v>600</v>
      </c>
    </row>
    <row r="63" spans="1:2" ht="15.6">
      <c r="A63" s="57" t="s">
        <v>760</v>
      </c>
    </row>
    <row r="64" spans="1:2" ht="15.6">
      <c r="A64" s="57" t="s">
        <v>761</v>
      </c>
    </row>
    <row r="65" spans="1:2" ht="15.6">
      <c r="A65" s="57" t="s">
        <v>762</v>
      </c>
    </row>
    <row r="66" spans="1:2" ht="15.6">
      <c r="A66" s="57" t="s">
        <v>763</v>
      </c>
      <c r="B66" t="s">
        <v>607</v>
      </c>
    </row>
    <row r="67" spans="1:2" ht="15.6">
      <c r="A67" s="57" t="s">
        <v>764</v>
      </c>
    </row>
    <row r="68" spans="1:2" ht="15.6">
      <c r="A68" s="57" t="s">
        <v>765</v>
      </c>
      <c r="B68" s="9" t="s">
        <v>601</v>
      </c>
    </row>
    <row r="69" spans="1:2" ht="28.8">
      <c r="A69" s="57" t="s">
        <v>766</v>
      </c>
      <c r="B69" s="9" t="s">
        <v>603</v>
      </c>
    </row>
    <row r="70" spans="1:2" ht="28.8">
      <c r="A70" s="57" t="s">
        <v>767</v>
      </c>
      <c r="B70" s="9" t="s">
        <v>602</v>
      </c>
    </row>
    <row r="71" spans="1:2" ht="15.6">
      <c r="A71" s="57" t="s">
        <v>768</v>
      </c>
      <c r="B71" s="9" t="s">
        <v>703</v>
      </c>
    </row>
    <row r="72" spans="1:2" ht="15.6">
      <c r="A72" s="57" t="s">
        <v>769</v>
      </c>
    </row>
    <row r="73" spans="1:2" ht="15.6">
      <c r="A73" s="57" t="s">
        <v>770</v>
      </c>
      <c r="B73" t="s">
        <v>565</v>
      </c>
    </row>
    <row r="74" spans="1:2" ht="15.6">
      <c r="A74" s="57" t="s">
        <v>771</v>
      </c>
      <c r="B74" s="9" t="s">
        <v>606</v>
      </c>
    </row>
    <row r="75" spans="1:2" ht="15.6">
      <c r="A75" s="57" t="s">
        <v>772</v>
      </c>
      <c r="B75" s="9" t="s">
        <v>605</v>
      </c>
    </row>
    <row r="76" spans="1:2" ht="15.6">
      <c r="A76" s="57" t="s">
        <v>773</v>
      </c>
    </row>
    <row r="77" spans="1:2" ht="15.6">
      <c r="A77" s="57" t="s">
        <v>774</v>
      </c>
      <c r="B77" t="s">
        <v>604</v>
      </c>
    </row>
    <row r="78" spans="1:2" ht="15.6">
      <c r="A78" s="57" t="s">
        <v>775</v>
      </c>
      <c r="B78" s="9" t="s">
        <v>589</v>
      </c>
    </row>
    <row r="79" spans="1:2" ht="15.6">
      <c r="A79" s="57" t="s">
        <v>776</v>
      </c>
      <c r="B79" s="9" t="s">
        <v>608</v>
      </c>
    </row>
    <row r="80" spans="1:2" ht="15.6">
      <c r="A80" s="57" t="s">
        <v>777</v>
      </c>
      <c r="B80" s="9" t="s">
        <v>609</v>
      </c>
    </row>
    <row r="81" spans="1:2" ht="15.6">
      <c r="A81" s="57" t="s">
        <v>778</v>
      </c>
      <c r="B81" s="9" t="s">
        <v>610</v>
      </c>
    </row>
    <row r="82" spans="1:2" ht="15.6">
      <c r="A82" s="57" t="s">
        <v>779</v>
      </c>
      <c r="B82" s="9" t="s">
        <v>704</v>
      </c>
    </row>
    <row r="83" spans="1:2" ht="15.6">
      <c r="A83" s="57" t="s">
        <v>780</v>
      </c>
      <c r="B83" s="9" t="s">
        <v>587</v>
      </c>
    </row>
    <row r="84" spans="1:2" ht="15.6">
      <c r="A84" s="57" t="s">
        <v>781</v>
      </c>
      <c r="B84" s="9" t="s">
        <v>611</v>
      </c>
    </row>
    <row r="85" spans="1:2" ht="15.6">
      <c r="A85" s="57" t="s">
        <v>707</v>
      </c>
    </row>
    <row r="86" spans="1:2" ht="15.6">
      <c r="A86" s="57" t="s">
        <v>782</v>
      </c>
    </row>
    <row r="87" spans="1:2" ht="15.6">
      <c r="A87" s="57" t="s">
        <v>783</v>
      </c>
    </row>
    <row r="88" spans="1:2" ht="15.6">
      <c r="A88" s="57" t="s">
        <v>784</v>
      </c>
      <c r="B88" t="s">
        <v>612</v>
      </c>
    </row>
    <row r="89" spans="1:2" ht="15.6">
      <c r="A89" s="57" t="s">
        <v>785</v>
      </c>
      <c r="B89" s="9" t="s">
        <v>598</v>
      </c>
    </row>
    <row r="90" spans="1:2" ht="15.6">
      <c r="A90" s="57" t="s">
        <v>786</v>
      </c>
      <c r="B90" s="9" t="s">
        <v>613</v>
      </c>
    </row>
    <row r="91" spans="1:2" ht="15.6">
      <c r="A91" s="57" t="s">
        <v>787</v>
      </c>
      <c r="B91" s="9" t="s">
        <v>614</v>
      </c>
    </row>
    <row r="92" spans="1:2" ht="15.6">
      <c r="A92" s="57" t="s">
        <v>788</v>
      </c>
      <c r="B92" s="9" t="s">
        <v>615</v>
      </c>
    </row>
    <row r="93" spans="1:2" ht="15.6">
      <c r="A93" s="57" t="s">
        <v>789</v>
      </c>
      <c r="B93" s="9" t="s">
        <v>616</v>
      </c>
    </row>
    <row r="94" spans="1:2" ht="15.6">
      <c r="A94" s="57" t="s">
        <v>790</v>
      </c>
    </row>
    <row r="95" spans="1:2" ht="15.6">
      <c r="A95" s="57" t="s">
        <v>791</v>
      </c>
      <c r="B95" t="s">
        <v>597</v>
      </c>
    </row>
    <row r="96" spans="1:2" ht="15.6">
      <c r="A96" s="57" t="s">
        <v>792</v>
      </c>
    </row>
    <row r="97" spans="1:2" ht="15.6">
      <c r="A97" s="57" t="s">
        <v>793</v>
      </c>
      <c r="B97" s="9" t="s">
        <v>619</v>
      </c>
    </row>
    <row r="98" spans="1:2" ht="28.8">
      <c r="A98" s="57" t="s">
        <v>794</v>
      </c>
      <c r="B98" s="9" t="s">
        <v>618</v>
      </c>
    </row>
    <row r="99" spans="1:2" ht="15.6">
      <c r="A99" s="57" t="s">
        <v>795</v>
      </c>
      <c r="B99" s="9" t="s">
        <v>617</v>
      </c>
    </row>
    <row r="100" spans="1:2" ht="15.6">
      <c r="A100" s="57" t="s">
        <v>796</v>
      </c>
      <c r="B100" s="9" t="s">
        <v>620</v>
      </c>
    </row>
    <row r="101" spans="1:2" ht="15.6">
      <c r="A101" s="57" t="s">
        <v>797</v>
      </c>
      <c r="B101" s="9" t="s">
        <v>621</v>
      </c>
    </row>
    <row r="102" spans="1:2" ht="15.6">
      <c r="A102" s="57" t="s">
        <v>798</v>
      </c>
      <c r="B102" s="9" t="s">
        <v>622</v>
      </c>
    </row>
    <row r="103" spans="1:2" ht="15.6">
      <c r="A103" s="57" t="s">
        <v>799</v>
      </c>
      <c r="B103" s="9" t="s">
        <v>623</v>
      </c>
    </row>
    <row r="104" spans="1:2" ht="15.6">
      <c r="A104" s="57" t="s">
        <v>800</v>
      </c>
      <c r="B104" s="9" t="s">
        <v>624</v>
      </c>
    </row>
    <row r="105" spans="1:2" ht="15.6">
      <c r="A105" s="57" t="s">
        <v>801</v>
      </c>
      <c r="B105" s="9" t="s">
        <v>625</v>
      </c>
    </row>
    <row r="106" spans="1:2" ht="15.6">
      <c r="A106" s="57" t="s">
        <v>802</v>
      </c>
      <c r="B106" s="9" t="s">
        <v>626</v>
      </c>
    </row>
    <row r="107" spans="1:2" ht="15.6">
      <c r="A107" s="57" t="s">
        <v>803</v>
      </c>
      <c r="B107" s="9" t="s">
        <v>627</v>
      </c>
    </row>
    <row r="108" spans="1:2" ht="15.6">
      <c r="A108" s="57" t="s">
        <v>804</v>
      </c>
      <c r="B108" s="9" t="s">
        <v>628</v>
      </c>
    </row>
    <row r="109" spans="1:2" ht="15.6">
      <c r="A109" s="57" t="s">
        <v>805</v>
      </c>
    </row>
    <row r="110" spans="1:2" ht="15.6">
      <c r="A110" s="57" t="s">
        <v>806</v>
      </c>
    </row>
    <row r="111" spans="1:2" ht="15.6">
      <c r="A111" s="57" t="s">
        <v>807</v>
      </c>
      <c r="B111" t="s">
        <v>597</v>
      </c>
    </row>
    <row r="112" spans="1:2" ht="28.8">
      <c r="A112" s="57" t="s">
        <v>808</v>
      </c>
      <c r="B112" s="9" t="s">
        <v>629</v>
      </c>
    </row>
    <row r="113" spans="1:2" ht="15.6">
      <c r="A113" s="57" t="s">
        <v>809</v>
      </c>
      <c r="B113" s="9" t="s">
        <v>605</v>
      </c>
    </row>
    <row r="114" spans="1:2" ht="15.6">
      <c r="A114" s="57" t="s">
        <v>810</v>
      </c>
      <c r="B114" s="9" t="s">
        <v>630</v>
      </c>
    </row>
    <row r="115" spans="1:2" ht="15.6">
      <c r="A115" s="57" t="s">
        <v>811</v>
      </c>
      <c r="B115" s="9" t="s">
        <v>631</v>
      </c>
    </row>
    <row r="116" spans="1:2" ht="15.6">
      <c r="A116" s="57" t="s">
        <v>812</v>
      </c>
      <c r="B116" s="9" t="s">
        <v>632</v>
      </c>
    </row>
    <row r="117" spans="1:2" ht="15.6">
      <c r="A117" s="57" t="s">
        <v>813</v>
      </c>
      <c r="B117" s="9" t="s">
        <v>633</v>
      </c>
    </row>
    <row r="118" spans="1:2" ht="15.6">
      <c r="A118" s="57" t="s">
        <v>707</v>
      </c>
    </row>
    <row r="119" spans="1:2" ht="15.6">
      <c r="A119" s="57" t="s">
        <v>814</v>
      </c>
    </row>
    <row r="120" spans="1:2" ht="15.6">
      <c r="A120" s="57" t="s">
        <v>815</v>
      </c>
      <c r="B120" s="9" t="s">
        <v>634</v>
      </c>
    </row>
    <row r="121" spans="1:2" ht="15.6">
      <c r="A121" s="57" t="s">
        <v>816</v>
      </c>
      <c r="B121" s="9" t="s">
        <v>625</v>
      </c>
    </row>
    <row r="122" spans="1:2" ht="15.6">
      <c r="A122" s="57" t="s">
        <v>817</v>
      </c>
      <c r="B122" s="9" t="s">
        <v>635</v>
      </c>
    </row>
    <row r="123" spans="1:2" ht="15.6">
      <c r="A123" s="57" t="s">
        <v>818</v>
      </c>
      <c r="B123" s="9" t="s">
        <v>636</v>
      </c>
    </row>
    <row r="124" spans="1:2" ht="15.6">
      <c r="A124" s="57" t="s">
        <v>819</v>
      </c>
      <c r="B124" s="9" t="s">
        <v>579</v>
      </c>
    </row>
    <row r="125" spans="1:2" ht="15.6">
      <c r="A125" s="57" t="s">
        <v>820</v>
      </c>
      <c r="B125" s="9" t="s">
        <v>592</v>
      </c>
    </row>
    <row r="126" spans="1:2" ht="15.6">
      <c r="A126" s="57" t="s">
        <v>821</v>
      </c>
      <c r="B126" s="9" t="s">
        <v>637</v>
      </c>
    </row>
    <row r="127" spans="1:2" ht="15.6">
      <c r="A127" s="57" t="s">
        <v>822</v>
      </c>
      <c r="B127" s="9" t="s">
        <v>638</v>
      </c>
    </row>
    <row r="128" spans="1:2" ht="15.6">
      <c r="A128" s="57" t="s">
        <v>823</v>
      </c>
      <c r="B128" s="9" t="s">
        <v>599</v>
      </c>
    </row>
    <row r="129" spans="1:2" ht="15.6">
      <c r="A129" s="57" t="s">
        <v>824</v>
      </c>
      <c r="B129" s="9" t="s">
        <v>639</v>
      </c>
    </row>
    <row r="130" spans="1:2" ht="15.6">
      <c r="A130" s="57" t="s">
        <v>825</v>
      </c>
      <c r="B130" s="9" t="s">
        <v>640</v>
      </c>
    </row>
    <row r="131" spans="1:2" ht="15.6">
      <c r="A131" s="57" t="s">
        <v>826</v>
      </c>
      <c r="B131" s="9" t="s">
        <v>605</v>
      </c>
    </row>
    <row r="132" spans="1:2" ht="28.8">
      <c r="A132" s="57" t="s">
        <v>827</v>
      </c>
      <c r="B132" s="9" t="s">
        <v>641</v>
      </c>
    </row>
    <row r="133" spans="1:2" ht="28.8">
      <c r="A133" s="57" t="s">
        <v>828</v>
      </c>
      <c r="B133" s="9" t="s">
        <v>642</v>
      </c>
    </row>
    <row r="134" spans="1:2" ht="15.6">
      <c r="A134" s="57" t="s">
        <v>829</v>
      </c>
      <c r="B134" s="9" t="s">
        <v>643</v>
      </c>
    </row>
    <row r="135" spans="1:2" ht="43.2">
      <c r="A135" s="57" t="s">
        <v>830</v>
      </c>
      <c r="B135" s="9" t="s">
        <v>644</v>
      </c>
    </row>
    <row r="136" spans="1:2" ht="28.8">
      <c r="A136" s="57" t="s">
        <v>831</v>
      </c>
      <c r="B136" s="9" t="s">
        <v>645</v>
      </c>
    </row>
    <row r="137" spans="1:2" ht="15.6">
      <c r="A137" s="57" t="s">
        <v>832</v>
      </c>
      <c r="B137" s="9" t="s">
        <v>611</v>
      </c>
    </row>
    <row r="138" spans="1:2" ht="15.6">
      <c r="A138" s="57" t="s">
        <v>707</v>
      </c>
    </row>
    <row r="139" spans="1:2" ht="15.6">
      <c r="A139" s="57" t="s">
        <v>833</v>
      </c>
    </row>
    <row r="140" spans="1:2" ht="43.2">
      <c r="A140" s="57" t="s">
        <v>834</v>
      </c>
      <c r="B140" s="9" t="s">
        <v>646</v>
      </c>
    </row>
    <row r="141" spans="1:2" ht="15.6">
      <c r="A141" s="57" t="s">
        <v>835</v>
      </c>
      <c r="B141" s="9" t="s">
        <v>589</v>
      </c>
    </row>
    <row r="142" spans="1:2" ht="15.6">
      <c r="A142" s="57" t="s">
        <v>836</v>
      </c>
      <c r="B142" s="9" t="s">
        <v>647</v>
      </c>
    </row>
    <row r="143" spans="1:2" ht="15.6">
      <c r="A143" s="57" t="s">
        <v>837</v>
      </c>
      <c r="B143" s="9" t="s">
        <v>648</v>
      </c>
    </row>
    <row r="144" spans="1:2" ht="15.6">
      <c r="A144" s="57" t="s">
        <v>838</v>
      </c>
      <c r="B144" s="9" t="s">
        <v>605</v>
      </c>
    </row>
    <row r="145" spans="1:2" ht="43.2">
      <c r="A145" s="57" t="s">
        <v>830</v>
      </c>
      <c r="B145" s="9" t="s">
        <v>644</v>
      </c>
    </row>
    <row r="146" spans="1:2" ht="15.6">
      <c r="A146" s="57" t="s">
        <v>839</v>
      </c>
      <c r="B146" s="9" t="s">
        <v>649</v>
      </c>
    </row>
    <row r="147" spans="1:2" ht="15.6">
      <c r="A147" s="57" t="s">
        <v>840</v>
      </c>
      <c r="B147" s="9" t="s">
        <v>650</v>
      </c>
    </row>
    <row r="148" spans="1:2" ht="15.6">
      <c r="A148" s="57" t="s">
        <v>841</v>
      </c>
      <c r="B148" s="9" t="s">
        <v>651</v>
      </c>
    </row>
    <row r="149" spans="1:2" ht="15.6">
      <c r="A149" s="57" t="s">
        <v>842</v>
      </c>
      <c r="B149" s="9" t="s">
        <v>652</v>
      </c>
    </row>
    <row r="150" spans="1:2" ht="15.6">
      <c r="A150" s="57" t="s">
        <v>843</v>
      </c>
      <c r="B150" s="9" t="s">
        <v>653</v>
      </c>
    </row>
    <row r="151" spans="1:2" ht="43.2">
      <c r="A151" s="57" t="s">
        <v>844</v>
      </c>
      <c r="B151" s="9" t="s">
        <v>654</v>
      </c>
    </row>
    <row r="152" spans="1:2" ht="28.8">
      <c r="A152" s="57" t="s">
        <v>845</v>
      </c>
      <c r="B152" s="9" t="s">
        <v>655</v>
      </c>
    </row>
    <row r="153" spans="1:2" ht="15.6">
      <c r="A153" s="57" t="s">
        <v>846</v>
      </c>
      <c r="B153" s="9" t="s">
        <v>657</v>
      </c>
    </row>
    <row r="154" spans="1:2" ht="15.6">
      <c r="A154" s="57" t="s">
        <v>847</v>
      </c>
      <c r="B154" s="9" t="s">
        <v>656</v>
      </c>
    </row>
    <row r="155" spans="1:2" ht="15.6">
      <c r="A155" s="57" t="s">
        <v>848</v>
      </c>
      <c r="B155" s="9" t="s">
        <v>658</v>
      </c>
    </row>
    <row r="156" spans="1:2" ht="15.6">
      <c r="A156" s="57" t="s">
        <v>849</v>
      </c>
      <c r="B156" s="9" t="s">
        <v>659</v>
      </c>
    </row>
    <row r="157" spans="1:2" ht="28.8">
      <c r="A157" s="57" t="s">
        <v>850</v>
      </c>
      <c r="B157" s="9" t="s">
        <v>660</v>
      </c>
    </row>
    <row r="158" spans="1:2" ht="15.6">
      <c r="A158" s="57" t="s">
        <v>851</v>
      </c>
    </row>
    <row r="159" spans="1:2" ht="15.6">
      <c r="A159" s="57" t="s">
        <v>852</v>
      </c>
      <c r="B159" t="s">
        <v>597</v>
      </c>
    </row>
    <row r="160" spans="1:2" ht="15.6">
      <c r="A160" s="57" t="s">
        <v>853</v>
      </c>
      <c r="B160" s="9" t="s">
        <v>661</v>
      </c>
    </row>
    <row r="161" spans="1:2" ht="15.6">
      <c r="A161" s="57" t="s">
        <v>854</v>
      </c>
      <c r="B161" s="9" t="s">
        <v>662</v>
      </c>
    </row>
    <row r="162" spans="1:2" ht="15.6">
      <c r="A162" s="57" t="s">
        <v>855</v>
      </c>
      <c r="B162" s="9" t="s">
        <v>663</v>
      </c>
    </row>
    <row r="163" spans="1:2" ht="28.8">
      <c r="A163" s="57" t="s">
        <v>856</v>
      </c>
      <c r="B163" s="9" t="s">
        <v>664</v>
      </c>
    </row>
    <row r="164" spans="1:2" ht="15.6">
      <c r="A164" s="57" t="s">
        <v>843</v>
      </c>
      <c r="B164" s="9" t="s">
        <v>665</v>
      </c>
    </row>
    <row r="165" spans="1:2" ht="15.6">
      <c r="A165" s="57" t="s">
        <v>707</v>
      </c>
    </row>
    <row r="166" spans="1:2" ht="15.6">
      <c r="A166" s="57" t="s">
        <v>857</v>
      </c>
    </row>
    <row r="167" spans="1:2" ht="15.6">
      <c r="A167" s="57" t="s">
        <v>858</v>
      </c>
      <c r="B167" s="9" t="s">
        <v>666</v>
      </c>
    </row>
    <row r="168" spans="1:2" ht="15.6">
      <c r="A168" s="57" t="s">
        <v>859</v>
      </c>
      <c r="B168" s="9" t="s">
        <v>667</v>
      </c>
    </row>
    <row r="169" spans="1:2" ht="15.6">
      <c r="A169" s="57" t="s">
        <v>860</v>
      </c>
      <c r="B169" s="9" t="s">
        <v>668</v>
      </c>
    </row>
    <row r="170" spans="1:2" ht="15.6">
      <c r="A170" s="57" t="s">
        <v>861</v>
      </c>
      <c r="B170" s="9" t="s">
        <v>669</v>
      </c>
    </row>
    <row r="171" spans="1:2" ht="15.6">
      <c r="A171" s="57" t="s">
        <v>862</v>
      </c>
      <c r="B171" s="9" t="s">
        <v>670</v>
      </c>
    </row>
    <row r="172" spans="1:2" ht="15.6">
      <c r="A172" s="57" t="s">
        <v>863</v>
      </c>
      <c r="B172" s="9" t="s">
        <v>671</v>
      </c>
    </row>
    <row r="173" spans="1:2" ht="15.6">
      <c r="A173" s="57" t="s">
        <v>864</v>
      </c>
    </row>
    <row r="174" spans="1:2" ht="15.6">
      <c r="A174" s="57" t="s">
        <v>865</v>
      </c>
    </row>
    <row r="175" spans="1:2" ht="15.6">
      <c r="A175" s="57" t="s">
        <v>866</v>
      </c>
      <c r="B175" t="s">
        <v>597</v>
      </c>
    </row>
    <row r="176" spans="1:2" ht="15.6">
      <c r="A176" s="57" t="s">
        <v>867</v>
      </c>
      <c r="B176" s="9" t="s">
        <v>637</v>
      </c>
    </row>
    <row r="177" spans="1:2" ht="15.6">
      <c r="A177" s="57" t="s">
        <v>868</v>
      </c>
      <c r="B177" s="9" t="s">
        <v>672</v>
      </c>
    </row>
    <row r="178" spans="1:2" ht="15.6">
      <c r="A178" s="57" t="s">
        <v>869</v>
      </c>
      <c r="B178" s="9" t="s">
        <v>672</v>
      </c>
    </row>
    <row r="179" spans="1:2" ht="15.6">
      <c r="A179" s="57" t="s">
        <v>870</v>
      </c>
      <c r="B179" s="9" t="s">
        <v>672</v>
      </c>
    </row>
    <row r="180" spans="1:2" ht="15.6">
      <c r="A180" s="57" t="s">
        <v>871</v>
      </c>
      <c r="B180" s="9" t="s">
        <v>661</v>
      </c>
    </row>
    <row r="181" spans="1:2" ht="15.6">
      <c r="A181" s="57" t="s">
        <v>818</v>
      </c>
      <c r="B181" s="9" t="s">
        <v>636</v>
      </c>
    </row>
    <row r="182" spans="1:2" ht="28.8">
      <c r="A182" s="57" t="s">
        <v>872</v>
      </c>
      <c r="B182" s="9" t="s">
        <v>673</v>
      </c>
    </row>
    <row r="183" spans="1:2" ht="28.8">
      <c r="A183" s="57" t="s">
        <v>873</v>
      </c>
      <c r="B183" s="9" t="s">
        <v>674</v>
      </c>
    </row>
    <row r="184" spans="1:2" ht="15.6">
      <c r="A184" s="57" t="s">
        <v>874</v>
      </c>
      <c r="B184" s="9" t="s">
        <v>567</v>
      </c>
    </row>
    <row r="185" spans="1:2" ht="15.6">
      <c r="A185" s="57" t="s">
        <v>875</v>
      </c>
      <c r="B185" s="9" t="s">
        <v>675</v>
      </c>
    </row>
    <row r="186" spans="1:2" ht="15.6">
      <c r="A186" s="57" t="s">
        <v>707</v>
      </c>
    </row>
    <row r="187" spans="1:2" ht="15.6">
      <c r="A187" s="57" t="s">
        <v>876</v>
      </c>
    </row>
    <row r="188" spans="1:2" ht="15.6">
      <c r="A188" s="57" t="s">
        <v>877</v>
      </c>
      <c r="B188" s="9" t="s">
        <v>637</v>
      </c>
    </row>
    <row r="189" spans="1:2" ht="28.8">
      <c r="A189" s="57" t="s">
        <v>878</v>
      </c>
      <c r="B189" s="9" t="s">
        <v>676</v>
      </c>
    </row>
    <row r="190" spans="1:2" ht="15.6">
      <c r="A190" s="57" t="s">
        <v>879</v>
      </c>
      <c r="B190" s="9" t="s">
        <v>677</v>
      </c>
    </row>
    <row r="191" spans="1:2" ht="57.6">
      <c r="A191" s="57" t="s">
        <v>880</v>
      </c>
      <c r="B191" s="9" t="s">
        <v>678</v>
      </c>
    </row>
    <row r="192" spans="1:2" ht="15.6">
      <c r="A192" s="57" t="s">
        <v>881</v>
      </c>
    </row>
    <row r="193" spans="1:2" ht="15.6">
      <c r="A193" s="57" t="s">
        <v>882</v>
      </c>
      <c r="B193" t="s">
        <v>589</v>
      </c>
    </row>
    <row r="194" spans="1:2" ht="15.6">
      <c r="A194" s="57" t="s">
        <v>883</v>
      </c>
    </row>
    <row r="195" spans="1:2" ht="15.6">
      <c r="A195" s="57" t="s">
        <v>884</v>
      </c>
    </row>
    <row r="196" spans="1:2" ht="15.6">
      <c r="A196" s="57" t="s">
        <v>885</v>
      </c>
      <c r="B196" t="s">
        <v>566</v>
      </c>
    </row>
    <row r="197" spans="1:2" ht="15.6">
      <c r="A197" s="57" t="s">
        <v>886</v>
      </c>
      <c r="B197" s="9" t="s">
        <v>597</v>
      </c>
    </row>
    <row r="198" spans="1:2" ht="28.8">
      <c r="A198" s="57" t="s">
        <v>887</v>
      </c>
      <c r="B198" s="9" t="s">
        <v>681</v>
      </c>
    </row>
    <row r="199" spans="1:2" ht="15.6">
      <c r="A199" s="57" t="s">
        <v>888</v>
      </c>
      <c r="B199" s="9" t="s">
        <v>679</v>
      </c>
    </row>
    <row r="200" spans="1:2" ht="15.6">
      <c r="A200" s="57" t="s">
        <v>889</v>
      </c>
      <c r="B200" s="9" t="s">
        <v>680</v>
      </c>
    </row>
    <row r="201" spans="1:2" ht="15.6">
      <c r="A201" s="57" t="s">
        <v>890</v>
      </c>
      <c r="B201" s="9" t="s">
        <v>630</v>
      </c>
    </row>
    <row r="202" spans="1:2" ht="15.6">
      <c r="A202" s="57" t="s">
        <v>811</v>
      </c>
      <c r="B202" s="9" t="s">
        <v>568</v>
      </c>
    </row>
    <row r="203" spans="1:2" ht="43.2">
      <c r="A203" s="57" t="s">
        <v>891</v>
      </c>
      <c r="B203" s="9" t="s">
        <v>682</v>
      </c>
    </row>
    <row r="204" spans="1:2" ht="15.6">
      <c r="A204" s="57" t="s">
        <v>892</v>
      </c>
      <c r="B204" s="9" t="s">
        <v>683</v>
      </c>
    </row>
    <row r="205" spans="1:2" ht="15.6">
      <c r="A205" s="57" t="s">
        <v>893</v>
      </c>
      <c r="B205" s="9" t="s">
        <v>684</v>
      </c>
    </row>
    <row r="206" spans="1:2" ht="15.6">
      <c r="A206" s="57" t="s">
        <v>894</v>
      </c>
      <c r="B206" s="9" t="s">
        <v>640</v>
      </c>
    </row>
    <row r="207" spans="1:2" ht="15.6">
      <c r="A207" s="57" t="s">
        <v>895</v>
      </c>
      <c r="B207" s="9" t="s">
        <v>611</v>
      </c>
    </row>
    <row r="208" spans="1:2" ht="15.6">
      <c r="A208" s="57" t="s">
        <v>707</v>
      </c>
    </row>
    <row r="209" spans="1:2" ht="15.6">
      <c r="A209" s="57" t="s">
        <v>896</v>
      </c>
    </row>
    <row r="210" spans="1:2" ht="15.6">
      <c r="A210" s="57" t="s">
        <v>897</v>
      </c>
      <c r="B210" s="9" t="s">
        <v>589</v>
      </c>
    </row>
    <row r="211" spans="1:2" ht="15.6">
      <c r="A211" s="57" t="s">
        <v>898</v>
      </c>
    </row>
    <row r="212" spans="1:2" ht="15.6">
      <c r="A212" s="57" t="s">
        <v>899</v>
      </c>
      <c r="B212" t="s">
        <v>566</v>
      </c>
    </row>
    <row r="213" spans="1:2" ht="15.6">
      <c r="A213" s="57" t="s">
        <v>900</v>
      </c>
    </row>
    <row r="214" spans="1:2" ht="15.6">
      <c r="A214" s="57" t="s">
        <v>901</v>
      </c>
    </row>
    <row r="215" spans="1:2" ht="15.6">
      <c r="A215" s="57" t="s">
        <v>902</v>
      </c>
    </row>
    <row r="216" spans="1:2" ht="15.6">
      <c r="A216" s="57" t="s">
        <v>903</v>
      </c>
      <c r="B216" s="9" t="s">
        <v>626</v>
      </c>
    </row>
    <row r="217" spans="1:2" ht="15.6">
      <c r="A217" s="57" t="s">
        <v>904</v>
      </c>
      <c r="B217" s="9" t="s">
        <v>685</v>
      </c>
    </row>
    <row r="218" spans="1:2" ht="15.6">
      <c r="A218" s="57" t="s">
        <v>905</v>
      </c>
      <c r="B218" s="9" t="s">
        <v>686</v>
      </c>
    </row>
    <row r="219" spans="1:2" ht="15.6">
      <c r="A219" s="57" t="s">
        <v>906</v>
      </c>
      <c r="B219" s="9" t="s">
        <v>687</v>
      </c>
    </row>
    <row r="220" spans="1:2" ht="15.6">
      <c r="A220" s="57" t="s">
        <v>907</v>
      </c>
      <c r="B220" s="9" t="s">
        <v>688</v>
      </c>
    </row>
    <row r="221" spans="1:2" ht="15.6">
      <c r="A221" s="57" t="s">
        <v>908</v>
      </c>
      <c r="B221" s="9" t="s">
        <v>689</v>
      </c>
    </row>
    <row r="222" spans="1:2" ht="15.6">
      <c r="A222" s="57" t="s">
        <v>909</v>
      </c>
      <c r="B222" s="9" t="s">
        <v>690</v>
      </c>
    </row>
    <row r="223" spans="1:2" ht="28.8">
      <c r="A223" s="57" t="s">
        <v>910</v>
      </c>
      <c r="B223" s="9" t="s">
        <v>691</v>
      </c>
    </row>
    <row r="224" spans="1:2" ht="15.6">
      <c r="A224" s="57" t="s">
        <v>911</v>
      </c>
      <c r="B224" s="9" t="s">
        <v>692</v>
      </c>
    </row>
    <row r="225" spans="1:2" ht="28.8">
      <c r="A225" s="57" t="s">
        <v>912</v>
      </c>
      <c r="B225" s="9" t="s">
        <v>693</v>
      </c>
    </row>
    <row r="226" spans="1:2" ht="15.6">
      <c r="A226" s="57" t="s">
        <v>913</v>
      </c>
      <c r="B226" s="9" t="s">
        <v>694</v>
      </c>
    </row>
    <row r="227" spans="1:2" ht="15.6">
      <c r="A227" s="57" t="s">
        <v>914</v>
      </c>
      <c r="B227" s="9" t="s">
        <v>695</v>
      </c>
    </row>
    <row r="228" spans="1:2" ht="15.6">
      <c r="A228" s="57" t="s">
        <v>707</v>
      </c>
    </row>
    <row r="229" spans="1:2" ht="15.6">
      <c r="A229" s="57" t="s">
        <v>915</v>
      </c>
    </row>
    <row r="230" spans="1:2" ht="15.6">
      <c r="A230" s="57" t="s">
        <v>916</v>
      </c>
      <c r="B230" s="9" t="s">
        <v>640</v>
      </c>
    </row>
    <row r="231" spans="1:2" ht="15.6">
      <c r="A231" s="57" t="s">
        <v>917</v>
      </c>
      <c r="B231" s="9" t="s">
        <v>696</v>
      </c>
    </row>
    <row r="232" spans="1:2" ht="15.6">
      <c r="A232" s="57" t="s">
        <v>918</v>
      </c>
      <c r="B232" s="9" t="s">
        <v>697</v>
      </c>
    </row>
    <row r="233" spans="1:2" ht="15.6">
      <c r="A233" s="57" t="s">
        <v>919</v>
      </c>
      <c r="B233" s="9" t="s">
        <v>698</v>
      </c>
    </row>
    <row r="234" spans="1:2" ht="15.6">
      <c r="A234" s="57" t="s">
        <v>909</v>
      </c>
      <c r="B234" s="9" t="s">
        <v>690</v>
      </c>
    </row>
    <row r="235" spans="1:2" ht="15.6">
      <c r="A235" s="57" t="s">
        <v>920</v>
      </c>
      <c r="B235" s="9" t="s">
        <v>688</v>
      </c>
    </row>
    <row r="236" spans="1:2" ht="15.6">
      <c r="A236" s="57" t="s">
        <v>921</v>
      </c>
      <c r="B236" s="9" t="s">
        <v>699</v>
      </c>
    </row>
    <row r="237" spans="1:2" ht="15.6">
      <c r="A237" s="57" t="s">
        <v>922</v>
      </c>
      <c r="B237" s="9" t="s">
        <v>587</v>
      </c>
    </row>
    <row r="238" spans="1:2" ht="15.6">
      <c r="A238" s="57" t="s">
        <v>923</v>
      </c>
      <c r="B238" s="9" t="s">
        <v>700</v>
      </c>
    </row>
    <row r="239" spans="1:2" ht="15.6">
      <c r="A239" s="57" t="s">
        <v>924</v>
      </c>
      <c r="B239" s="9" t="s">
        <v>630</v>
      </c>
    </row>
    <row r="240" spans="1:2" ht="15.6">
      <c r="A240" s="57" t="s">
        <v>860</v>
      </c>
      <c r="B240" s="9" t="s">
        <v>668</v>
      </c>
    </row>
    <row r="241" spans="1:2" ht="15.6">
      <c r="A241" s="57" t="s">
        <v>892</v>
      </c>
      <c r="B241" s="9" t="s">
        <v>683</v>
      </c>
    </row>
    <row r="242" spans="1:2" ht="15.6">
      <c r="A242" s="57" t="s">
        <v>925</v>
      </c>
      <c r="B242" s="9" t="s">
        <v>569</v>
      </c>
    </row>
  </sheetData>
  <phoneticPr fontId="1"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sheetPr codeName="Sheet15"/>
  <dimension ref="A1:D51"/>
  <sheetViews>
    <sheetView topLeftCell="A19" workbookViewId="0">
      <selection activeCell="G38" sqref="G38"/>
    </sheetView>
  </sheetViews>
  <sheetFormatPr defaultRowHeight="14.4"/>
  <sheetData>
    <row r="1" spans="1:4">
      <c r="A1" s="64" t="s">
        <v>2</v>
      </c>
    </row>
    <row r="2" spans="1:4">
      <c r="A2" s="11" t="s">
        <v>3</v>
      </c>
      <c r="B2" s="12" t="s">
        <v>4</v>
      </c>
      <c r="C2" s="12" t="s">
        <v>5</v>
      </c>
      <c r="D2" s="13" t="s">
        <v>6</v>
      </c>
    </row>
    <row r="3" spans="1:4">
      <c r="A3" s="14" t="s">
        <v>7</v>
      </c>
      <c r="B3" s="10" t="s">
        <v>8</v>
      </c>
      <c r="C3" s="10" t="s">
        <v>9</v>
      </c>
      <c r="D3" s="15" t="s">
        <v>10</v>
      </c>
    </row>
    <row r="4" spans="1:4">
      <c r="A4" s="14" t="s">
        <v>11</v>
      </c>
      <c r="B4" s="10" t="s">
        <v>12</v>
      </c>
      <c r="C4" s="10" t="s">
        <v>13</v>
      </c>
      <c r="D4" s="15" t="s">
        <v>14</v>
      </c>
    </row>
    <row r="5" spans="1:4">
      <c r="A5" s="14" t="s">
        <v>15</v>
      </c>
      <c r="B5" s="10" t="s">
        <v>16</v>
      </c>
      <c r="C5" s="10" t="s">
        <v>17</v>
      </c>
      <c r="D5" s="15" t="s">
        <v>18</v>
      </c>
    </row>
    <row r="6" spans="1:4">
      <c r="A6" s="14" t="s">
        <v>19</v>
      </c>
      <c r="B6" s="10" t="s">
        <v>20</v>
      </c>
      <c r="C6" s="10" t="s">
        <v>21</v>
      </c>
      <c r="D6" s="15" t="s">
        <v>22</v>
      </c>
    </row>
    <row r="7" spans="1:4">
      <c r="A7" s="14" t="s">
        <v>23</v>
      </c>
      <c r="B7" s="10" t="s">
        <v>24</v>
      </c>
      <c r="C7" s="10" t="s">
        <v>25</v>
      </c>
      <c r="D7" s="15" t="s">
        <v>26</v>
      </c>
    </row>
    <row r="8" spans="1:4">
      <c r="A8" s="14" t="s">
        <v>27</v>
      </c>
      <c r="B8" s="10" t="s">
        <v>28</v>
      </c>
      <c r="C8" s="10" t="s">
        <v>29</v>
      </c>
      <c r="D8" s="15" t="s">
        <v>30</v>
      </c>
    </row>
    <row r="9" spans="1:4">
      <c r="A9" s="14" t="s">
        <v>31</v>
      </c>
      <c r="B9" s="10" t="s">
        <v>32</v>
      </c>
      <c r="C9" s="10" t="s">
        <v>33</v>
      </c>
      <c r="D9" s="15" t="s">
        <v>34</v>
      </c>
    </row>
    <row r="10" spans="1:4">
      <c r="A10" s="14" t="s">
        <v>35</v>
      </c>
      <c r="B10" s="10" t="s">
        <v>36</v>
      </c>
      <c r="C10" s="10" t="s">
        <v>37</v>
      </c>
      <c r="D10" s="15" t="s">
        <v>38</v>
      </c>
    </row>
    <row r="11" spans="1:4">
      <c r="A11" s="14" t="s">
        <v>39</v>
      </c>
      <c r="B11" s="10" t="s">
        <v>40</v>
      </c>
      <c r="C11" s="10" t="s">
        <v>41</v>
      </c>
      <c r="D11" s="15" t="s">
        <v>42</v>
      </c>
    </row>
    <row r="12" spans="1:4">
      <c r="A12" s="14" t="s">
        <v>43</v>
      </c>
      <c r="B12" s="10" t="s">
        <v>44</v>
      </c>
      <c r="C12" s="10" t="s">
        <v>45</v>
      </c>
      <c r="D12" s="15" t="s">
        <v>46</v>
      </c>
    </row>
    <row r="13" spans="1:4">
      <c r="A13" s="14" t="s">
        <v>47</v>
      </c>
      <c r="B13" s="10" t="s">
        <v>48</v>
      </c>
      <c r="C13" s="10" t="s">
        <v>49</v>
      </c>
      <c r="D13" s="15" t="s">
        <v>50</v>
      </c>
    </row>
    <row r="14" spans="1:4">
      <c r="A14" s="14" t="s">
        <v>51</v>
      </c>
      <c r="B14" s="10" t="s">
        <v>52</v>
      </c>
      <c r="C14" s="10" t="s">
        <v>53</v>
      </c>
      <c r="D14" s="15" t="s">
        <v>54</v>
      </c>
    </row>
    <row r="15" spans="1:4" ht="18">
      <c r="A15" s="14" t="s">
        <v>55</v>
      </c>
      <c r="B15" s="10" t="s">
        <v>56</v>
      </c>
      <c r="C15" s="10" t="s">
        <v>57</v>
      </c>
      <c r="D15" s="15" t="s">
        <v>58</v>
      </c>
    </row>
    <row r="16" spans="1:4">
      <c r="A16" s="14" t="s">
        <v>59</v>
      </c>
      <c r="B16" s="10" t="s">
        <v>60</v>
      </c>
      <c r="C16" s="10" t="s">
        <v>61</v>
      </c>
      <c r="D16" s="15" t="s">
        <v>62</v>
      </c>
    </row>
    <row r="17" spans="1:4">
      <c r="A17" s="14" t="s">
        <v>63</v>
      </c>
      <c r="B17" s="10" t="s">
        <v>64</v>
      </c>
      <c r="C17" s="10" t="s">
        <v>65</v>
      </c>
      <c r="D17" s="15" t="s">
        <v>66</v>
      </c>
    </row>
    <row r="18" spans="1:4">
      <c r="A18" s="14" t="s">
        <v>67</v>
      </c>
      <c r="B18" s="10" t="s">
        <v>68</v>
      </c>
      <c r="C18" s="10" t="s">
        <v>69</v>
      </c>
      <c r="D18" s="15" t="s">
        <v>70</v>
      </c>
    </row>
    <row r="19" spans="1:4">
      <c r="A19" s="14" t="s">
        <v>71</v>
      </c>
      <c r="B19" s="10" t="s">
        <v>72</v>
      </c>
      <c r="C19" s="10" t="s">
        <v>73</v>
      </c>
      <c r="D19" s="15" t="s">
        <v>74</v>
      </c>
    </row>
    <row r="20" spans="1:4">
      <c r="A20" s="14" t="s">
        <v>75</v>
      </c>
      <c r="B20" s="10" t="s">
        <v>76</v>
      </c>
      <c r="C20" s="10" t="s">
        <v>77</v>
      </c>
      <c r="D20" s="15" t="s">
        <v>78</v>
      </c>
    </row>
    <row r="21" spans="1:4">
      <c r="A21" s="14" t="s">
        <v>79</v>
      </c>
      <c r="B21" s="10" t="s">
        <v>80</v>
      </c>
      <c r="C21" s="10" t="s">
        <v>81</v>
      </c>
      <c r="D21" s="15" t="s">
        <v>82</v>
      </c>
    </row>
    <row r="22" spans="1:4" ht="18">
      <c r="A22" s="14" t="s">
        <v>83</v>
      </c>
      <c r="B22" s="10" t="s">
        <v>84</v>
      </c>
      <c r="C22" s="10" t="s">
        <v>85</v>
      </c>
      <c r="D22" s="15" t="s">
        <v>86</v>
      </c>
    </row>
    <row r="23" spans="1:4">
      <c r="A23" s="14" t="s">
        <v>87</v>
      </c>
      <c r="B23" s="10" t="s">
        <v>88</v>
      </c>
      <c r="C23" s="10" t="s">
        <v>89</v>
      </c>
      <c r="D23" s="15" t="s">
        <v>90</v>
      </c>
    </row>
    <row r="24" spans="1:4">
      <c r="A24" s="14" t="s">
        <v>91</v>
      </c>
      <c r="B24" s="10" t="s">
        <v>92</v>
      </c>
      <c r="C24" s="10" t="s">
        <v>93</v>
      </c>
      <c r="D24" s="15" t="s">
        <v>94</v>
      </c>
    </row>
    <row r="25" spans="1:4">
      <c r="A25" s="14" t="s">
        <v>95</v>
      </c>
      <c r="B25" s="10" t="s">
        <v>96</v>
      </c>
      <c r="C25" s="10" t="s">
        <v>97</v>
      </c>
      <c r="D25" s="15" t="s">
        <v>98</v>
      </c>
    </row>
    <row r="26" spans="1:4">
      <c r="A26" s="16" t="s">
        <v>99</v>
      </c>
      <c r="B26" s="17" t="s">
        <v>100</v>
      </c>
      <c r="C26" s="17" t="s">
        <v>101</v>
      </c>
      <c r="D26" s="18" t="s">
        <v>102</v>
      </c>
    </row>
    <row r="27" spans="1:4">
      <c r="A27" s="11" t="s">
        <v>103</v>
      </c>
      <c r="B27" s="12" t="s">
        <v>104</v>
      </c>
      <c r="C27" s="12" t="s">
        <v>105</v>
      </c>
      <c r="D27" s="13" t="s">
        <v>106</v>
      </c>
    </row>
    <row r="28" spans="1:4">
      <c r="A28" s="14" t="s">
        <v>107</v>
      </c>
      <c r="B28" s="10" t="s">
        <v>108</v>
      </c>
      <c r="C28" s="10" t="s">
        <v>109</v>
      </c>
      <c r="D28" s="15" t="s">
        <v>110</v>
      </c>
    </row>
    <row r="29" spans="1:4">
      <c r="A29" s="14" t="s">
        <v>111</v>
      </c>
      <c r="B29" s="10" t="s">
        <v>112</v>
      </c>
      <c r="C29" s="10" t="s">
        <v>113</v>
      </c>
      <c r="D29" s="15" t="s">
        <v>114</v>
      </c>
    </row>
    <row r="30" spans="1:4" ht="18">
      <c r="A30" s="14" t="s">
        <v>115</v>
      </c>
      <c r="B30" s="10" t="s">
        <v>116</v>
      </c>
      <c r="C30" s="10" t="s">
        <v>117</v>
      </c>
      <c r="D30" s="15" t="s">
        <v>118</v>
      </c>
    </row>
    <row r="31" spans="1:4">
      <c r="A31" s="14" t="s">
        <v>119</v>
      </c>
      <c r="B31" s="10" t="s">
        <v>120</v>
      </c>
      <c r="C31" s="10" t="s">
        <v>121</v>
      </c>
      <c r="D31" s="15" t="s">
        <v>122</v>
      </c>
    </row>
    <row r="32" spans="1:4">
      <c r="A32" s="14" t="s">
        <v>123</v>
      </c>
      <c r="B32" s="10" t="s">
        <v>124</v>
      </c>
      <c r="C32" s="10" t="s">
        <v>125</v>
      </c>
      <c r="D32" s="15" t="s">
        <v>126</v>
      </c>
    </row>
    <row r="33" spans="1:4">
      <c r="A33" s="14" t="s">
        <v>127</v>
      </c>
      <c r="B33" s="10" t="s">
        <v>128</v>
      </c>
      <c r="C33" s="10" t="s">
        <v>129</v>
      </c>
      <c r="D33" s="15" t="s">
        <v>130</v>
      </c>
    </row>
    <row r="34" spans="1:4" ht="18">
      <c r="A34" s="14" t="s">
        <v>131</v>
      </c>
      <c r="B34" s="10" t="s">
        <v>132</v>
      </c>
      <c r="C34" s="10" t="s">
        <v>133</v>
      </c>
      <c r="D34" s="15" t="s">
        <v>134</v>
      </c>
    </row>
    <row r="35" spans="1:4" ht="18">
      <c r="A35" s="14" t="s">
        <v>135</v>
      </c>
      <c r="B35" s="10" t="s">
        <v>136</v>
      </c>
      <c r="C35" s="10" t="s">
        <v>137</v>
      </c>
      <c r="D35" s="15" t="s">
        <v>138</v>
      </c>
    </row>
    <row r="36" spans="1:4">
      <c r="A36" s="14" t="s">
        <v>139</v>
      </c>
      <c r="B36" s="10" t="s">
        <v>140</v>
      </c>
      <c r="C36" s="10" t="s">
        <v>141</v>
      </c>
      <c r="D36" s="15" t="s">
        <v>142</v>
      </c>
    </row>
    <row r="37" spans="1:4">
      <c r="A37" s="14" t="s">
        <v>143</v>
      </c>
      <c r="B37" s="10" t="s">
        <v>144</v>
      </c>
      <c r="C37" s="10" t="s">
        <v>145</v>
      </c>
      <c r="D37" s="15" t="s">
        <v>146</v>
      </c>
    </row>
    <row r="38" spans="1:4">
      <c r="A38" s="14" t="s">
        <v>147</v>
      </c>
      <c r="B38" s="10" t="s">
        <v>148</v>
      </c>
      <c r="C38" s="10" t="s">
        <v>149</v>
      </c>
      <c r="D38" s="15" t="s">
        <v>150</v>
      </c>
    </row>
    <row r="39" spans="1:4" ht="18">
      <c r="A39" s="14" t="s">
        <v>151</v>
      </c>
      <c r="B39" s="10" t="s">
        <v>152</v>
      </c>
      <c r="C39" s="10" t="s">
        <v>153</v>
      </c>
      <c r="D39" s="15" t="s">
        <v>154</v>
      </c>
    </row>
    <row r="40" spans="1:4" ht="18">
      <c r="A40" s="14" t="s">
        <v>155</v>
      </c>
      <c r="B40" s="10" t="s">
        <v>156</v>
      </c>
      <c r="C40" s="10" t="s">
        <v>157</v>
      </c>
      <c r="D40" s="15" t="s">
        <v>158</v>
      </c>
    </row>
    <row r="41" spans="1:4" ht="18">
      <c r="A41" s="14" t="s">
        <v>159</v>
      </c>
      <c r="B41" s="10" t="s">
        <v>160</v>
      </c>
      <c r="C41" s="10" t="s">
        <v>161</v>
      </c>
      <c r="D41" s="15" t="s">
        <v>162</v>
      </c>
    </row>
    <row r="42" spans="1:4" ht="18">
      <c r="A42" s="14" t="s">
        <v>163</v>
      </c>
      <c r="B42" s="10" t="s">
        <v>164</v>
      </c>
      <c r="C42" s="10" t="s">
        <v>165</v>
      </c>
      <c r="D42" s="15" t="s">
        <v>166</v>
      </c>
    </row>
    <row r="43" spans="1:4">
      <c r="A43" s="14" t="s">
        <v>167</v>
      </c>
      <c r="B43" s="10" t="s">
        <v>168</v>
      </c>
      <c r="C43" s="10" t="s">
        <v>169</v>
      </c>
      <c r="D43" s="15" t="s">
        <v>170</v>
      </c>
    </row>
    <row r="44" spans="1:4">
      <c r="A44" s="14" t="s">
        <v>171</v>
      </c>
      <c r="B44" s="10" t="s">
        <v>172</v>
      </c>
      <c r="C44" s="10" t="s">
        <v>173</v>
      </c>
      <c r="D44" s="15" t="s">
        <v>174</v>
      </c>
    </row>
    <row r="45" spans="1:4">
      <c r="A45" s="14" t="s">
        <v>175</v>
      </c>
      <c r="B45" s="10" t="s">
        <v>176</v>
      </c>
      <c r="C45" s="10" t="s">
        <v>177</v>
      </c>
      <c r="D45" s="15" t="s">
        <v>178</v>
      </c>
    </row>
    <row r="46" spans="1:4">
      <c r="A46" s="14" t="s">
        <v>179</v>
      </c>
      <c r="B46" s="10" t="s">
        <v>180</v>
      </c>
      <c r="C46" s="10" t="s">
        <v>181</v>
      </c>
      <c r="D46" s="15" t="s">
        <v>182</v>
      </c>
    </row>
    <row r="47" spans="1:4">
      <c r="A47" s="14" t="s">
        <v>183</v>
      </c>
      <c r="B47" s="10" t="s">
        <v>184</v>
      </c>
      <c r="C47" s="10" t="s">
        <v>185</v>
      </c>
      <c r="D47" s="15" t="s">
        <v>186</v>
      </c>
    </row>
    <row r="48" spans="1:4" ht="18">
      <c r="A48" s="14" t="s">
        <v>187</v>
      </c>
      <c r="B48" s="10" t="s">
        <v>188</v>
      </c>
      <c r="C48" s="10" t="s">
        <v>189</v>
      </c>
      <c r="D48" s="15" t="s">
        <v>190</v>
      </c>
    </row>
    <row r="49" spans="1:4" ht="18">
      <c r="A49" s="14" t="s">
        <v>191</v>
      </c>
      <c r="B49" s="10" t="s">
        <v>192</v>
      </c>
      <c r="C49" s="10" t="s">
        <v>193</v>
      </c>
      <c r="D49" s="15" t="s">
        <v>194</v>
      </c>
    </row>
    <row r="50" spans="1:4">
      <c r="A50" s="14" t="s">
        <v>195</v>
      </c>
      <c r="B50" s="10" t="s">
        <v>196</v>
      </c>
      <c r="C50" s="10" t="s">
        <v>197</v>
      </c>
      <c r="D50" s="15" t="s">
        <v>198</v>
      </c>
    </row>
    <row r="51" spans="1:4">
      <c r="A51" s="16" t="s">
        <v>199</v>
      </c>
      <c r="B51" s="17" t="s">
        <v>200</v>
      </c>
      <c r="C51" s="17" t="s">
        <v>201</v>
      </c>
      <c r="D51" s="18" t="s">
        <v>202</v>
      </c>
    </row>
  </sheetData>
  <phoneticPr fontId="1"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sheetPr codeName="Sheet5"/>
  <dimension ref="A1:E12"/>
  <sheetViews>
    <sheetView workbookViewId="0">
      <selection activeCell="D4" sqref="D4"/>
    </sheetView>
  </sheetViews>
  <sheetFormatPr defaultRowHeight="14.4"/>
  <cols>
    <col min="2" max="5" width="14.6640625" customWidth="1"/>
  </cols>
  <sheetData>
    <row r="1" spans="1:5">
      <c r="B1" t="s">
        <v>341</v>
      </c>
      <c r="C1" t="s">
        <v>342</v>
      </c>
      <c r="D1" t="s">
        <v>343</v>
      </c>
      <c r="E1" t="s">
        <v>344</v>
      </c>
    </row>
    <row r="2" spans="1:5">
      <c r="B2" t="s">
        <v>345</v>
      </c>
      <c r="C2" t="s">
        <v>346</v>
      </c>
      <c r="D2" t="s">
        <v>347</v>
      </c>
      <c r="E2" t="s">
        <v>348</v>
      </c>
    </row>
    <row r="3" spans="1:5">
      <c r="B3" t="s">
        <v>349</v>
      </c>
      <c r="C3" t="s">
        <v>350</v>
      </c>
      <c r="D3" t="s">
        <v>351</v>
      </c>
    </row>
    <row r="4" spans="1:5" ht="25.8">
      <c r="B4" s="39" t="s">
        <v>384</v>
      </c>
      <c r="C4" s="40" t="s">
        <v>385</v>
      </c>
      <c r="D4" s="39" t="s">
        <v>383</v>
      </c>
      <c r="E4" s="41" t="s">
        <v>1361</v>
      </c>
    </row>
    <row r="5" spans="1:5">
      <c r="A5" t="s">
        <v>352</v>
      </c>
      <c r="B5" t="s">
        <v>354</v>
      </c>
      <c r="C5" t="s">
        <v>360</v>
      </c>
      <c r="D5" t="s">
        <v>368</v>
      </c>
      <c r="E5" t="s">
        <v>376</v>
      </c>
    </row>
    <row r="6" spans="1:5">
      <c r="B6" t="s">
        <v>355</v>
      </c>
      <c r="C6" t="s">
        <v>361</v>
      </c>
      <c r="D6" t="s">
        <v>369</v>
      </c>
      <c r="E6" t="s">
        <v>377</v>
      </c>
    </row>
    <row r="7" spans="1:5">
      <c r="B7" t="s">
        <v>356</v>
      </c>
      <c r="C7" t="s">
        <v>362</v>
      </c>
      <c r="D7" t="s">
        <v>370</v>
      </c>
      <c r="E7" t="s">
        <v>378</v>
      </c>
    </row>
    <row r="8" spans="1:5">
      <c r="B8" t="s">
        <v>357</v>
      </c>
      <c r="C8" t="s">
        <v>363</v>
      </c>
      <c r="D8" t="s">
        <v>371</v>
      </c>
      <c r="E8" t="s">
        <v>379</v>
      </c>
    </row>
    <row r="9" spans="1:5">
      <c r="A9" t="s">
        <v>353</v>
      </c>
      <c r="B9" s="42" t="s">
        <v>358</v>
      </c>
      <c r="C9" t="s">
        <v>364</v>
      </c>
      <c r="D9" t="s">
        <v>372</v>
      </c>
      <c r="E9" t="s">
        <v>386</v>
      </c>
    </row>
    <row r="10" spans="1:5">
      <c r="B10" s="36" t="s">
        <v>387</v>
      </c>
      <c r="C10" t="s">
        <v>365</v>
      </c>
      <c r="D10" t="s">
        <v>373</v>
      </c>
      <c r="E10" t="s">
        <v>380</v>
      </c>
    </row>
    <row r="11" spans="1:5">
      <c r="B11" s="43" t="s">
        <v>388</v>
      </c>
      <c r="C11" t="s">
        <v>366</v>
      </c>
      <c r="D11" t="s">
        <v>374</v>
      </c>
      <c r="E11" t="s">
        <v>381</v>
      </c>
    </row>
    <row r="12" spans="1:5">
      <c r="B12" t="s">
        <v>359</v>
      </c>
      <c r="C12" t="s">
        <v>367</v>
      </c>
      <c r="D12" t="s">
        <v>375</v>
      </c>
      <c r="E12" t="s">
        <v>382</v>
      </c>
    </row>
  </sheetData>
  <phoneticPr fontId="1"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sheetPr codeName="Sheet2"/>
  <dimension ref="B2:H6"/>
  <sheetViews>
    <sheetView showGridLines="0" workbookViewId="0">
      <selection activeCell="L13" sqref="L13"/>
    </sheetView>
  </sheetViews>
  <sheetFormatPr defaultRowHeight="14.4"/>
  <cols>
    <col min="2" max="2" width="13.88671875" bestFit="1" customWidth="1"/>
    <col min="3" max="10" width="3.6640625" customWidth="1"/>
  </cols>
  <sheetData>
    <row r="2" spans="2:8">
      <c r="B2" t="s">
        <v>1362</v>
      </c>
    </row>
    <row r="4" spans="2:8" ht="18.600000000000001" customHeight="1">
      <c r="B4" t="s">
        <v>1363</v>
      </c>
      <c r="C4" s="67">
        <v>0</v>
      </c>
      <c r="D4" s="67">
        <v>1</v>
      </c>
      <c r="E4" s="67">
        <v>2</v>
      </c>
      <c r="F4" s="67">
        <v>3</v>
      </c>
      <c r="G4" s="67">
        <v>4</v>
      </c>
      <c r="H4" s="67">
        <v>5</v>
      </c>
    </row>
    <row r="5" spans="2:8" ht="18.600000000000001" customHeight="1">
      <c r="C5" s="44"/>
      <c r="D5" s="44"/>
      <c r="E5" s="44"/>
      <c r="F5" s="44"/>
      <c r="G5" s="44"/>
      <c r="H5" s="44"/>
    </row>
    <row r="6" spans="2:8" ht="18.600000000000001" customHeight="1">
      <c r="B6" t="s">
        <v>1364</v>
      </c>
      <c r="C6" s="67">
        <v>0</v>
      </c>
      <c r="D6" s="67">
        <v>1</v>
      </c>
      <c r="E6" s="67">
        <v>2</v>
      </c>
      <c r="F6" s="67">
        <v>6</v>
      </c>
      <c r="G6" s="67">
        <v>7</v>
      </c>
      <c r="H6" s="67">
        <v>8</v>
      </c>
    </row>
  </sheetData>
  <phoneticPr fontId="1"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sheetPr codeName="Sheet4"/>
  <dimension ref="A1:I9"/>
  <sheetViews>
    <sheetView workbookViewId="0">
      <selection activeCell="I14" sqref="I14"/>
    </sheetView>
  </sheetViews>
  <sheetFormatPr defaultRowHeight="14.4"/>
  <cols>
    <col min="7" max="7" width="12.77734375" bestFit="1" customWidth="1"/>
  </cols>
  <sheetData>
    <row r="1" spans="1:9">
      <c r="A1" s="69" t="s">
        <v>1365</v>
      </c>
      <c r="B1" s="69"/>
      <c r="C1" s="69" t="s">
        <v>1366</v>
      </c>
      <c r="D1" s="69"/>
      <c r="E1" s="69"/>
    </row>
    <row r="3" spans="1:9">
      <c r="A3" s="68" t="s">
        <v>1367</v>
      </c>
      <c r="B3" s="68"/>
      <c r="C3" s="69" t="s">
        <v>1368</v>
      </c>
      <c r="D3" s="2" t="s">
        <v>1409</v>
      </c>
      <c r="E3" s="69"/>
      <c r="F3" t="s">
        <v>1400</v>
      </c>
      <c r="G3" t="s">
        <v>1403</v>
      </c>
      <c r="H3" t="s">
        <v>1401</v>
      </c>
      <c r="I3" t="s">
        <v>1402</v>
      </c>
    </row>
    <row r="4" spans="1:9">
      <c r="A4" s="68" t="s">
        <v>1369</v>
      </c>
      <c r="B4" s="68" t="s">
        <v>1392</v>
      </c>
      <c r="C4" s="69" t="s">
        <v>1370</v>
      </c>
      <c r="D4" s="69" t="s">
        <v>1393</v>
      </c>
      <c r="E4" s="69"/>
      <c r="F4" s="68" t="s">
        <v>1381</v>
      </c>
      <c r="G4" s="68" t="s">
        <v>1404</v>
      </c>
      <c r="H4" s="69" t="s">
        <v>1382</v>
      </c>
      <c r="I4" t="s">
        <v>1405</v>
      </c>
    </row>
    <row r="5" spans="1:9">
      <c r="A5" s="68" t="s">
        <v>1371</v>
      </c>
      <c r="B5" s="68"/>
      <c r="C5" s="69" t="s">
        <v>1372</v>
      </c>
      <c r="D5" s="69"/>
      <c r="E5" s="69"/>
      <c r="F5" s="68" t="s">
        <v>1383</v>
      </c>
      <c r="G5" s="68" t="s">
        <v>1406</v>
      </c>
      <c r="H5" s="69" t="s">
        <v>1384</v>
      </c>
      <c r="I5" t="s">
        <v>1407</v>
      </c>
    </row>
    <row r="6" spans="1:9">
      <c r="A6" s="68" t="s">
        <v>1373</v>
      </c>
      <c r="B6" s="68" t="s">
        <v>1394</v>
      </c>
      <c r="C6" s="69" t="s">
        <v>1374</v>
      </c>
      <c r="D6" s="69" t="s">
        <v>1395</v>
      </c>
      <c r="E6" s="69"/>
      <c r="F6" s="68" t="s">
        <v>1385</v>
      </c>
      <c r="G6" s="2" t="s">
        <v>1408</v>
      </c>
      <c r="H6" s="69" t="s">
        <v>1365</v>
      </c>
      <c r="I6" s="69" t="s">
        <v>1366</v>
      </c>
    </row>
    <row r="7" spans="1:9">
      <c r="A7" s="68" t="s">
        <v>1375</v>
      </c>
      <c r="B7" s="68"/>
      <c r="C7" s="69" t="s">
        <v>1376</v>
      </c>
      <c r="D7" s="69"/>
      <c r="E7" s="69"/>
      <c r="F7" s="68" t="s">
        <v>1386</v>
      </c>
      <c r="G7" s="68"/>
      <c r="H7" s="69" t="s">
        <v>1387</v>
      </c>
    </row>
    <row r="8" spans="1:9">
      <c r="A8" s="68" t="s">
        <v>1377</v>
      </c>
      <c r="B8" s="68" t="s">
        <v>1396</v>
      </c>
      <c r="C8" s="69" t="s">
        <v>1378</v>
      </c>
      <c r="D8" s="69" t="s">
        <v>1397</v>
      </c>
      <c r="E8" s="69"/>
      <c r="F8" s="68" t="s">
        <v>1388</v>
      </c>
      <c r="G8" s="68"/>
      <c r="H8" s="69" t="s">
        <v>1389</v>
      </c>
    </row>
    <row r="9" spans="1:9">
      <c r="A9" s="68" t="s">
        <v>1379</v>
      </c>
      <c r="B9" s="68" t="s">
        <v>1398</v>
      </c>
      <c r="C9" s="69" t="s">
        <v>1380</v>
      </c>
      <c r="D9" s="69" t="s">
        <v>1399</v>
      </c>
      <c r="E9" s="69"/>
      <c r="F9" s="68" t="s">
        <v>1390</v>
      </c>
      <c r="G9" s="68"/>
      <c r="H9" s="69" t="s">
        <v>1391</v>
      </c>
    </row>
  </sheetData>
  <phoneticPr fontId="1"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sheetPr codeName="Sheet7"/>
  <dimension ref="A1:H16"/>
  <sheetViews>
    <sheetView workbookViewId="0">
      <selection activeCell="D19" sqref="D19"/>
    </sheetView>
  </sheetViews>
  <sheetFormatPr defaultRowHeight="14.4"/>
  <cols>
    <col min="1" max="1" width="3.5546875" bestFit="1" customWidth="1"/>
    <col min="2" max="2" width="16.109375" bestFit="1" customWidth="1"/>
    <col min="3" max="3" width="26" bestFit="1" customWidth="1"/>
  </cols>
  <sheetData>
    <row r="1" spans="1:8">
      <c r="A1" t="s">
        <v>1412</v>
      </c>
      <c r="B1" t="s">
        <v>1413</v>
      </c>
    </row>
    <row r="2" spans="1:8">
      <c r="A2">
        <v>1</v>
      </c>
      <c r="B2" t="s">
        <v>1440</v>
      </c>
      <c r="C2" t="s">
        <v>1441</v>
      </c>
      <c r="D2" s="38" t="s">
        <v>1444</v>
      </c>
      <c r="E2" s="38" t="s">
        <v>1445</v>
      </c>
      <c r="F2" s="38" t="s">
        <v>1446</v>
      </c>
      <c r="G2" s="38" t="s">
        <v>1447</v>
      </c>
      <c r="H2" s="38" t="s">
        <v>1448</v>
      </c>
    </row>
    <row r="3" spans="1:8">
      <c r="A3">
        <v>2</v>
      </c>
      <c r="B3" t="s">
        <v>1414</v>
      </c>
      <c r="C3" t="s">
        <v>1415</v>
      </c>
    </row>
    <row r="4" spans="1:8">
      <c r="A4">
        <v>3</v>
      </c>
      <c r="B4" t="s">
        <v>1416</v>
      </c>
      <c r="C4" t="s">
        <v>1417</v>
      </c>
    </row>
    <row r="5" spans="1:8">
      <c r="A5">
        <v>4</v>
      </c>
      <c r="B5" t="s">
        <v>1418</v>
      </c>
      <c r="C5" t="s">
        <v>1419</v>
      </c>
    </row>
    <row r="6" spans="1:8">
      <c r="A6">
        <v>5</v>
      </c>
      <c r="B6" t="s">
        <v>1420</v>
      </c>
      <c r="C6" t="s">
        <v>1421</v>
      </c>
    </row>
    <row r="7" spans="1:8">
      <c r="A7">
        <v>6</v>
      </c>
      <c r="B7" t="s">
        <v>1422</v>
      </c>
      <c r="C7" t="s">
        <v>1423</v>
      </c>
    </row>
    <row r="8" spans="1:8">
      <c r="A8">
        <v>7</v>
      </c>
      <c r="B8" t="s">
        <v>1424</v>
      </c>
      <c r="C8" t="s">
        <v>1425</v>
      </c>
    </row>
    <row r="9" spans="1:8">
      <c r="A9">
        <v>8</v>
      </c>
      <c r="B9" t="s">
        <v>1426</v>
      </c>
      <c r="C9" t="s">
        <v>1427</v>
      </c>
    </row>
    <row r="10" spans="1:8">
      <c r="A10">
        <v>9</v>
      </c>
      <c r="B10" t="s">
        <v>1428</v>
      </c>
      <c r="C10" t="s">
        <v>1429</v>
      </c>
    </row>
    <row r="11" spans="1:8">
      <c r="A11">
        <v>10</v>
      </c>
      <c r="B11" t="s">
        <v>1430</v>
      </c>
      <c r="C11" t="s">
        <v>1431</v>
      </c>
    </row>
    <row r="12" spans="1:8">
      <c r="A12">
        <v>11</v>
      </c>
      <c r="B12" t="s">
        <v>1432</v>
      </c>
      <c r="C12" t="s">
        <v>1433</v>
      </c>
    </row>
    <row r="13" spans="1:8">
      <c r="A13">
        <v>12</v>
      </c>
      <c r="B13" t="s">
        <v>1434</v>
      </c>
      <c r="C13" t="s">
        <v>1435</v>
      </c>
    </row>
    <row r="14" spans="1:8">
      <c r="A14">
        <v>13</v>
      </c>
      <c r="B14" t="s">
        <v>1436</v>
      </c>
      <c r="C14" t="s">
        <v>1437</v>
      </c>
    </row>
    <row r="15" spans="1:8">
      <c r="A15">
        <v>14</v>
      </c>
      <c r="B15" t="s">
        <v>1442</v>
      </c>
      <c r="C15" t="s">
        <v>1443</v>
      </c>
    </row>
    <row r="16" spans="1:8">
      <c r="A16">
        <v>15</v>
      </c>
      <c r="B16" t="s">
        <v>1438</v>
      </c>
      <c r="C16" t="s">
        <v>1439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sheetPr codeName="Sheet6"/>
  <dimension ref="A1:AB24"/>
  <sheetViews>
    <sheetView zoomScale="80" zoomScaleNormal="80" workbookViewId="0">
      <selection activeCell="C18" sqref="C18"/>
    </sheetView>
  </sheetViews>
  <sheetFormatPr defaultRowHeight="14.4"/>
  <cols>
    <col min="1" max="1" width="4.109375" style="71" bestFit="1" customWidth="1"/>
    <col min="2" max="2" width="10.33203125" style="70" customWidth="1"/>
    <col min="3" max="3" width="22.21875" style="70" customWidth="1"/>
    <col min="4" max="4" width="25.44140625" style="70" customWidth="1"/>
    <col min="5" max="5" width="22.33203125" style="70" customWidth="1"/>
    <col min="6" max="6" width="41.5546875" style="70" customWidth="1"/>
    <col min="7" max="7" width="14.77734375" style="70" customWidth="1"/>
    <col min="8" max="8" width="17" style="70" bestFit="1" customWidth="1"/>
    <col min="9" max="9" width="13" style="70" customWidth="1"/>
    <col min="10" max="10" width="7.109375" style="70" bestFit="1" customWidth="1"/>
    <col min="11" max="11" width="9.5546875" style="70" bestFit="1" customWidth="1"/>
    <col min="12" max="13" width="25.109375" style="70" customWidth="1"/>
    <col min="14" max="16384" width="8.88671875" style="70"/>
  </cols>
  <sheetData>
    <row r="1" spans="1:28" s="76" customFormat="1" ht="25.8" customHeight="1">
      <c r="A1" s="72" t="s">
        <v>1581</v>
      </c>
      <c r="B1" s="73" t="s">
        <v>1582</v>
      </c>
      <c r="C1" s="73" t="s">
        <v>1583</v>
      </c>
      <c r="D1" s="73" t="s">
        <v>1584</v>
      </c>
      <c r="E1" s="73" t="s">
        <v>1473</v>
      </c>
      <c r="F1" s="73" t="s">
        <v>1472</v>
      </c>
      <c r="G1" s="73" t="s">
        <v>1460</v>
      </c>
      <c r="H1" s="74" t="s">
        <v>1452</v>
      </c>
      <c r="I1" s="74" t="s">
        <v>1461</v>
      </c>
      <c r="J1" s="74" t="s">
        <v>1602</v>
      </c>
      <c r="K1" s="74" t="s">
        <v>1603</v>
      </c>
      <c r="L1" s="74" t="s">
        <v>1604</v>
      </c>
      <c r="M1" s="75"/>
      <c r="N1" s="76" t="s">
        <v>1511</v>
      </c>
    </row>
    <row r="2" spans="1:28" s="76" customFormat="1" ht="25.8" customHeight="1">
      <c r="A2" s="72">
        <v>1</v>
      </c>
      <c r="B2" s="73" t="s">
        <v>1605</v>
      </c>
      <c r="C2" s="77" t="s">
        <v>1503</v>
      </c>
      <c r="D2" s="73" t="s">
        <v>1606</v>
      </c>
      <c r="E2" s="73" t="s">
        <v>1504</v>
      </c>
      <c r="F2" s="73" t="s">
        <v>1607</v>
      </c>
      <c r="G2" s="73" t="s">
        <v>1608</v>
      </c>
      <c r="H2" s="74"/>
      <c r="I2" s="78" t="s">
        <v>1609</v>
      </c>
      <c r="J2" s="74">
        <v>9.1</v>
      </c>
      <c r="K2" s="79">
        <v>6458</v>
      </c>
      <c r="L2" s="79" t="str">
        <f t="shared" ref="L2:L23" si="0">A2&amp;" "&amp;"《"&amp;C2&amp;"》"&amp;"("&amp;B2&amp;")"</f>
        <v>1 《从一到无穷大》(科普)</v>
      </c>
      <c r="M2" s="79" t="str">
        <f t="shared" ref="M2:M23" si="1">A2&amp;" "&amp;"《"&amp;C2&amp;"》"</f>
        <v>1 《从一到无穷大》</v>
      </c>
      <c r="N2" s="76" t="s">
        <v>1512</v>
      </c>
    </row>
    <row r="3" spans="1:28" s="76" customFormat="1" ht="25.8" customHeight="1">
      <c r="A3" s="72">
        <v>2</v>
      </c>
      <c r="B3" s="73" t="s">
        <v>1508</v>
      </c>
      <c r="C3" s="77" t="s">
        <v>1542</v>
      </c>
      <c r="D3" s="77" t="s">
        <v>1543</v>
      </c>
      <c r="E3" s="77"/>
      <c r="F3" s="73" t="s">
        <v>1621</v>
      </c>
      <c r="G3" s="77" t="s">
        <v>1585</v>
      </c>
      <c r="H3" s="74" t="s">
        <v>1586</v>
      </c>
      <c r="I3" s="78" t="s">
        <v>1505</v>
      </c>
      <c r="J3" s="74">
        <v>9.1</v>
      </c>
      <c r="K3" s="79">
        <v>3857</v>
      </c>
      <c r="L3" s="79" t="str">
        <f>A3&amp;" "&amp;"《"&amp;C3&amp;"》"&amp;"("&amp;B3&amp;")"</f>
        <v>2 《极简宇宙史》(科普)</v>
      </c>
      <c r="M3" s="79" t="str">
        <f>A3&amp;" "&amp;"《"&amp;C3&amp;"》"</f>
        <v>2 《极简宇宙史》</v>
      </c>
      <c r="N3" s="76" t="s">
        <v>1518</v>
      </c>
    </row>
    <row r="4" spans="1:28" s="76" customFormat="1" ht="25.8" customHeight="1">
      <c r="A4" s="72">
        <v>3</v>
      </c>
      <c r="B4" s="73" t="s">
        <v>1605</v>
      </c>
      <c r="C4" s="77" t="s">
        <v>1514</v>
      </c>
      <c r="D4" s="77" t="s">
        <v>1610</v>
      </c>
      <c r="E4" s="73"/>
      <c r="F4" s="73" t="s">
        <v>1611</v>
      </c>
      <c r="G4" s="77" t="s">
        <v>1612</v>
      </c>
      <c r="H4" s="74" t="s">
        <v>1613</v>
      </c>
      <c r="I4" s="74" t="s">
        <v>1614</v>
      </c>
      <c r="J4" s="74">
        <v>8.8000000000000007</v>
      </c>
      <c r="K4" s="79">
        <v>23196</v>
      </c>
      <c r="L4" s="79" t="str">
        <f t="shared" si="0"/>
        <v>3 《时间简史》(科普)</v>
      </c>
      <c r="M4" s="79" t="str">
        <f t="shared" si="1"/>
        <v>3 《时间简史》</v>
      </c>
      <c r="N4" s="80" t="s">
        <v>1515</v>
      </c>
      <c r="O4" s="80"/>
      <c r="P4" s="80"/>
      <c r="Q4" s="80"/>
      <c r="R4" s="80"/>
      <c r="S4" s="80"/>
      <c r="T4" s="80"/>
      <c r="U4" s="80"/>
      <c r="V4" s="80"/>
      <c r="W4" s="80"/>
      <c r="X4" s="80"/>
      <c r="Y4" s="80"/>
      <c r="Z4" s="80"/>
      <c r="AA4" s="80"/>
      <c r="AB4" s="80"/>
    </row>
    <row r="5" spans="1:28" s="76" customFormat="1" ht="25.8" customHeight="1">
      <c r="A5" s="72">
        <v>4</v>
      </c>
      <c r="B5" s="73" t="s">
        <v>1605</v>
      </c>
      <c r="C5" s="77" t="s">
        <v>1510</v>
      </c>
      <c r="D5" s="77" t="s">
        <v>1615</v>
      </c>
      <c r="E5" s="73"/>
      <c r="F5" s="73" t="s">
        <v>1616</v>
      </c>
      <c r="G5" s="73" t="s">
        <v>1617</v>
      </c>
      <c r="H5" s="81" t="s">
        <v>1618</v>
      </c>
      <c r="I5" s="82" t="s">
        <v>1619</v>
      </c>
      <c r="J5" s="81">
        <v>8.6999999999999993</v>
      </c>
      <c r="K5" s="83">
        <v>7171</v>
      </c>
      <c r="L5" s="79" t="str">
        <f t="shared" si="0"/>
        <v>4 《万物简史》(科普)</v>
      </c>
      <c r="M5" s="79" t="str">
        <f t="shared" si="1"/>
        <v>4 《万物简史》</v>
      </c>
      <c r="N5" s="76" t="s">
        <v>1516</v>
      </c>
    </row>
    <row r="6" spans="1:28" s="76" customFormat="1" ht="25.8" customHeight="1">
      <c r="A6" s="72">
        <v>5</v>
      </c>
      <c r="B6" s="73" t="s">
        <v>1620</v>
      </c>
      <c r="C6" s="77" t="s">
        <v>1507</v>
      </c>
      <c r="D6" s="74" t="s">
        <v>1536</v>
      </c>
      <c r="E6" s="73" t="s">
        <v>1537</v>
      </c>
      <c r="F6" s="73" t="s">
        <v>1538</v>
      </c>
      <c r="G6" s="77" t="s">
        <v>1539</v>
      </c>
      <c r="H6" s="74" t="s">
        <v>1540</v>
      </c>
      <c r="I6" s="74"/>
      <c r="J6" s="74">
        <v>8.6</v>
      </c>
      <c r="K6" s="74">
        <v>303</v>
      </c>
      <c r="L6" s="79" t="str">
        <f t="shared" si="0"/>
        <v>5 《大历史》(历史)</v>
      </c>
      <c r="M6" s="79" t="str">
        <f t="shared" si="1"/>
        <v>5 《大历史》</v>
      </c>
      <c r="N6" s="76" t="s">
        <v>1517</v>
      </c>
    </row>
    <row r="7" spans="1:28" s="76" customFormat="1" ht="25.8" customHeight="1">
      <c r="A7" s="72">
        <v>6</v>
      </c>
      <c r="B7" s="73" t="s">
        <v>1541</v>
      </c>
      <c r="C7" s="77" t="s">
        <v>1506</v>
      </c>
      <c r="D7" s="77" t="s">
        <v>1587</v>
      </c>
      <c r="E7" s="73" t="s">
        <v>1588</v>
      </c>
      <c r="F7" s="74" t="s">
        <v>1589</v>
      </c>
      <c r="G7" s="74" t="s">
        <v>1590</v>
      </c>
      <c r="H7" s="74" t="s">
        <v>1591</v>
      </c>
      <c r="I7" s="78" t="s">
        <v>1592</v>
      </c>
      <c r="J7" s="74">
        <v>9.1999999999999993</v>
      </c>
      <c r="K7" s="79">
        <v>2766</v>
      </c>
      <c r="L7" s="79" t="str">
        <f t="shared" si="0"/>
        <v>6 《全球通史》(历史)</v>
      </c>
      <c r="M7" s="79" t="str">
        <f t="shared" si="1"/>
        <v>6 《全球通史》</v>
      </c>
      <c r="N7" s="76" t="s">
        <v>1519</v>
      </c>
    </row>
    <row r="8" spans="1:28" s="76" customFormat="1" ht="25.8" customHeight="1">
      <c r="A8" s="72">
        <v>7</v>
      </c>
      <c r="B8" s="73" t="s">
        <v>1541</v>
      </c>
      <c r="C8" s="77" t="s">
        <v>1478</v>
      </c>
      <c r="D8" s="77" t="s">
        <v>1498</v>
      </c>
      <c r="E8" s="73" t="s">
        <v>1593</v>
      </c>
      <c r="F8" s="73" t="s">
        <v>1594</v>
      </c>
      <c r="G8" s="77" t="s">
        <v>1486</v>
      </c>
      <c r="H8" s="74" t="s">
        <v>1544</v>
      </c>
      <c r="I8" s="84">
        <v>41944</v>
      </c>
      <c r="J8" s="74">
        <v>9.1</v>
      </c>
      <c r="K8" s="79">
        <v>46938</v>
      </c>
      <c r="L8" s="79" t="str">
        <f t="shared" si="0"/>
        <v>7 《人类简史》(历史)</v>
      </c>
      <c r="M8" s="79" t="str">
        <f t="shared" si="1"/>
        <v>7 《人类简史》</v>
      </c>
      <c r="N8" s="76" t="s">
        <v>1520</v>
      </c>
    </row>
    <row r="9" spans="1:28" s="76" customFormat="1" ht="25.8" customHeight="1">
      <c r="A9" s="72">
        <v>8</v>
      </c>
      <c r="B9" s="73" t="s">
        <v>1595</v>
      </c>
      <c r="C9" s="77" t="s">
        <v>1449</v>
      </c>
      <c r="D9" s="77" t="s">
        <v>1491</v>
      </c>
      <c r="E9" s="73" t="s">
        <v>1475</v>
      </c>
      <c r="F9" s="73"/>
      <c r="G9" s="73"/>
      <c r="H9" s="74" t="s">
        <v>1455</v>
      </c>
      <c r="I9" s="74" t="s">
        <v>1465</v>
      </c>
      <c r="J9" s="74">
        <v>9.1</v>
      </c>
      <c r="K9" s="79">
        <v>44146</v>
      </c>
      <c r="L9" s="79" t="str">
        <f t="shared" si="0"/>
        <v>8 《沉默的大多数》(随笔)</v>
      </c>
      <c r="M9" s="79" t="str">
        <f t="shared" si="1"/>
        <v>8 《沉默的大多数》</v>
      </c>
      <c r="N9" s="76" t="s">
        <v>1521</v>
      </c>
    </row>
    <row r="10" spans="1:28" s="76" customFormat="1" ht="25.8" customHeight="1">
      <c r="A10" s="72">
        <v>9</v>
      </c>
      <c r="B10" s="73" t="s">
        <v>1545</v>
      </c>
      <c r="C10" s="77" t="s">
        <v>1546</v>
      </c>
      <c r="D10" s="77" t="s">
        <v>1488</v>
      </c>
      <c r="E10" s="73"/>
      <c r="F10" s="73" t="s">
        <v>1547</v>
      </c>
      <c r="G10" s="77" t="s">
        <v>1480</v>
      </c>
      <c r="H10" s="74" t="s">
        <v>1453</v>
      </c>
      <c r="I10" s="74" t="s">
        <v>1462</v>
      </c>
      <c r="J10" s="74">
        <v>9.1999999999999993</v>
      </c>
      <c r="K10" s="79">
        <v>128773</v>
      </c>
      <c r="L10" s="79" t="str">
        <f t="shared" si="0"/>
        <v>9 《百年孤独》(小说)</v>
      </c>
      <c r="M10" s="79" t="str">
        <f t="shared" si="1"/>
        <v>9 《百年孤独》</v>
      </c>
      <c r="N10" s="76" t="s">
        <v>1522</v>
      </c>
    </row>
    <row r="11" spans="1:28" s="76" customFormat="1" ht="25.8" customHeight="1">
      <c r="A11" s="72">
        <v>10</v>
      </c>
      <c r="B11" s="73" t="s">
        <v>1545</v>
      </c>
      <c r="C11" s="77" t="s">
        <v>1513</v>
      </c>
      <c r="D11" s="77" t="s">
        <v>1548</v>
      </c>
      <c r="E11" s="73"/>
      <c r="F11" s="85" t="s">
        <v>1549</v>
      </c>
      <c r="G11" s="77" t="s">
        <v>1550</v>
      </c>
      <c r="H11" s="74" t="s">
        <v>1596</v>
      </c>
      <c r="I11" s="84">
        <v>37803</v>
      </c>
      <c r="J11" s="74">
        <v>8.5</v>
      </c>
      <c r="K11" s="79">
        <v>139357</v>
      </c>
      <c r="L11" s="79" t="str">
        <f t="shared" si="0"/>
        <v>10 《不能承受的生命之轻》(小说)</v>
      </c>
      <c r="M11" s="79" t="str">
        <f t="shared" si="1"/>
        <v>10 《不能承受的生命之轻》</v>
      </c>
      <c r="N11" s="80" t="s">
        <v>1523</v>
      </c>
      <c r="O11" s="80"/>
      <c r="P11" s="80"/>
      <c r="Q11" s="80"/>
      <c r="R11" s="80"/>
      <c r="S11" s="80"/>
      <c r="T11" s="80"/>
      <c r="U11" s="80"/>
      <c r="V11" s="80"/>
      <c r="W11" s="80"/>
      <c r="X11" s="80"/>
      <c r="Y11" s="80"/>
      <c r="Z11" s="80"/>
      <c r="AA11" s="80"/>
      <c r="AB11" s="80"/>
    </row>
    <row r="12" spans="1:28" s="76" customFormat="1" ht="25.8" customHeight="1">
      <c r="A12" s="72">
        <v>11</v>
      </c>
      <c r="B12" s="73" t="s">
        <v>1545</v>
      </c>
      <c r="C12" s="77" t="s">
        <v>1500</v>
      </c>
      <c r="D12" s="77" t="s">
        <v>1551</v>
      </c>
      <c r="E12" s="73"/>
      <c r="F12" s="77" t="s">
        <v>1622</v>
      </c>
      <c r="G12" s="77" t="s">
        <v>1552</v>
      </c>
      <c r="H12" s="84"/>
      <c r="I12" s="84">
        <v>34151</v>
      </c>
      <c r="J12" s="74">
        <v>8.1999999999999993</v>
      </c>
      <c r="K12" s="79">
        <v>26082</v>
      </c>
      <c r="L12" s="79" t="str">
        <f t="shared" si="0"/>
        <v>11 《红与黑》(小说)</v>
      </c>
      <c r="M12" s="79" t="str">
        <f t="shared" si="1"/>
        <v>11 《红与黑》</v>
      </c>
      <c r="N12" s="76" t="s">
        <v>1524</v>
      </c>
    </row>
    <row r="13" spans="1:28" s="76" customFormat="1" ht="25.8" customHeight="1">
      <c r="A13" s="72">
        <v>12</v>
      </c>
      <c r="B13" s="73" t="s">
        <v>1553</v>
      </c>
      <c r="C13" s="77" t="s">
        <v>1451</v>
      </c>
      <c r="D13" s="77" t="s">
        <v>1496</v>
      </c>
      <c r="E13" s="73"/>
      <c r="F13" s="73"/>
      <c r="G13" s="73"/>
      <c r="H13" s="74" t="s">
        <v>1458</v>
      </c>
      <c r="I13" s="74" t="s">
        <v>1470</v>
      </c>
      <c r="J13" s="74">
        <v>9.3000000000000007</v>
      </c>
      <c r="K13" s="79">
        <v>87961</v>
      </c>
      <c r="L13" s="79" t="str">
        <f t="shared" si="0"/>
        <v>12 《活着》(小说)</v>
      </c>
      <c r="M13" s="79" t="str">
        <f t="shared" si="1"/>
        <v>12 《活着》</v>
      </c>
      <c r="N13" s="76" t="s">
        <v>1525</v>
      </c>
    </row>
    <row r="14" spans="1:28" s="76" customFormat="1" ht="25.8" customHeight="1">
      <c r="A14" s="72">
        <v>13</v>
      </c>
      <c r="B14" s="73" t="s">
        <v>1553</v>
      </c>
      <c r="C14" s="77" t="s">
        <v>1501</v>
      </c>
      <c r="D14" s="77" t="s">
        <v>1554</v>
      </c>
      <c r="E14" s="73"/>
      <c r="F14" s="73" t="s">
        <v>1623</v>
      </c>
      <c r="G14" s="77" t="s">
        <v>1555</v>
      </c>
      <c r="H14" s="74" t="s">
        <v>1556</v>
      </c>
      <c r="I14" s="78" t="s">
        <v>1502</v>
      </c>
      <c r="J14" s="74">
        <v>8.3000000000000007</v>
      </c>
      <c r="K14" s="79">
        <v>57241</v>
      </c>
      <c r="L14" s="79" t="str">
        <f t="shared" si="0"/>
        <v>13 《老人与海》(小说)</v>
      </c>
      <c r="M14" s="79" t="str">
        <f t="shared" si="1"/>
        <v>13 《老人与海》</v>
      </c>
      <c r="N14" s="76" t="s">
        <v>1526</v>
      </c>
    </row>
    <row r="15" spans="1:28" s="76" customFormat="1" ht="25.8" customHeight="1">
      <c r="A15" s="72">
        <v>14</v>
      </c>
      <c r="B15" s="73" t="s">
        <v>1553</v>
      </c>
      <c r="C15" s="77" t="s">
        <v>1479</v>
      </c>
      <c r="D15" s="77" t="s">
        <v>1499</v>
      </c>
      <c r="E15" s="73"/>
      <c r="F15" s="73" t="s">
        <v>1624</v>
      </c>
      <c r="G15" s="77" t="s">
        <v>1487</v>
      </c>
      <c r="H15" s="74" t="s">
        <v>1557</v>
      </c>
      <c r="I15" s="74" t="s">
        <v>1558</v>
      </c>
      <c r="J15" s="74">
        <v>9.3000000000000007</v>
      </c>
      <c r="K15" s="79">
        <v>82046</v>
      </c>
      <c r="L15" s="79" t="str">
        <f t="shared" si="0"/>
        <v>14 《飘》(小说)</v>
      </c>
      <c r="M15" s="79" t="str">
        <f t="shared" si="1"/>
        <v>14 《飘》</v>
      </c>
      <c r="N15" s="76" t="s">
        <v>1527</v>
      </c>
    </row>
    <row r="16" spans="1:28" s="76" customFormat="1" ht="25.8" customHeight="1">
      <c r="A16" s="72">
        <v>15</v>
      </c>
      <c r="B16" s="73" t="s">
        <v>1559</v>
      </c>
      <c r="C16" s="77" t="s">
        <v>1560</v>
      </c>
      <c r="D16" s="77" t="s">
        <v>1493</v>
      </c>
      <c r="E16" s="73"/>
      <c r="F16" s="73"/>
      <c r="G16" s="73"/>
      <c r="H16" s="74" t="s">
        <v>1456</v>
      </c>
      <c r="I16" s="74" t="s">
        <v>1467</v>
      </c>
      <c r="J16" s="74">
        <v>9</v>
      </c>
      <c r="K16" s="74">
        <v>106793</v>
      </c>
      <c r="L16" s="79" t="str">
        <f t="shared" si="0"/>
        <v>15 《平凡的世界》(小说)</v>
      </c>
      <c r="M16" s="79" t="str">
        <f t="shared" si="1"/>
        <v>15 《平凡的世界》</v>
      </c>
      <c r="N16" s="76" t="s">
        <v>1528</v>
      </c>
    </row>
    <row r="17" spans="1:28" s="76" customFormat="1" ht="25.8" customHeight="1">
      <c r="A17" s="72">
        <v>16</v>
      </c>
      <c r="B17" s="73" t="s">
        <v>1561</v>
      </c>
      <c r="C17" s="77" t="s">
        <v>1450</v>
      </c>
      <c r="D17" s="77" t="s">
        <v>1494</v>
      </c>
      <c r="E17" s="73" t="s">
        <v>1476</v>
      </c>
      <c r="F17" s="73" t="s">
        <v>1562</v>
      </c>
      <c r="G17" s="77" t="s">
        <v>1483</v>
      </c>
      <c r="H17" s="74" t="s">
        <v>1457</v>
      </c>
      <c r="I17" s="74" t="s">
        <v>1468</v>
      </c>
      <c r="J17" s="74">
        <v>8.9</v>
      </c>
      <c r="K17" s="79">
        <v>36076</v>
      </c>
      <c r="L17" s="79" t="str">
        <f t="shared" si="0"/>
        <v>16 《巨人的陨落》(小说(科幻))</v>
      </c>
      <c r="M17" s="79" t="str">
        <f t="shared" si="1"/>
        <v>16 《巨人的陨落》</v>
      </c>
      <c r="N17" s="76" t="s">
        <v>1530</v>
      </c>
    </row>
    <row r="18" spans="1:28" s="76" customFormat="1" ht="25.8" customHeight="1">
      <c r="A18" s="72">
        <v>17</v>
      </c>
      <c r="B18" s="73" t="s">
        <v>1563</v>
      </c>
      <c r="C18" s="77" t="s">
        <v>1564</v>
      </c>
      <c r="D18" s="77" t="s">
        <v>1490</v>
      </c>
      <c r="E18" s="73" t="s">
        <v>1474</v>
      </c>
      <c r="F18" s="73"/>
      <c r="G18" s="73"/>
      <c r="H18" s="74" t="s">
        <v>1454</v>
      </c>
      <c r="I18" s="74" t="s">
        <v>1464</v>
      </c>
      <c r="J18" s="74">
        <v>9.3000000000000007</v>
      </c>
      <c r="K18" s="79">
        <v>97549</v>
      </c>
      <c r="L18" s="79" t="str">
        <f t="shared" si="0"/>
        <v>17 《三体》(小说(科幻))</v>
      </c>
      <c r="M18" s="79" t="str">
        <f t="shared" si="1"/>
        <v>17 《三体》</v>
      </c>
      <c r="N18" s="76" t="s">
        <v>1531</v>
      </c>
    </row>
    <row r="19" spans="1:28" s="80" customFormat="1" ht="25.8" customHeight="1">
      <c r="A19" s="72">
        <v>18</v>
      </c>
      <c r="B19" s="73" t="s">
        <v>1565</v>
      </c>
      <c r="C19" s="77" t="s">
        <v>1566</v>
      </c>
      <c r="D19" s="77" t="s">
        <v>1497</v>
      </c>
      <c r="E19" s="73"/>
      <c r="F19" s="73" t="s">
        <v>1567</v>
      </c>
      <c r="G19" s="77" t="s">
        <v>1485</v>
      </c>
      <c r="H19" s="74" t="s">
        <v>1459</v>
      </c>
      <c r="I19" s="74" t="s">
        <v>1471</v>
      </c>
      <c r="J19" s="74">
        <v>9.1999999999999993</v>
      </c>
      <c r="K19" s="79">
        <v>4199</v>
      </c>
      <c r="L19" s="79" t="str">
        <f t="shared" si="0"/>
        <v>18 《银河帝国》(小说(科幻))</v>
      </c>
      <c r="M19" s="79" t="str">
        <f t="shared" si="1"/>
        <v>18 《银河帝国》</v>
      </c>
      <c r="N19" s="76" t="s">
        <v>1532</v>
      </c>
      <c r="O19" s="76"/>
      <c r="P19" s="76"/>
      <c r="Q19" s="76"/>
      <c r="R19" s="76"/>
      <c r="S19" s="76"/>
      <c r="T19" s="76"/>
      <c r="U19" s="76"/>
      <c r="V19" s="76"/>
      <c r="W19" s="76"/>
      <c r="X19" s="76"/>
      <c r="Y19" s="76"/>
      <c r="Z19" s="76"/>
      <c r="AA19" s="76"/>
      <c r="AB19" s="76"/>
    </row>
    <row r="20" spans="1:28" s="76" customFormat="1" ht="25.8" customHeight="1">
      <c r="A20" s="72">
        <v>19</v>
      </c>
      <c r="B20" s="73" t="s">
        <v>1568</v>
      </c>
      <c r="C20" s="77" t="s">
        <v>1569</v>
      </c>
      <c r="D20" s="77" t="s">
        <v>1495</v>
      </c>
      <c r="E20" s="73" t="s">
        <v>1477</v>
      </c>
      <c r="F20" s="73" t="s">
        <v>1625</v>
      </c>
      <c r="G20" s="73" t="s">
        <v>1484</v>
      </c>
      <c r="H20" s="74" t="s">
        <v>1454</v>
      </c>
      <c r="I20" s="74" t="s">
        <v>1469</v>
      </c>
      <c r="J20" s="74">
        <v>9.5</v>
      </c>
      <c r="K20" s="79">
        <v>11041</v>
      </c>
      <c r="L20" s="79" t="str">
        <f>A20&amp;" "&amp;"《"&amp;C20&amp;"》"&amp;"("&amp;B20&amp;")"</f>
        <v>19 《冰与火之歌》(小说(奇幻))</v>
      </c>
      <c r="M20" s="79" t="str">
        <f>A20&amp;" "&amp;"《"&amp;C20&amp;"》"</f>
        <v>19 《冰与火之歌》</v>
      </c>
      <c r="N20" s="76" t="s">
        <v>1529</v>
      </c>
    </row>
    <row r="21" spans="1:28" s="80" customFormat="1" ht="25.8" customHeight="1">
      <c r="A21" s="72">
        <v>20</v>
      </c>
      <c r="B21" s="73" t="s">
        <v>1570</v>
      </c>
      <c r="C21" s="77" t="s">
        <v>1626</v>
      </c>
      <c r="D21" s="77" t="s">
        <v>1489</v>
      </c>
      <c r="E21" s="73"/>
      <c r="F21" s="73" t="s">
        <v>1627</v>
      </c>
      <c r="G21" s="77" t="s">
        <v>1481</v>
      </c>
      <c r="H21" s="74" t="s">
        <v>1453</v>
      </c>
      <c r="I21" s="74" t="s">
        <v>1463</v>
      </c>
      <c r="J21" s="74">
        <v>9.1999999999999993</v>
      </c>
      <c r="K21" s="79">
        <v>110886</v>
      </c>
      <c r="L21" s="79" t="str">
        <f t="shared" si="0"/>
        <v>20 《白夜行》(小说(推理))</v>
      </c>
      <c r="M21" s="79" t="str">
        <f t="shared" si="1"/>
        <v>20 《白夜行》</v>
      </c>
      <c r="N21" s="76" t="s">
        <v>1533</v>
      </c>
      <c r="O21" s="76"/>
      <c r="P21" s="76"/>
      <c r="Q21" s="76"/>
      <c r="R21" s="76"/>
      <c r="S21" s="76"/>
      <c r="T21" s="76"/>
      <c r="U21" s="76"/>
      <c r="V21" s="76"/>
      <c r="W21" s="76"/>
      <c r="X21" s="76"/>
      <c r="Y21" s="76"/>
      <c r="Z21" s="76"/>
      <c r="AA21" s="76"/>
      <c r="AB21" s="76"/>
    </row>
    <row r="22" spans="1:28" s="80" customFormat="1" ht="25.8" customHeight="1">
      <c r="A22" s="72">
        <v>21</v>
      </c>
      <c r="B22" s="73" t="s">
        <v>1571</v>
      </c>
      <c r="C22" s="77" t="s">
        <v>1572</v>
      </c>
      <c r="D22" s="77" t="s">
        <v>1492</v>
      </c>
      <c r="E22" s="77"/>
      <c r="F22" s="73" t="s">
        <v>1573</v>
      </c>
      <c r="G22" s="77" t="s">
        <v>1482</v>
      </c>
      <c r="H22" s="74" t="s">
        <v>1456</v>
      </c>
      <c r="I22" s="74" t="s">
        <v>1466</v>
      </c>
      <c r="J22" s="74">
        <v>9</v>
      </c>
      <c r="K22" s="79">
        <v>41130</v>
      </c>
      <c r="L22" s="79" t="str">
        <f t="shared" si="0"/>
        <v>21 《东方快车谋杀案》(小说(推理))</v>
      </c>
      <c r="M22" s="79" t="str">
        <f t="shared" si="1"/>
        <v>21 《东方快车谋杀案》</v>
      </c>
      <c r="N22" s="76" t="s">
        <v>1534</v>
      </c>
      <c r="O22" s="76"/>
      <c r="P22" s="76"/>
      <c r="Q22" s="76"/>
      <c r="R22" s="76"/>
      <c r="S22" s="76"/>
      <c r="T22" s="76"/>
      <c r="U22" s="76"/>
      <c r="V22" s="76"/>
      <c r="W22" s="76"/>
      <c r="X22" s="76"/>
      <c r="Y22" s="76"/>
      <c r="Z22" s="76"/>
      <c r="AA22" s="76"/>
      <c r="AB22" s="76"/>
    </row>
    <row r="23" spans="1:28" s="76" customFormat="1" ht="25.8" customHeight="1">
      <c r="A23" s="72">
        <v>22</v>
      </c>
      <c r="B23" s="73" t="s">
        <v>1574</v>
      </c>
      <c r="C23" s="77" t="s">
        <v>1509</v>
      </c>
      <c r="D23" s="77" t="s">
        <v>1575</v>
      </c>
      <c r="E23" s="73"/>
      <c r="F23" s="73" t="s">
        <v>1576</v>
      </c>
      <c r="G23" s="77" t="s">
        <v>1577</v>
      </c>
      <c r="H23" s="74" t="s">
        <v>1578</v>
      </c>
      <c r="I23" s="74"/>
      <c r="J23" s="74">
        <v>8.5</v>
      </c>
      <c r="K23" s="79">
        <v>64697</v>
      </c>
      <c r="L23" s="79" t="str">
        <f t="shared" si="0"/>
        <v>22 《苏菲的世界》(哲学)</v>
      </c>
      <c r="M23" s="79" t="str">
        <f t="shared" si="1"/>
        <v>22 《苏菲的世界》</v>
      </c>
      <c r="N23" s="80" t="s">
        <v>1535</v>
      </c>
      <c r="O23" s="80"/>
      <c r="P23" s="80"/>
      <c r="Q23" s="80"/>
      <c r="R23" s="80"/>
      <c r="S23" s="80"/>
      <c r="T23" s="80"/>
      <c r="U23" s="80"/>
      <c r="V23" s="80"/>
      <c r="W23" s="80"/>
      <c r="X23" s="80"/>
      <c r="Y23" s="80"/>
      <c r="Z23" s="80"/>
      <c r="AA23" s="80"/>
      <c r="AB23" s="80"/>
    </row>
    <row r="24" spans="1:28" s="76" customFormat="1" ht="25.8" customHeight="1">
      <c r="A24" s="72">
        <v>23</v>
      </c>
      <c r="B24" s="73" t="s">
        <v>1579</v>
      </c>
      <c r="C24" s="77" t="s">
        <v>1580</v>
      </c>
      <c r="D24" s="77" t="s">
        <v>1597</v>
      </c>
      <c r="E24" s="73" t="s">
        <v>1598</v>
      </c>
      <c r="F24" s="73" t="s">
        <v>1599</v>
      </c>
      <c r="G24" s="77" t="s">
        <v>1600</v>
      </c>
      <c r="H24" s="74" t="s">
        <v>1601</v>
      </c>
      <c r="I24" s="74">
        <v>41699</v>
      </c>
      <c r="J24" s="74"/>
      <c r="K24" s="79"/>
      <c r="L24" s="79"/>
      <c r="M24" s="79"/>
    </row>
  </sheetData>
  <sortState ref="A2:AB26">
    <sortCondition ref="B2:B26"/>
    <sortCondition ref="C2:C26"/>
  </sortState>
  <phoneticPr fontId="1" type="noConversion"/>
  <hyperlinks>
    <hyperlink ref="D10" r:id="rId1" display="https://book.douban.com/author/1039386/"/>
    <hyperlink ref="G10" r:id="rId2" display="https://book.douban.com/author/4608209/"/>
    <hyperlink ref="D21" r:id="rId3" display="https://book.douban.com/author/4537266/"/>
    <hyperlink ref="G21" r:id="rId4" display="https://book.douban.com/search/%E5%88%98%E5%A7%BF%E5%90%9B"/>
    <hyperlink ref="C21" r:id="rId5"/>
    <hyperlink ref="D18" r:id="rId6" display="https://book.douban.com/author/4561353/"/>
    <hyperlink ref="C18" r:id="rId7" display="三体Ⅱ"/>
    <hyperlink ref="D9" r:id="rId8" display="https://book.douban.com/author/4538422/"/>
    <hyperlink ref="C9" r:id="rId9"/>
    <hyperlink ref="C10" r:id="rId10"/>
    <hyperlink ref="D22" r:id="rId11" display="https://book.douban.com/author/4543693/"/>
    <hyperlink ref="G22" r:id="rId12" display="https://book.douban.com/search/%E9%99%88%E5%B0%A7%E5%85%89"/>
    <hyperlink ref="C22" r:id="rId13"/>
    <hyperlink ref="D16" r:id="rId14" display="https://book.douban.com/author/4513024/"/>
    <hyperlink ref="C16" r:id="rId15" display="平凡的世界（全三部）"/>
    <hyperlink ref="D17" r:id="rId16" display="https://book.douban.com/author/128699/"/>
    <hyperlink ref="G17" r:id="rId17" display="https://book.douban.com/author/342808/"/>
    <hyperlink ref="C17" r:id="rId18"/>
    <hyperlink ref="D20" r:id="rId19" display="https://book.douban.com/author/101143/"/>
    <hyperlink ref="C20" r:id="rId20" display="冰与火之歌（卷三）"/>
    <hyperlink ref="D13" r:id="rId21" display="https://book.douban.com/author/4503668/"/>
    <hyperlink ref="C13" r:id="rId22"/>
    <hyperlink ref="D19" r:id="rId23" display="https://book.douban.com/author/4556848/"/>
    <hyperlink ref="G19" r:id="rId24" display="https://book.douban.com/search/%E5%8F%B6%E6%9D%8E%E5%8D%8E"/>
    <hyperlink ref="C19" r:id="rId25" display="银河帝国3：第二基地"/>
    <hyperlink ref="D8" r:id="rId26" display="https://book.douban.com/author/1168901/"/>
    <hyperlink ref="G8" r:id="rId27" display="https://book.douban.com/search/%E6%9E%97%E4%BF%8A%E5%AE%8F"/>
    <hyperlink ref="C8" r:id="rId28"/>
    <hyperlink ref="D15" r:id="rId29" display="https://book.douban.com/author/4587509/"/>
    <hyperlink ref="G15" r:id="rId30" display="https://book.douban.com/search/%E6%9D%8E%E7%BE%8E%E5%8D%8E"/>
    <hyperlink ref="C15" r:id="rId31"/>
    <hyperlink ref="D12" r:id="rId32" display="https://book.douban.com/author/4539186/"/>
    <hyperlink ref="C12" r:id="rId33"/>
    <hyperlink ref="G12" r:id="rId34" display="https://book.douban.com/author/4507834/"/>
    <hyperlink ref="D14" r:id="rId35" display="https://book.douban.com/author/4525432/"/>
    <hyperlink ref="G14" r:id="rId36" display="https://book.douban.com/search/%E5%90%B4%E5%8A%B3"/>
    <hyperlink ref="C14" r:id="rId37"/>
    <hyperlink ref="C2" r:id="rId38"/>
    <hyperlink ref="K2" r:id="rId39" display="https://book.douban.com/subject/1102715/collections"/>
    <hyperlink ref="D3" r:id="rId40" display="https://book.douban.com/author/612120/"/>
    <hyperlink ref="C3" r:id="rId41"/>
    <hyperlink ref="G3" r:id="rId42" display="https://book.douban.com/search/%E7%AB%A5%E6%96%87%E7%85%A6"/>
    <hyperlink ref="D7" r:id="rId43" display="https://book.douban.com/author/453312/"/>
    <hyperlink ref="C7" r:id="rId44"/>
    <hyperlink ref="G6" r:id="rId45" display="https://book.douban.com/search/%E5%88%98%E8%80%80%E8%BE%89"/>
    <hyperlink ref="C6" r:id="rId46"/>
    <hyperlink ref="D23" r:id="rId47" display="https://book.douban.com/author/4543130/"/>
    <hyperlink ref="C23" r:id="rId48"/>
    <hyperlink ref="G23" r:id="rId49" display="https://book.douban.com/search/%E8%90%A7%E5%AE%9D%E6%A3%AE"/>
    <hyperlink ref="D5" r:id="rId50" display="https://book.douban.com/author/241704/"/>
    <hyperlink ref="C5" r:id="rId51"/>
    <hyperlink ref="D11" r:id="rId52" display="https://book.douban.com/author/4562822/"/>
    <hyperlink ref="G11" r:id="rId53" display="https://book.douban.com/search/%E8%AE%B8%E9%92%A7"/>
    <hyperlink ref="K11" r:id="rId54" display="https://book.douban.com/subject/1017143/collections"/>
    <hyperlink ref="D4" r:id="rId55" display="https://book.douban.com/author/4502699/"/>
    <hyperlink ref="K4" r:id="rId56" display="https://book.douban.com/subject/1034282/collections"/>
    <hyperlink ref="C4" r:id="rId57"/>
    <hyperlink ref="C11" r:id="rId58"/>
    <hyperlink ref="D24" r:id="rId59" display="https://book.douban.com/author/151769/"/>
    <hyperlink ref="G24" r:id="rId60" display="https://book.douban.com/search/%E4%BD%95%E8%95%99%E4%BB%AA"/>
    <hyperlink ref="C24" r:id="rId61"/>
  </hyperlinks>
  <pageMargins left="0.7" right="0.7" top="0.75" bottom="0.75" header="0.3" footer="0.3"/>
</worksheet>
</file>

<file path=xl/worksheets/sheet29.xml><?xml version="1.0" encoding="utf-8"?>
<worksheet xmlns="http://schemas.openxmlformats.org/spreadsheetml/2006/main" xmlns:r="http://schemas.openxmlformats.org/officeDocument/2006/relationships">
  <sheetPr codeName="Sheet45"/>
  <dimension ref="A1:B8"/>
  <sheetViews>
    <sheetView workbookViewId="0">
      <selection activeCell="C3" sqref="C3"/>
    </sheetView>
  </sheetViews>
  <sheetFormatPr defaultRowHeight="14.4"/>
  <cols>
    <col min="1" max="1" width="17.21875" customWidth="1"/>
    <col min="2" max="2" width="95.88671875" style="9" customWidth="1"/>
    <col min="3" max="3" width="19.5546875" customWidth="1"/>
  </cols>
  <sheetData>
    <row r="1" spans="1:2" ht="28.8">
      <c r="A1" t="s">
        <v>1876</v>
      </c>
      <c r="B1" s="9" t="s">
        <v>1877</v>
      </c>
    </row>
    <row r="2" spans="1:2" ht="28.8">
      <c r="A2" t="s">
        <v>1878</v>
      </c>
      <c r="B2" s="9" t="s">
        <v>1879</v>
      </c>
    </row>
    <row r="3" spans="1:2" ht="28.8">
      <c r="A3" t="s">
        <v>1880</v>
      </c>
      <c r="B3" s="9" t="s">
        <v>1881</v>
      </c>
    </row>
    <row r="4" spans="1:2" ht="28.8">
      <c r="A4" t="s">
        <v>1882</v>
      </c>
      <c r="B4" s="9" t="s">
        <v>1891</v>
      </c>
    </row>
    <row r="5" spans="1:2" ht="28.8">
      <c r="A5" t="s">
        <v>1889</v>
      </c>
      <c r="B5" s="9" t="s">
        <v>1890</v>
      </c>
    </row>
    <row r="6" spans="1:2" ht="28.8">
      <c r="A6" t="s">
        <v>1883</v>
      </c>
      <c r="B6" s="9" t="s">
        <v>1884</v>
      </c>
    </row>
    <row r="7" spans="1:2" ht="43.2">
      <c r="A7" t="s">
        <v>1885</v>
      </c>
      <c r="B7" s="9" t="s">
        <v>1886</v>
      </c>
    </row>
    <row r="8" spans="1:2" ht="43.2">
      <c r="A8" t="s">
        <v>1887</v>
      </c>
      <c r="B8" s="9" t="s">
        <v>1888</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4"/>
  <dimension ref="A1:C5"/>
  <sheetViews>
    <sheetView workbookViewId="0">
      <selection activeCell="C12" sqref="C12"/>
    </sheetView>
  </sheetViews>
  <sheetFormatPr defaultRowHeight="14.4"/>
  <cols>
    <col min="1" max="1" width="19.6640625" customWidth="1"/>
    <col min="2" max="2" width="16.109375" customWidth="1"/>
    <col min="3" max="3" width="29.44140625" customWidth="1"/>
  </cols>
  <sheetData>
    <row r="1" spans="1:3">
      <c r="A1" s="19" t="s">
        <v>1808</v>
      </c>
      <c r="B1" s="19" t="s">
        <v>1809</v>
      </c>
      <c r="C1" s="19" t="s">
        <v>1810</v>
      </c>
    </row>
    <row r="2" spans="1:3">
      <c r="A2" s="19" t="s">
        <v>1811</v>
      </c>
      <c r="B2" s="19" t="s">
        <v>1812</v>
      </c>
      <c r="C2" s="19" t="s">
        <v>1813</v>
      </c>
    </row>
    <row r="3" spans="1:3">
      <c r="A3" t="s">
        <v>1814</v>
      </c>
      <c r="B3" t="s">
        <v>1815</v>
      </c>
      <c r="C3" t="s">
        <v>1816</v>
      </c>
    </row>
    <row r="4" spans="1:3">
      <c r="A4" s="19" t="s">
        <v>1817</v>
      </c>
    </row>
    <row r="5" spans="1:3">
      <c r="A5" s="19"/>
    </row>
  </sheetData>
  <phoneticPr fontId="1" type="noConversion"/>
  <hyperlinks>
    <hyperlink ref="A1" r:id="rId1" display="http://baike.baidu.com/view/14713040.htm"/>
    <hyperlink ref="A2" r:id="rId2" display="http://baike.baidu.com/view/102084.htm"/>
    <hyperlink ref="A4" r:id="rId3" tooltip="锡崖沟挂壁公路" display="http://baike.baidu.com/pic/%E6%8C%82%E5%A3%81%E5%85%AC%E8%B7%AF/10085342/20455741/03087bf40ad162d976c5c98312dfa9ec8a13cd02?fr=lemma&amp;ct=cover"/>
    <hyperlink ref="A5" r:id="rId4" tooltip="锡崖沟挂壁公路" display="http://baike.baidu.com/pic/%E6%8C%82%E5%A3%81%E5%85%AC%E8%B7%AF/10085342/20455741/03087bf40ad162d976c5c98312dfa9ec8a13cd02?fr=lemma&amp;ct=cover"/>
    <hyperlink ref="B1" r:id="rId5" display="http://baike.baidu.com/view/171261.htm"/>
    <hyperlink ref="B2" r:id="rId6" display="http://baike.baidu.com/view/1192595.htm"/>
    <hyperlink ref="C1" r:id="rId7" display="http://baike.baidu.com/view/14889170.htm"/>
    <hyperlink ref="C2" r:id="rId8" display="http://baike.baidu.com/subview/40911/6688138.htm"/>
  </hyperlinks>
  <pageMargins left="0.7" right="0.7" top="0.75" bottom="0.75" header="0.3" footer="0.3"/>
  <pageSetup paperSize="9" orientation="portrait" horizontalDpi="200" verticalDpi="200" r:id="rId9"/>
</worksheet>
</file>

<file path=xl/worksheets/sheet30.xml><?xml version="1.0" encoding="utf-8"?>
<worksheet xmlns="http://schemas.openxmlformats.org/spreadsheetml/2006/main" xmlns:r="http://schemas.openxmlformats.org/officeDocument/2006/relationships">
  <sheetPr codeName="Sheet48"/>
  <dimension ref="A1:P15"/>
  <sheetViews>
    <sheetView showGridLines="0" workbookViewId="0">
      <pane xSplit="1" ySplit="1" topLeftCell="B2" activePane="bottomRight" state="frozen"/>
      <selection pane="topRight" activeCell="B1" sqref="B1"/>
      <selection pane="bottomLeft" activeCell="A2" sqref="A2"/>
      <selection pane="bottomRight" activeCell="J14" sqref="J14"/>
    </sheetView>
  </sheetViews>
  <sheetFormatPr defaultRowHeight="14.4"/>
  <cols>
    <col min="1" max="1" width="26.5546875" style="1" customWidth="1"/>
    <col min="2" max="2" width="9.5546875" style="1" bestFit="1" customWidth="1"/>
    <col min="3" max="3" width="7.5546875" style="1" bestFit="1" customWidth="1"/>
    <col min="4" max="4" width="8.5546875" style="1" bestFit="1" customWidth="1"/>
    <col min="5" max="5" width="3.77734375" style="1" customWidth="1"/>
    <col min="6" max="6" width="8.5546875" style="1" bestFit="1" customWidth="1"/>
    <col min="7" max="7" width="3.77734375" style="1" customWidth="1"/>
    <col min="8" max="8" width="8.5546875" style="1" bestFit="1" customWidth="1"/>
    <col min="9" max="9" width="5.5546875" style="1" bestFit="1" customWidth="1"/>
    <col min="10" max="10" width="8.5546875" style="1" bestFit="1" customWidth="1"/>
    <col min="11" max="11" width="5.5546875" style="1" bestFit="1" customWidth="1"/>
    <col min="12" max="12" width="8.5546875" style="1" bestFit="1" customWidth="1"/>
    <col min="13" max="13" width="5.5546875" style="1" bestFit="1" customWidth="1"/>
    <col min="14" max="14" width="8.5546875" style="1" bestFit="1" customWidth="1"/>
    <col min="15" max="15" width="5.5546875" style="1" bestFit="1" customWidth="1"/>
    <col min="16" max="16" width="8.44140625" style="1" customWidth="1"/>
    <col min="17" max="16384" width="8.88671875" style="1"/>
  </cols>
  <sheetData>
    <row r="1" spans="1:16">
      <c r="A1" s="101" t="s">
        <v>1892</v>
      </c>
      <c r="B1" s="101" t="s">
        <v>1893</v>
      </c>
      <c r="C1" s="101" t="s">
        <v>1893</v>
      </c>
      <c r="D1" s="101" t="s">
        <v>1974</v>
      </c>
      <c r="E1" s="101"/>
      <c r="F1" s="101" t="s">
        <v>1975</v>
      </c>
      <c r="G1" s="101"/>
      <c r="H1" s="101" t="s">
        <v>1976</v>
      </c>
      <c r="I1" s="101"/>
      <c r="J1" s="101" t="s">
        <v>1977</v>
      </c>
      <c r="K1" s="101"/>
      <c r="L1" s="101" t="s">
        <v>1978</v>
      </c>
      <c r="M1" s="101"/>
      <c r="N1" s="101" t="s">
        <v>1979</v>
      </c>
      <c r="O1" s="101"/>
      <c r="P1" s="101" t="s">
        <v>1980</v>
      </c>
    </row>
    <row r="2" spans="1:16">
      <c r="A2" s="4" t="s">
        <v>1894</v>
      </c>
      <c r="B2" s="4" t="s">
        <v>1895</v>
      </c>
      <c r="C2" s="4"/>
      <c r="D2" s="102" t="s">
        <v>1896</v>
      </c>
      <c r="E2" s="102" t="str">
        <f>VLOOKUP(D2,棋手!$B:$E,4,0)</f>
        <v>特</v>
      </c>
      <c r="F2" s="102" t="s">
        <v>1897</v>
      </c>
      <c r="G2" s="102" t="str">
        <f>VLOOKUP(F2,棋手!$B:$E,4,0)</f>
        <v>特</v>
      </c>
      <c r="H2" s="4" t="s">
        <v>1898</v>
      </c>
      <c r="I2" s="102" t="str">
        <f>VLOOKUP(H2,棋手!$B:$E,4,0)</f>
        <v>特</v>
      </c>
      <c r="J2" s="103" t="s">
        <v>1899</v>
      </c>
      <c r="K2" s="102" t="str">
        <f>VLOOKUP(J2,棋手!$B:$E,4,0)</f>
        <v>特</v>
      </c>
      <c r="L2" s="104" t="s">
        <v>1900</v>
      </c>
      <c r="M2" s="102" t="str">
        <f>VLOOKUP(L2,棋手!$B:$E,4,0)</f>
        <v>特</v>
      </c>
      <c r="N2" s="4"/>
      <c r="O2" s="102" t="e">
        <f>VLOOKUP(N2,棋手!$B:$E,4,0)</f>
        <v>#N/A</v>
      </c>
      <c r="P2" s="4">
        <v>13.5</v>
      </c>
    </row>
    <row r="3" spans="1:16">
      <c r="A3" s="4" t="s">
        <v>1901</v>
      </c>
      <c r="B3" s="4" t="s">
        <v>2003</v>
      </c>
      <c r="C3" s="4"/>
      <c r="D3" s="102" t="s">
        <v>2003</v>
      </c>
      <c r="E3" s="102" t="str">
        <f>VLOOKUP(D3,棋手!$B:$E,4,0)</f>
        <v>特</v>
      </c>
      <c r="F3" s="104" t="s">
        <v>1902</v>
      </c>
      <c r="G3" s="102" t="str">
        <f>VLOOKUP(F3,棋手!$B:$E,4,0)</f>
        <v>特</v>
      </c>
      <c r="H3" s="105" t="s">
        <v>1903</v>
      </c>
      <c r="I3" s="102" t="str">
        <f>VLOOKUP(H3,棋手!$B:$E,4,0)</f>
        <v>特</v>
      </c>
      <c r="J3" s="4" t="s">
        <v>2041</v>
      </c>
      <c r="K3" s="102" t="str">
        <f>VLOOKUP(J3,棋手!$B:$E,4,0)</f>
        <v>大</v>
      </c>
      <c r="L3" s="4" t="s">
        <v>1904</v>
      </c>
      <c r="M3" s="102" t="str">
        <f>VLOOKUP(L3,棋手!$B:$E,4,0)</f>
        <v>大</v>
      </c>
      <c r="N3" s="4" t="s">
        <v>2114</v>
      </c>
      <c r="O3" s="102" t="str">
        <f>VLOOKUP(N3,棋手!$B:$E,4,0)</f>
        <v>大</v>
      </c>
      <c r="P3" s="4">
        <v>13</v>
      </c>
    </row>
    <row r="4" spans="1:16">
      <c r="A4" s="4" t="s">
        <v>1905</v>
      </c>
      <c r="B4" s="4" t="s">
        <v>1906</v>
      </c>
      <c r="C4" s="4"/>
      <c r="D4" s="102" t="s">
        <v>1907</v>
      </c>
      <c r="E4" s="102" t="str">
        <f>VLOOKUP(D4,棋手!$B:$E,4,0)</f>
        <v>特</v>
      </c>
      <c r="F4" s="105" t="s">
        <v>1908</v>
      </c>
      <c r="G4" s="102" t="str">
        <f>VLOOKUP(F4,棋手!$B:$E,4,0)</f>
        <v>大</v>
      </c>
      <c r="H4" s="104" t="s">
        <v>2018</v>
      </c>
      <c r="I4" s="102" t="str">
        <f>VLOOKUP(H4,棋手!$B:$E,4,0)</f>
        <v>特</v>
      </c>
      <c r="J4" s="4" t="s">
        <v>1909</v>
      </c>
      <c r="K4" s="102" t="str">
        <f>VLOOKUP(J4,棋手!$B:$E,4,0)</f>
        <v>大</v>
      </c>
      <c r="L4" s="4" t="s">
        <v>1910</v>
      </c>
      <c r="M4" s="102" t="str">
        <f>VLOOKUP(L4,棋手!$B:$E,4,0)</f>
        <v>大</v>
      </c>
      <c r="N4" s="4"/>
      <c r="O4" s="102" t="e">
        <f>VLOOKUP(N4,棋手!$B:$E,4,0)</f>
        <v>#N/A</v>
      </c>
      <c r="P4" s="4">
        <v>13</v>
      </c>
    </row>
    <row r="5" spans="1:16">
      <c r="A5" s="4" t="s">
        <v>1911</v>
      </c>
      <c r="B5" s="4" t="s">
        <v>1912</v>
      </c>
      <c r="C5" s="4"/>
      <c r="D5" s="105" t="s">
        <v>2012</v>
      </c>
      <c r="E5" s="102" t="str">
        <f>VLOOKUP(D5,棋手!$B:$E,4,0)</f>
        <v>大</v>
      </c>
      <c r="F5" s="105" t="s">
        <v>1913</v>
      </c>
      <c r="G5" s="102" t="str">
        <f>VLOOKUP(F5,棋手!$B:$E,4,0)</f>
        <v>特</v>
      </c>
      <c r="H5" s="104" t="s">
        <v>1914</v>
      </c>
      <c r="I5" s="102" t="str">
        <f>VLOOKUP(H5,棋手!$B:$E,4,0)</f>
        <v>大</v>
      </c>
      <c r="J5" s="4" t="s">
        <v>2084</v>
      </c>
      <c r="K5" s="102" t="str">
        <f>VLOOKUP(J5,棋手!$B:$E,4,0)</f>
        <v>大</v>
      </c>
      <c r="L5" s="103" t="s">
        <v>1915</v>
      </c>
      <c r="M5" s="102" t="str">
        <f>VLOOKUP(L5,棋手!$B:$E,4,0)</f>
        <v>-</v>
      </c>
      <c r="N5" s="4" t="s">
        <v>1916</v>
      </c>
      <c r="O5" s="102" t="e">
        <f>VLOOKUP(N5,棋手!$B:$E,4,0)</f>
        <v>#N/A</v>
      </c>
      <c r="P5" s="4">
        <v>13</v>
      </c>
    </row>
    <row r="6" spans="1:16">
      <c r="A6" s="4" t="s">
        <v>1917</v>
      </c>
      <c r="B6" s="4" t="s">
        <v>1918</v>
      </c>
      <c r="C6" s="4"/>
      <c r="D6" s="104" t="s">
        <v>1919</v>
      </c>
      <c r="E6" s="102" t="str">
        <f>VLOOKUP(D6,棋手!$B:$E,4,0)</f>
        <v>特</v>
      </c>
      <c r="F6" s="105" t="s">
        <v>2013</v>
      </c>
      <c r="G6" s="102" t="str">
        <f>VLOOKUP(F6,棋手!$B:$E,4,0)</f>
        <v>特</v>
      </c>
      <c r="H6" s="103" t="s">
        <v>1920</v>
      </c>
      <c r="I6" s="102" t="str">
        <f>VLOOKUP(H6,棋手!$B:$E,4,0)</f>
        <v>特</v>
      </c>
      <c r="J6" s="103" t="s">
        <v>2024</v>
      </c>
      <c r="K6" s="102" t="str">
        <f>VLOOKUP(J6,棋手!$B:$E,4,0)</f>
        <v>大</v>
      </c>
      <c r="L6" s="4" t="s">
        <v>1921</v>
      </c>
      <c r="M6" s="102" t="e">
        <f>VLOOKUP(L6,棋手!$B:$E,4,0)</f>
        <v>#N/A</v>
      </c>
      <c r="N6" s="4" t="s">
        <v>1922</v>
      </c>
      <c r="O6" s="102" t="str">
        <f>VLOOKUP(N6,棋手!$B:$E,4,0)</f>
        <v>特</v>
      </c>
      <c r="P6" s="4">
        <v>11</v>
      </c>
    </row>
    <row r="7" spans="1:16">
      <c r="A7" s="4" t="s">
        <v>1923</v>
      </c>
      <c r="B7" s="4" t="s">
        <v>1924</v>
      </c>
      <c r="C7" s="4" t="s">
        <v>2149</v>
      </c>
      <c r="D7" s="102" t="s">
        <v>1924</v>
      </c>
      <c r="E7" s="102" t="str">
        <f>VLOOKUP(D7,棋手!$B:$E,4,0)</f>
        <v>特</v>
      </c>
      <c r="F7" s="103" t="s">
        <v>1925</v>
      </c>
      <c r="G7" s="102" t="str">
        <f>VLOOKUP(F7,棋手!$B:$E,4,0)</f>
        <v>大</v>
      </c>
      <c r="H7" s="4" t="s">
        <v>1926</v>
      </c>
      <c r="I7" s="102" t="str">
        <f>VLOOKUP(H7,棋手!$B:$E,4,0)</f>
        <v>大</v>
      </c>
      <c r="J7" s="4" t="s">
        <v>1927</v>
      </c>
      <c r="K7" s="102" t="str">
        <f>VLOOKUP(J7,棋手!$B:$E,4,0)</f>
        <v>大</v>
      </c>
      <c r="L7" s="4" t="s">
        <v>1928</v>
      </c>
      <c r="M7" s="102" t="str">
        <f>VLOOKUP(L7,棋手!$B:$E,4,0)</f>
        <v>大</v>
      </c>
      <c r="N7" s="4" t="s">
        <v>1929</v>
      </c>
      <c r="O7" s="102" t="str">
        <f>VLOOKUP(N7,棋手!$B:$E,4,0)</f>
        <v>-</v>
      </c>
      <c r="P7" s="4">
        <v>9</v>
      </c>
    </row>
    <row r="8" spans="1:16">
      <c r="A8" s="4" t="s">
        <v>1930</v>
      </c>
      <c r="B8" s="4" t="s">
        <v>2030</v>
      </c>
      <c r="C8" s="4"/>
      <c r="D8" s="103" t="s">
        <v>2030</v>
      </c>
      <c r="E8" s="102" t="str">
        <f>VLOOKUP(D8,棋手!$B:$E,4,0)</f>
        <v>大</v>
      </c>
      <c r="F8" s="104" t="s">
        <v>1931</v>
      </c>
      <c r="G8" s="102">
        <f>VLOOKUP(F8,棋手!$B:$E,4,0)</f>
        <v>0</v>
      </c>
      <c r="H8" s="103" t="s">
        <v>1932</v>
      </c>
      <c r="I8" s="102" t="str">
        <f>VLOOKUP(H8,棋手!$B:$E,4,0)</f>
        <v>大</v>
      </c>
      <c r="J8" s="4" t="s">
        <v>1933</v>
      </c>
      <c r="K8" s="102" t="str">
        <f>VLOOKUP(J8,棋手!$B:$E,4,0)</f>
        <v>大</v>
      </c>
      <c r="L8" s="4" t="s">
        <v>2039</v>
      </c>
      <c r="M8" s="102" t="str">
        <f>VLOOKUP(L8,棋手!$B:$E,4,0)</f>
        <v>大</v>
      </c>
      <c r="N8" s="4" t="s">
        <v>1934</v>
      </c>
      <c r="O8" s="102" t="str">
        <f>VLOOKUP(N8,棋手!$B:$E,4,0)</f>
        <v>大</v>
      </c>
      <c r="P8" s="4">
        <v>8</v>
      </c>
    </row>
    <row r="9" spans="1:16">
      <c r="A9" s="4" t="s">
        <v>1935</v>
      </c>
      <c r="B9" s="4" t="s">
        <v>2017</v>
      </c>
      <c r="C9" s="4"/>
      <c r="D9" s="103" t="s">
        <v>2017</v>
      </c>
      <c r="E9" s="102" t="str">
        <f>VLOOKUP(D9,棋手!$B:$E,4,0)</f>
        <v>大</v>
      </c>
      <c r="F9" s="103" t="s">
        <v>2015</v>
      </c>
      <c r="G9" s="102" t="str">
        <f>VLOOKUP(F9,棋手!$B:$E,4,0)</f>
        <v>大</v>
      </c>
      <c r="H9" s="4" t="s">
        <v>2021</v>
      </c>
      <c r="I9" s="102" t="str">
        <f>VLOOKUP(H9,棋手!$B:$E,4,0)</f>
        <v>特</v>
      </c>
      <c r="J9" s="103" t="s">
        <v>1936</v>
      </c>
      <c r="K9" s="102" t="str">
        <f>VLOOKUP(J9,棋手!$B:$E,4,0)</f>
        <v>大</v>
      </c>
      <c r="L9" s="4" t="s">
        <v>2075</v>
      </c>
      <c r="M9" s="102" t="str">
        <f>VLOOKUP(L9,棋手!$B:$E,4,0)</f>
        <v>-</v>
      </c>
      <c r="N9" s="4" t="s">
        <v>2136</v>
      </c>
      <c r="O9" s="102" t="str">
        <f>VLOOKUP(N9,棋手!$B:$E,4,0)</f>
        <v>-</v>
      </c>
      <c r="P9" s="4">
        <v>7</v>
      </c>
    </row>
    <row r="10" spans="1:16">
      <c r="A10" s="4" t="s">
        <v>1937</v>
      </c>
      <c r="B10" s="4" t="s">
        <v>2036</v>
      </c>
      <c r="C10" s="4" t="s">
        <v>1938</v>
      </c>
      <c r="D10" s="105" t="s">
        <v>2010</v>
      </c>
      <c r="E10" s="102" t="str">
        <f>VLOOKUP(D10,棋手!$B:$E,4,0)</f>
        <v>特</v>
      </c>
      <c r="F10" s="4" t="s">
        <v>1939</v>
      </c>
      <c r="G10" s="102" t="str">
        <f>VLOOKUP(F10,棋手!$B:$E,4,0)</f>
        <v>特</v>
      </c>
      <c r="H10" s="4" t="s">
        <v>2050</v>
      </c>
      <c r="I10" s="102" t="str">
        <f>VLOOKUP(H10,棋手!$B:$E,4,0)</f>
        <v>大</v>
      </c>
      <c r="J10" s="4" t="s">
        <v>1940</v>
      </c>
      <c r="K10" s="102" t="str">
        <f>VLOOKUP(J10,棋手!$B:$E,4,0)</f>
        <v>大</v>
      </c>
      <c r="L10" s="4" t="s">
        <v>2036</v>
      </c>
      <c r="M10" s="102" t="str">
        <f>VLOOKUP(L10,棋手!$B:$E,4,0)</f>
        <v>特</v>
      </c>
      <c r="N10" s="4" t="s">
        <v>1938</v>
      </c>
      <c r="O10" s="102" t="str">
        <f>VLOOKUP(N10,棋手!$B:$E,4,0)</f>
        <v>大</v>
      </c>
      <c r="P10" s="4">
        <v>7</v>
      </c>
    </row>
    <row r="11" spans="1:16">
      <c r="A11" s="4" t="s">
        <v>1941</v>
      </c>
      <c r="B11" s="4" t="s">
        <v>1942</v>
      </c>
      <c r="C11" s="4"/>
      <c r="D11" s="104" t="s">
        <v>1942</v>
      </c>
      <c r="E11" s="102" t="str">
        <f>VLOOKUP(D11,棋手!$B:$E,4,0)</f>
        <v>特</v>
      </c>
      <c r="F11" s="4" t="s">
        <v>1943</v>
      </c>
      <c r="G11" s="102" t="str">
        <f>VLOOKUP(F11,棋手!$B:$E,4,0)</f>
        <v>大</v>
      </c>
      <c r="H11" s="103" t="s">
        <v>1944</v>
      </c>
      <c r="I11" s="102" t="str">
        <f>VLOOKUP(H11,棋手!$B:$E,4,0)</f>
        <v>大</v>
      </c>
      <c r="J11" s="4" t="s">
        <v>1945</v>
      </c>
      <c r="K11" s="102" t="str">
        <f>VLOOKUP(J11,棋手!$B:$E,4,0)</f>
        <v>大</v>
      </c>
      <c r="L11" s="4" t="s">
        <v>1946</v>
      </c>
      <c r="M11" s="102" t="str">
        <f>VLOOKUP(L11,棋手!$B:$E,4,0)</f>
        <v>大</v>
      </c>
      <c r="N11" s="4" t="s">
        <v>1947</v>
      </c>
      <c r="O11" s="102" t="str">
        <f>VLOOKUP(N11,棋手!$B:$E,4,0)</f>
        <v>大</v>
      </c>
      <c r="P11" s="4">
        <v>7</v>
      </c>
    </row>
    <row r="12" spans="1:16">
      <c r="A12" s="4" t="s">
        <v>1948</v>
      </c>
      <c r="B12" s="4" t="s">
        <v>2022</v>
      </c>
      <c r="C12" s="4"/>
      <c r="D12" s="103" t="s">
        <v>2022</v>
      </c>
      <c r="E12" s="102" t="str">
        <f>VLOOKUP(D12,棋手!$B:$E,4,0)</f>
        <v>大</v>
      </c>
      <c r="F12" s="4" t="s">
        <v>1949</v>
      </c>
      <c r="G12" s="102" t="str">
        <f>VLOOKUP(F12,棋手!$B:$E,4,0)</f>
        <v>大</v>
      </c>
      <c r="H12" s="4" t="s">
        <v>1950</v>
      </c>
      <c r="I12" s="102" t="str">
        <f>VLOOKUP(H12,棋手!$B:$E,4,0)</f>
        <v>大</v>
      </c>
      <c r="J12" s="4" t="s">
        <v>1951</v>
      </c>
      <c r="K12" s="102" t="str">
        <f>VLOOKUP(J12,棋手!$B:$E,4,0)</f>
        <v>大</v>
      </c>
      <c r="L12" s="4" t="s">
        <v>1952</v>
      </c>
      <c r="M12" s="102" t="str">
        <f>VLOOKUP(L12,棋手!$B:$E,4,0)</f>
        <v>大</v>
      </c>
      <c r="N12" s="4" t="s">
        <v>1953</v>
      </c>
      <c r="O12" s="102">
        <f>VLOOKUP(N12,棋手!$B:$E,4,0)</f>
        <v>0</v>
      </c>
      <c r="P12" s="4">
        <v>5</v>
      </c>
    </row>
    <row r="13" spans="1:16">
      <c r="A13" s="4" t="s">
        <v>1954</v>
      </c>
      <c r="B13" s="4" t="s">
        <v>1955</v>
      </c>
      <c r="C13" s="4" t="s">
        <v>1956</v>
      </c>
      <c r="D13" s="4" t="s">
        <v>1955</v>
      </c>
      <c r="E13" s="102" t="str">
        <f>VLOOKUP(D13,棋手!$B:$E,4,0)</f>
        <v>大</v>
      </c>
      <c r="F13" s="4" t="s">
        <v>1957</v>
      </c>
      <c r="G13" s="102" t="str">
        <f>VLOOKUP(F13,棋手!$B:$E,4,0)</f>
        <v>大</v>
      </c>
      <c r="H13" s="4" t="s">
        <v>1958</v>
      </c>
      <c r="I13" s="102" t="e">
        <f>VLOOKUP(H13,棋手!$B:$E,4,0)</f>
        <v>#N/A</v>
      </c>
      <c r="J13" s="103" t="s">
        <v>1959</v>
      </c>
      <c r="K13" s="102" t="str">
        <f>VLOOKUP(J13,棋手!$B:$E,4,0)</f>
        <v>大</v>
      </c>
      <c r="L13" s="4" t="s">
        <v>1960</v>
      </c>
      <c r="M13" s="102" t="str">
        <f>VLOOKUP(L13,棋手!$B:$E,4,0)</f>
        <v>大</v>
      </c>
      <c r="N13" s="4"/>
      <c r="O13" s="102" t="e">
        <f>VLOOKUP(N13,棋手!$B:$E,4,0)</f>
        <v>#N/A</v>
      </c>
      <c r="P13" s="4">
        <v>5</v>
      </c>
    </row>
    <row r="14" spans="1:16">
      <c r="A14" s="4" t="s">
        <v>1961</v>
      </c>
      <c r="B14" s="4" t="s">
        <v>1962</v>
      </c>
      <c r="C14" s="4"/>
      <c r="D14" s="4" t="s">
        <v>1963</v>
      </c>
      <c r="E14" s="102" t="str">
        <f>VLOOKUP(D14,棋手!$B:$E,4,0)</f>
        <v>大</v>
      </c>
      <c r="F14" s="4" t="s">
        <v>1964</v>
      </c>
      <c r="G14" s="102" t="str">
        <f>VLOOKUP(F14,棋手!$B:$E,4,0)</f>
        <v>大</v>
      </c>
      <c r="H14" s="4" t="s">
        <v>1965</v>
      </c>
      <c r="I14" s="102" t="str">
        <f>VLOOKUP(H14,棋手!$B:$E,4,0)</f>
        <v>大</v>
      </c>
      <c r="J14" s="4" t="s">
        <v>1966</v>
      </c>
      <c r="K14" s="102" t="e">
        <f>VLOOKUP(J14,棋手!$B:$E,4,0)</f>
        <v>#N/A</v>
      </c>
      <c r="L14" s="4"/>
      <c r="M14" s="102" t="e">
        <f>VLOOKUP(L14,棋手!$B:$E,4,0)</f>
        <v>#N/A</v>
      </c>
      <c r="N14" s="4"/>
      <c r="O14" s="102" t="e">
        <f>VLOOKUP(N14,棋手!$B:$E,4,0)</f>
        <v>#N/A</v>
      </c>
      <c r="P14" s="4">
        <v>4</v>
      </c>
    </row>
    <row r="15" spans="1:16">
      <c r="A15" s="4" t="s">
        <v>1967</v>
      </c>
      <c r="B15" s="4" t="s">
        <v>1968</v>
      </c>
      <c r="C15" s="4"/>
      <c r="D15" s="4" t="s">
        <v>1968</v>
      </c>
      <c r="E15" s="102" t="str">
        <f>VLOOKUP(D15,棋手!$B:$E,4,0)</f>
        <v>大</v>
      </c>
      <c r="F15" s="4" t="s">
        <v>2060</v>
      </c>
      <c r="G15" s="102" t="str">
        <f>VLOOKUP(F15,棋手!$B:$E,4,0)</f>
        <v>大</v>
      </c>
      <c r="H15" s="4" t="s">
        <v>1969</v>
      </c>
      <c r="I15" s="102" t="str">
        <f>VLOOKUP(H15,棋手!$B:$E,4,0)</f>
        <v>大</v>
      </c>
      <c r="J15" s="4" t="s">
        <v>1970</v>
      </c>
      <c r="K15" s="102" t="str">
        <f>VLOOKUP(J15,棋手!$B:$E,4,0)</f>
        <v>大</v>
      </c>
      <c r="L15" s="4" t="s">
        <v>1971</v>
      </c>
      <c r="M15" s="102" t="e">
        <f>VLOOKUP(L15,棋手!$B:$E,4,0)</f>
        <v>#N/A</v>
      </c>
      <c r="N15" s="4" t="s">
        <v>1972</v>
      </c>
      <c r="O15" s="102" t="e">
        <f>VLOOKUP(N15,棋手!$B:$E,4,0)</f>
        <v>#N/A</v>
      </c>
      <c r="P15" s="4">
        <v>4</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sheetPr codeName="Sheet49"/>
  <dimension ref="A1:R170"/>
  <sheetViews>
    <sheetView showGridLines="0" workbookViewId="0">
      <pane xSplit="1" ySplit="1" topLeftCell="B2" activePane="bottomRight" state="frozen"/>
      <selection pane="topRight" activeCell="B1" sqref="B1"/>
      <selection pane="bottomLeft" activeCell="A2" sqref="A2"/>
      <selection pane="bottomRight" activeCell="S5" sqref="S5"/>
    </sheetView>
  </sheetViews>
  <sheetFormatPr defaultRowHeight="14.4"/>
  <cols>
    <col min="1" max="1" width="4.21875" bestFit="1" customWidth="1"/>
    <col min="2" max="2" width="7.5546875" bestFit="1" customWidth="1"/>
    <col min="3" max="3" width="5.33203125" bestFit="1" customWidth="1"/>
    <col min="4" max="6" width="4.21875" bestFit="1" customWidth="1"/>
    <col min="7" max="7" width="7.109375" bestFit="1" customWidth="1"/>
    <col min="8" max="8" width="5.6640625" bestFit="1" customWidth="1"/>
    <col min="9" max="9" width="4" bestFit="1" customWidth="1"/>
    <col min="10" max="10" width="5.6640625" bestFit="1" customWidth="1"/>
    <col min="11" max="11" width="8.5546875" bestFit="1" customWidth="1"/>
    <col min="12" max="12" width="7.21875" bestFit="1" customWidth="1"/>
    <col min="13" max="13" width="7.109375" bestFit="1" customWidth="1"/>
    <col min="14" max="14" width="9" bestFit="1" customWidth="1"/>
    <col min="15" max="15" width="5.6640625" bestFit="1" customWidth="1"/>
    <col min="16" max="16" width="8.6640625" bestFit="1" customWidth="1"/>
    <col min="17" max="17" width="7.21875" bestFit="1" customWidth="1"/>
    <col min="18" max="18" width="5.33203125" bestFit="1" customWidth="1"/>
  </cols>
  <sheetData>
    <row r="1" spans="1:18" ht="28.8">
      <c r="A1" s="106" t="s">
        <v>1981</v>
      </c>
      <c r="B1" s="106" t="s">
        <v>2148</v>
      </c>
      <c r="C1" s="106" t="s">
        <v>1982</v>
      </c>
      <c r="D1" s="106" t="s">
        <v>1983</v>
      </c>
      <c r="E1" s="106" t="s">
        <v>1984</v>
      </c>
      <c r="F1" s="106" t="s">
        <v>1985</v>
      </c>
      <c r="G1" s="106" t="s">
        <v>1986</v>
      </c>
      <c r="H1" s="106" t="s">
        <v>1987</v>
      </c>
      <c r="I1" s="106" t="s">
        <v>1988</v>
      </c>
      <c r="J1" s="106" t="s">
        <v>1989</v>
      </c>
      <c r="K1" s="106" t="s">
        <v>1990</v>
      </c>
      <c r="L1" s="106" t="s">
        <v>1991</v>
      </c>
      <c r="M1" s="106" t="s">
        <v>1992</v>
      </c>
      <c r="N1" s="106" t="s">
        <v>1993</v>
      </c>
      <c r="O1" s="106" t="s">
        <v>1994</v>
      </c>
      <c r="P1" s="106" t="s">
        <v>1995</v>
      </c>
      <c r="Q1" s="106" t="s">
        <v>1996</v>
      </c>
      <c r="R1" s="106" t="s">
        <v>1997</v>
      </c>
    </row>
    <row r="2" spans="1:18">
      <c r="A2" s="107">
        <v>1</v>
      </c>
      <c r="B2" s="108" t="s">
        <v>1907</v>
      </c>
      <c r="C2" s="107" t="s">
        <v>1998</v>
      </c>
      <c r="D2" s="107" t="s">
        <v>1999</v>
      </c>
      <c r="E2" s="107" t="s">
        <v>2000</v>
      </c>
      <c r="F2" s="107"/>
      <c r="G2" s="107">
        <v>2</v>
      </c>
      <c r="H2" s="107">
        <v>30</v>
      </c>
      <c r="I2" s="107">
        <v>10</v>
      </c>
      <c r="J2" s="107">
        <v>3.66</v>
      </c>
      <c r="K2" s="109">
        <v>36.6</v>
      </c>
      <c r="L2" s="107">
        <v>12</v>
      </c>
      <c r="M2" s="107">
        <v>2702</v>
      </c>
      <c r="N2" s="107">
        <v>2714</v>
      </c>
      <c r="O2" s="107">
        <v>1</v>
      </c>
      <c r="P2" s="107">
        <v>1</v>
      </c>
      <c r="Q2" s="107">
        <v>0</v>
      </c>
      <c r="R2" s="107"/>
    </row>
    <row r="3" spans="1:18">
      <c r="A3" s="107">
        <v>2</v>
      </c>
      <c r="B3" s="108" t="s">
        <v>1897</v>
      </c>
      <c r="C3" s="107" t="s">
        <v>2001</v>
      </c>
      <c r="D3" s="107" t="s">
        <v>1999</v>
      </c>
      <c r="E3" s="107" t="s">
        <v>2000</v>
      </c>
      <c r="F3" s="107"/>
      <c r="G3" s="107">
        <v>2</v>
      </c>
      <c r="H3" s="107">
        <v>31</v>
      </c>
      <c r="I3" s="107">
        <v>10</v>
      </c>
      <c r="J3" s="107">
        <v>0.72</v>
      </c>
      <c r="K3" s="109">
        <v>7.2</v>
      </c>
      <c r="L3" s="107">
        <v>28</v>
      </c>
      <c r="M3" s="107">
        <v>2670</v>
      </c>
      <c r="N3" s="107">
        <v>2698</v>
      </c>
      <c r="O3" s="107">
        <v>2</v>
      </c>
      <c r="P3" s="107">
        <v>2</v>
      </c>
      <c r="Q3" s="107">
        <v>0</v>
      </c>
      <c r="R3" s="107"/>
    </row>
    <row r="4" spans="1:18">
      <c r="A4" s="107">
        <v>3</v>
      </c>
      <c r="B4" s="108" t="s">
        <v>1896</v>
      </c>
      <c r="C4" s="107" t="s">
        <v>2002</v>
      </c>
      <c r="D4" s="107" t="s">
        <v>1999</v>
      </c>
      <c r="E4" s="107" t="s">
        <v>2000</v>
      </c>
      <c r="F4" s="107"/>
      <c r="G4" s="107">
        <v>1</v>
      </c>
      <c r="H4" s="107">
        <v>22</v>
      </c>
      <c r="I4" s="107">
        <v>10</v>
      </c>
      <c r="J4" s="107">
        <v>0.82</v>
      </c>
      <c r="K4" s="109">
        <v>8.1999999999999993</v>
      </c>
      <c r="L4" s="107">
        <v>21</v>
      </c>
      <c r="M4" s="107">
        <v>2649</v>
      </c>
      <c r="N4" s="107">
        <v>2670</v>
      </c>
      <c r="O4" s="107">
        <v>3</v>
      </c>
      <c r="P4" s="107">
        <v>3</v>
      </c>
      <c r="Q4" s="107">
        <v>0</v>
      </c>
      <c r="R4" s="107"/>
    </row>
    <row r="5" spans="1:18">
      <c r="A5" s="107">
        <v>4</v>
      </c>
      <c r="B5" s="108" t="s">
        <v>2003</v>
      </c>
      <c r="C5" s="107" t="s">
        <v>2004</v>
      </c>
      <c r="D5" s="107" t="s">
        <v>1999</v>
      </c>
      <c r="E5" s="107" t="s">
        <v>2000</v>
      </c>
      <c r="F5" s="107"/>
      <c r="G5" s="107">
        <v>2</v>
      </c>
      <c r="H5" s="107">
        <v>32</v>
      </c>
      <c r="I5" s="107">
        <v>10</v>
      </c>
      <c r="J5" s="107">
        <v>4.1500000000000004</v>
      </c>
      <c r="K5" s="109">
        <v>41.5</v>
      </c>
      <c r="L5" s="107">
        <v>32</v>
      </c>
      <c r="M5" s="107">
        <v>2618</v>
      </c>
      <c r="N5" s="107">
        <v>2650</v>
      </c>
      <c r="O5" s="107">
        <v>5</v>
      </c>
      <c r="P5" s="107">
        <v>4</v>
      </c>
      <c r="Q5" s="107">
        <v>1</v>
      </c>
      <c r="R5" s="107"/>
    </row>
    <row r="6" spans="1:18">
      <c r="A6" s="110">
        <v>5</v>
      </c>
      <c r="B6" s="111" t="s">
        <v>1924</v>
      </c>
      <c r="C6" s="110" t="s">
        <v>2005</v>
      </c>
      <c r="D6" s="110" t="s">
        <v>1999</v>
      </c>
      <c r="E6" s="110" t="s">
        <v>2000</v>
      </c>
      <c r="F6" s="110"/>
      <c r="G6" s="110">
        <v>2</v>
      </c>
      <c r="H6" s="110">
        <v>31</v>
      </c>
      <c r="I6" s="110">
        <v>10</v>
      </c>
      <c r="J6" s="110">
        <v>0.62</v>
      </c>
      <c r="K6" s="112">
        <v>6.2</v>
      </c>
      <c r="L6" s="110">
        <v>3</v>
      </c>
      <c r="M6" s="110">
        <v>2621</v>
      </c>
      <c r="N6" s="110">
        <v>2624</v>
      </c>
      <c r="O6" s="110">
        <v>4</v>
      </c>
      <c r="P6" s="110">
        <v>5</v>
      </c>
      <c r="Q6" s="110">
        <v>-1</v>
      </c>
      <c r="R6" s="110"/>
    </row>
    <row r="7" spans="1:18">
      <c r="A7" s="107">
        <v>6</v>
      </c>
      <c r="B7" s="108" t="s">
        <v>1903</v>
      </c>
      <c r="C7" s="107" t="s">
        <v>2006</v>
      </c>
      <c r="D7" s="107" t="s">
        <v>1999</v>
      </c>
      <c r="E7" s="107" t="s">
        <v>2000</v>
      </c>
      <c r="F7" s="107"/>
      <c r="G7" s="107">
        <v>2</v>
      </c>
      <c r="H7" s="107">
        <v>29</v>
      </c>
      <c r="I7" s="107">
        <v>10</v>
      </c>
      <c r="J7" s="107">
        <v>2.83</v>
      </c>
      <c r="K7" s="109">
        <v>28.3</v>
      </c>
      <c r="L7" s="107">
        <v>43</v>
      </c>
      <c r="M7" s="107">
        <v>2573</v>
      </c>
      <c r="N7" s="107">
        <v>2616</v>
      </c>
      <c r="O7" s="107">
        <v>12</v>
      </c>
      <c r="P7" s="107">
        <v>6</v>
      </c>
      <c r="Q7" s="107">
        <v>6</v>
      </c>
      <c r="R7" s="107"/>
    </row>
    <row r="8" spans="1:18">
      <c r="A8" s="107">
        <v>7</v>
      </c>
      <c r="B8" s="108" t="s">
        <v>1913</v>
      </c>
      <c r="C8" s="107" t="s">
        <v>2007</v>
      </c>
      <c r="D8" s="107" t="s">
        <v>1999</v>
      </c>
      <c r="E8" s="107" t="s">
        <v>2000</v>
      </c>
      <c r="F8" s="107"/>
      <c r="G8" s="107">
        <v>2</v>
      </c>
      <c r="H8" s="107">
        <v>32</v>
      </c>
      <c r="I8" s="107">
        <v>10</v>
      </c>
      <c r="J8" s="107">
        <v>-0.03</v>
      </c>
      <c r="K8" s="107">
        <v>-0.3</v>
      </c>
      <c r="L8" s="107">
        <v>4</v>
      </c>
      <c r="M8" s="107">
        <v>2602</v>
      </c>
      <c r="N8" s="107">
        <v>2606</v>
      </c>
      <c r="O8" s="107">
        <v>7</v>
      </c>
      <c r="P8" s="107">
        <v>7</v>
      </c>
      <c r="Q8" s="107">
        <v>0</v>
      </c>
      <c r="R8" s="107"/>
    </row>
    <row r="9" spans="1:18">
      <c r="A9" s="107">
        <v>8</v>
      </c>
      <c r="B9" s="108" t="s">
        <v>2008</v>
      </c>
      <c r="C9" s="107" t="s">
        <v>2006</v>
      </c>
      <c r="D9" s="107" t="s">
        <v>1999</v>
      </c>
      <c r="E9" s="107" t="s">
        <v>2009</v>
      </c>
      <c r="F9" s="107"/>
      <c r="G9" s="107">
        <v>2</v>
      </c>
      <c r="H9" s="107">
        <v>27</v>
      </c>
      <c r="I9" s="107">
        <v>10</v>
      </c>
      <c r="J9" s="107">
        <v>3.78</v>
      </c>
      <c r="K9" s="109">
        <v>37.799999999999997</v>
      </c>
      <c r="L9" s="107">
        <v>57</v>
      </c>
      <c r="M9" s="107">
        <v>2549</v>
      </c>
      <c r="N9" s="107">
        <v>2606</v>
      </c>
      <c r="O9" s="107">
        <v>21</v>
      </c>
      <c r="P9" s="107">
        <v>7</v>
      </c>
      <c r="Q9" s="107">
        <v>14</v>
      </c>
      <c r="R9" s="107"/>
    </row>
    <row r="10" spans="1:18">
      <c r="A10" s="107">
        <v>9</v>
      </c>
      <c r="B10" s="108" t="s">
        <v>2010</v>
      </c>
      <c r="C10" s="107" t="s">
        <v>2011</v>
      </c>
      <c r="D10" s="107" t="s">
        <v>1999</v>
      </c>
      <c r="E10" s="107" t="s">
        <v>2000</v>
      </c>
      <c r="F10" s="107"/>
      <c r="G10" s="107">
        <v>2</v>
      </c>
      <c r="H10" s="107">
        <v>31</v>
      </c>
      <c r="I10" s="107">
        <v>10</v>
      </c>
      <c r="J10" s="107">
        <v>0.46</v>
      </c>
      <c r="K10" s="109">
        <v>4.5999999999999996</v>
      </c>
      <c r="L10" s="107">
        <v>21</v>
      </c>
      <c r="M10" s="107">
        <v>2585</v>
      </c>
      <c r="N10" s="107">
        <v>2606</v>
      </c>
      <c r="O10" s="107">
        <v>9</v>
      </c>
      <c r="P10" s="107">
        <v>7</v>
      </c>
      <c r="Q10" s="107">
        <v>2</v>
      </c>
      <c r="R10" s="107"/>
    </row>
    <row r="11" spans="1:18">
      <c r="A11" s="110">
        <v>10</v>
      </c>
      <c r="B11" s="110" t="s">
        <v>1900</v>
      </c>
      <c r="C11" s="110" t="s">
        <v>2002</v>
      </c>
      <c r="D11" s="110" t="s">
        <v>1999</v>
      </c>
      <c r="E11" s="110" t="s">
        <v>2000</v>
      </c>
      <c r="F11" s="110"/>
      <c r="G11" s="110">
        <v>0</v>
      </c>
      <c r="H11" s="110">
        <v>0</v>
      </c>
      <c r="I11" s="110">
        <v>10</v>
      </c>
      <c r="J11" s="110">
        <v>0</v>
      </c>
      <c r="K11" s="110">
        <v>0</v>
      </c>
      <c r="L11" s="110">
        <v>-10</v>
      </c>
      <c r="M11" s="110">
        <v>2607</v>
      </c>
      <c r="N11" s="110">
        <v>2597</v>
      </c>
      <c r="O11" s="110">
        <v>6</v>
      </c>
      <c r="P11" s="110">
        <v>10</v>
      </c>
      <c r="Q11" s="110">
        <v>-4</v>
      </c>
      <c r="R11" s="110"/>
    </row>
    <row r="12" spans="1:18">
      <c r="A12" s="107">
        <v>11</v>
      </c>
      <c r="B12" s="108" t="s">
        <v>2012</v>
      </c>
      <c r="C12" s="107" t="s">
        <v>2001</v>
      </c>
      <c r="D12" s="107" t="s">
        <v>1999</v>
      </c>
      <c r="E12" s="107" t="s">
        <v>2009</v>
      </c>
      <c r="F12" s="107"/>
      <c r="G12" s="107">
        <v>2</v>
      </c>
      <c r="H12" s="107">
        <v>31</v>
      </c>
      <c r="I12" s="107">
        <v>10</v>
      </c>
      <c r="J12" s="107">
        <v>-0.1</v>
      </c>
      <c r="K12" s="107">
        <v>-1</v>
      </c>
      <c r="L12" s="107">
        <v>4</v>
      </c>
      <c r="M12" s="107">
        <v>2583</v>
      </c>
      <c r="N12" s="107">
        <v>2587</v>
      </c>
      <c r="O12" s="107">
        <v>11</v>
      </c>
      <c r="P12" s="107">
        <v>11</v>
      </c>
      <c r="Q12" s="107">
        <v>0</v>
      </c>
      <c r="R12" s="107"/>
    </row>
    <row r="13" spans="1:18">
      <c r="A13" s="107">
        <v>12</v>
      </c>
      <c r="B13" s="108" t="s">
        <v>2013</v>
      </c>
      <c r="C13" s="107" t="s">
        <v>2014</v>
      </c>
      <c r="D13" s="107" t="s">
        <v>1999</v>
      </c>
      <c r="E13" s="107" t="s">
        <v>2000</v>
      </c>
      <c r="F13" s="107"/>
      <c r="G13" s="107">
        <v>2</v>
      </c>
      <c r="H13" s="107">
        <v>31</v>
      </c>
      <c r="I13" s="107">
        <v>10</v>
      </c>
      <c r="J13" s="107">
        <v>-0.93</v>
      </c>
      <c r="K13" s="107">
        <v>-9.3000000000000007</v>
      </c>
      <c r="L13" s="107">
        <v>-5</v>
      </c>
      <c r="M13" s="107">
        <v>2584</v>
      </c>
      <c r="N13" s="107">
        <v>2579</v>
      </c>
      <c r="O13" s="107">
        <v>10</v>
      </c>
      <c r="P13" s="107">
        <v>12</v>
      </c>
      <c r="Q13" s="107">
        <v>-2</v>
      </c>
      <c r="R13" s="107"/>
    </row>
    <row r="14" spans="1:18">
      <c r="A14" s="107">
        <v>13</v>
      </c>
      <c r="B14" s="108" t="s">
        <v>1908</v>
      </c>
      <c r="C14" s="107" t="s">
        <v>1998</v>
      </c>
      <c r="D14" s="107" t="s">
        <v>1999</v>
      </c>
      <c r="E14" s="107" t="s">
        <v>2009</v>
      </c>
      <c r="F14" s="107"/>
      <c r="G14" s="107">
        <v>2</v>
      </c>
      <c r="H14" s="107">
        <v>32</v>
      </c>
      <c r="I14" s="107">
        <v>10</v>
      </c>
      <c r="J14" s="107">
        <v>2.39</v>
      </c>
      <c r="K14" s="109">
        <v>23.9</v>
      </c>
      <c r="L14" s="107">
        <v>10</v>
      </c>
      <c r="M14" s="107">
        <v>2567</v>
      </c>
      <c r="N14" s="107">
        <v>2577</v>
      </c>
      <c r="O14" s="107">
        <v>13</v>
      </c>
      <c r="P14" s="107">
        <v>13</v>
      </c>
      <c r="Q14" s="107">
        <v>0</v>
      </c>
      <c r="R14" s="107"/>
    </row>
    <row r="15" spans="1:18">
      <c r="A15" s="107">
        <v>14</v>
      </c>
      <c r="B15" s="108" t="s">
        <v>1902</v>
      </c>
      <c r="C15" s="107" t="s">
        <v>2006</v>
      </c>
      <c r="D15" s="107" t="s">
        <v>1999</v>
      </c>
      <c r="E15" s="107" t="s">
        <v>2000</v>
      </c>
      <c r="F15" s="107"/>
      <c r="G15" s="107">
        <v>1</v>
      </c>
      <c r="H15" s="107">
        <v>22</v>
      </c>
      <c r="I15" s="107">
        <v>10</v>
      </c>
      <c r="J15" s="107">
        <v>-1.54</v>
      </c>
      <c r="K15" s="107">
        <v>-15.4</v>
      </c>
      <c r="L15" s="107">
        <v>-14</v>
      </c>
      <c r="M15" s="107">
        <v>2589</v>
      </c>
      <c r="N15" s="107">
        <v>2575</v>
      </c>
      <c r="O15" s="107">
        <v>8</v>
      </c>
      <c r="P15" s="107">
        <v>14</v>
      </c>
      <c r="Q15" s="107">
        <v>-6</v>
      </c>
      <c r="R15" s="107"/>
    </row>
    <row r="16" spans="1:18">
      <c r="A16" s="110">
        <v>15</v>
      </c>
      <c r="B16" s="111" t="s">
        <v>2015</v>
      </c>
      <c r="C16" s="110" t="s">
        <v>2016</v>
      </c>
      <c r="D16" s="110" t="s">
        <v>1999</v>
      </c>
      <c r="E16" s="110" t="s">
        <v>2009</v>
      </c>
      <c r="F16" s="110"/>
      <c r="G16" s="110">
        <v>1</v>
      </c>
      <c r="H16" s="110">
        <v>21</v>
      </c>
      <c r="I16" s="110">
        <v>10</v>
      </c>
      <c r="J16" s="110">
        <v>0.08</v>
      </c>
      <c r="K16" s="112">
        <v>0.8</v>
      </c>
      <c r="L16" s="110">
        <v>4</v>
      </c>
      <c r="M16" s="110">
        <v>2556</v>
      </c>
      <c r="N16" s="110">
        <v>2560</v>
      </c>
      <c r="O16" s="110">
        <v>15</v>
      </c>
      <c r="P16" s="110">
        <v>15</v>
      </c>
      <c r="Q16" s="110">
        <v>0</v>
      </c>
      <c r="R16" s="110"/>
    </row>
    <row r="17" spans="1:18">
      <c r="A17" s="107">
        <v>16</v>
      </c>
      <c r="B17" s="108" t="s">
        <v>1914</v>
      </c>
      <c r="C17" s="107" t="s">
        <v>2001</v>
      </c>
      <c r="D17" s="107" t="s">
        <v>1999</v>
      </c>
      <c r="E17" s="107" t="s">
        <v>2009</v>
      </c>
      <c r="F17" s="107"/>
      <c r="G17" s="107">
        <v>2</v>
      </c>
      <c r="H17" s="107">
        <v>31</v>
      </c>
      <c r="I17" s="107">
        <v>10</v>
      </c>
      <c r="J17" s="107">
        <v>1.83</v>
      </c>
      <c r="K17" s="109">
        <v>18.3</v>
      </c>
      <c r="L17" s="107">
        <v>18</v>
      </c>
      <c r="M17" s="107">
        <v>2539</v>
      </c>
      <c r="N17" s="107">
        <v>2557</v>
      </c>
      <c r="O17" s="107">
        <v>26</v>
      </c>
      <c r="P17" s="107">
        <v>16</v>
      </c>
      <c r="Q17" s="107">
        <v>10</v>
      </c>
      <c r="R17" s="107"/>
    </row>
    <row r="18" spans="1:18">
      <c r="A18" s="107">
        <v>17</v>
      </c>
      <c r="B18" s="108" t="s">
        <v>2017</v>
      </c>
      <c r="C18" s="107" t="s">
        <v>2016</v>
      </c>
      <c r="D18" s="107" t="s">
        <v>1999</v>
      </c>
      <c r="E18" s="107" t="s">
        <v>2009</v>
      </c>
      <c r="F18" s="107"/>
      <c r="G18" s="107">
        <v>2</v>
      </c>
      <c r="H18" s="107">
        <v>30</v>
      </c>
      <c r="I18" s="107">
        <v>10</v>
      </c>
      <c r="J18" s="107">
        <v>2.0499999999999998</v>
      </c>
      <c r="K18" s="109">
        <v>20.5</v>
      </c>
      <c r="L18" s="107">
        <v>9</v>
      </c>
      <c r="M18" s="107">
        <v>2546</v>
      </c>
      <c r="N18" s="107">
        <v>2555</v>
      </c>
      <c r="O18" s="107">
        <v>22</v>
      </c>
      <c r="P18" s="107">
        <v>17</v>
      </c>
      <c r="Q18" s="107">
        <v>5</v>
      </c>
      <c r="R18" s="107"/>
    </row>
    <row r="19" spans="1:18">
      <c r="A19" s="107">
        <v>18</v>
      </c>
      <c r="B19" s="108" t="s">
        <v>2018</v>
      </c>
      <c r="C19" s="107" t="s">
        <v>2019</v>
      </c>
      <c r="D19" s="107" t="s">
        <v>1999</v>
      </c>
      <c r="E19" s="107" t="s">
        <v>2000</v>
      </c>
      <c r="F19" s="107"/>
      <c r="G19" s="107">
        <v>1</v>
      </c>
      <c r="H19" s="107">
        <v>8</v>
      </c>
      <c r="I19" s="107">
        <v>10</v>
      </c>
      <c r="J19" s="107">
        <v>0.44</v>
      </c>
      <c r="K19" s="109">
        <v>4.4000000000000004</v>
      </c>
      <c r="L19" s="107">
        <v>5</v>
      </c>
      <c r="M19" s="107">
        <v>2550</v>
      </c>
      <c r="N19" s="107">
        <v>2555</v>
      </c>
      <c r="O19" s="107">
        <v>20</v>
      </c>
      <c r="P19" s="107">
        <v>17</v>
      </c>
      <c r="Q19" s="107">
        <v>3</v>
      </c>
      <c r="R19" s="107"/>
    </row>
    <row r="20" spans="1:18">
      <c r="A20" s="107">
        <v>19</v>
      </c>
      <c r="B20" s="108" t="s">
        <v>1925</v>
      </c>
      <c r="C20" s="107" t="s">
        <v>2005</v>
      </c>
      <c r="D20" s="107" t="s">
        <v>1999</v>
      </c>
      <c r="E20" s="107" t="s">
        <v>2009</v>
      </c>
      <c r="F20" s="107"/>
      <c r="G20" s="107">
        <v>2</v>
      </c>
      <c r="H20" s="107">
        <v>31</v>
      </c>
      <c r="I20" s="107">
        <v>10</v>
      </c>
      <c r="J20" s="107">
        <v>0.76</v>
      </c>
      <c r="K20" s="109">
        <v>7.6</v>
      </c>
      <c r="L20" s="107">
        <v>-9</v>
      </c>
      <c r="M20" s="107">
        <v>2560</v>
      </c>
      <c r="N20" s="107">
        <v>2551</v>
      </c>
      <c r="O20" s="107">
        <v>14</v>
      </c>
      <c r="P20" s="107">
        <v>19</v>
      </c>
      <c r="Q20" s="107">
        <v>-5</v>
      </c>
      <c r="R20" s="107"/>
    </row>
    <row r="21" spans="1:18">
      <c r="A21" s="110">
        <v>20</v>
      </c>
      <c r="B21" s="110" t="s">
        <v>1922</v>
      </c>
      <c r="C21" s="110" t="s">
        <v>2014</v>
      </c>
      <c r="D21" s="110" t="s">
        <v>1999</v>
      </c>
      <c r="E21" s="110" t="s">
        <v>2000</v>
      </c>
      <c r="F21" s="110"/>
      <c r="G21" s="110">
        <v>0</v>
      </c>
      <c r="H21" s="110">
        <v>0</v>
      </c>
      <c r="I21" s="110">
        <v>10</v>
      </c>
      <c r="J21" s="110">
        <v>0</v>
      </c>
      <c r="K21" s="110">
        <v>0</v>
      </c>
      <c r="L21" s="110">
        <v>0</v>
      </c>
      <c r="M21" s="110">
        <v>2551</v>
      </c>
      <c r="N21" s="110">
        <v>2551</v>
      </c>
      <c r="O21" s="110">
        <v>19</v>
      </c>
      <c r="P21" s="110">
        <v>19</v>
      </c>
      <c r="Q21" s="110">
        <v>0</v>
      </c>
      <c r="R21" s="110"/>
    </row>
    <row r="22" spans="1:18">
      <c r="A22" s="107">
        <v>21</v>
      </c>
      <c r="B22" s="108" t="s">
        <v>1919</v>
      </c>
      <c r="C22" s="107" t="s">
        <v>2014</v>
      </c>
      <c r="D22" s="107" t="s">
        <v>1999</v>
      </c>
      <c r="E22" s="107" t="s">
        <v>2000</v>
      </c>
      <c r="F22" s="107"/>
      <c r="G22" s="107">
        <v>2</v>
      </c>
      <c r="H22" s="107">
        <v>31</v>
      </c>
      <c r="I22" s="107">
        <v>10</v>
      </c>
      <c r="J22" s="107">
        <v>0.03</v>
      </c>
      <c r="K22" s="109">
        <v>0.3</v>
      </c>
      <c r="L22" s="107">
        <v>-6</v>
      </c>
      <c r="M22" s="107">
        <v>2556</v>
      </c>
      <c r="N22" s="107">
        <v>2550</v>
      </c>
      <c r="O22" s="107">
        <v>15</v>
      </c>
      <c r="P22" s="107">
        <v>21</v>
      </c>
      <c r="Q22" s="107">
        <v>-6</v>
      </c>
      <c r="R22" s="107"/>
    </row>
    <row r="23" spans="1:18">
      <c r="A23" s="107">
        <v>22</v>
      </c>
      <c r="B23" s="108" t="s">
        <v>1936</v>
      </c>
      <c r="C23" s="107" t="s">
        <v>2016</v>
      </c>
      <c r="D23" s="107" t="s">
        <v>1999</v>
      </c>
      <c r="E23" s="107" t="s">
        <v>2009</v>
      </c>
      <c r="F23" s="107"/>
      <c r="G23" s="107">
        <v>2</v>
      </c>
      <c r="H23" s="107">
        <v>32</v>
      </c>
      <c r="I23" s="107">
        <v>10</v>
      </c>
      <c r="J23" s="107">
        <v>-1.01</v>
      </c>
      <c r="K23" s="107">
        <v>-10.1</v>
      </c>
      <c r="L23" s="107">
        <v>6</v>
      </c>
      <c r="M23" s="107">
        <v>2542</v>
      </c>
      <c r="N23" s="107">
        <v>2548</v>
      </c>
      <c r="O23" s="107">
        <v>25</v>
      </c>
      <c r="P23" s="107">
        <v>22</v>
      </c>
      <c r="Q23" s="107">
        <v>3</v>
      </c>
      <c r="R23" s="107"/>
    </row>
    <row r="24" spans="1:18">
      <c r="A24" s="107">
        <v>23</v>
      </c>
      <c r="B24" s="108" t="s">
        <v>1899</v>
      </c>
      <c r="C24" s="107" t="s">
        <v>2002</v>
      </c>
      <c r="D24" s="107" t="s">
        <v>1999</v>
      </c>
      <c r="E24" s="107" t="s">
        <v>2000</v>
      </c>
      <c r="F24" s="107"/>
      <c r="G24" s="107">
        <v>2</v>
      </c>
      <c r="H24" s="107">
        <v>31</v>
      </c>
      <c r="I24" s="107">
        <v>10</v>
      </c>
      <c r="J24" s="107">
        <v>-1.06</v>
      </c>
      <c r="K24" s="107">
        <v>-10.6</v>
      </c>
      <c r="L24" s="107">
        <v>-5</v>
      </c>
      <c r="M24" s="107">
        <v>2545</v>
      </c>
      <c r="N24" s="107">
        <v>2540</v>
      </c>
      <c r="O24" s="107">
        <v>23</v>
      </c>
      <c r="P24" s="107">
        <v>23</v>
      </c>
      <c r="Q24" s="107">
        <v>0</v>
      </c>
      <c r="R24" s="107"/>
    </row>
    <row r="25" spans="1:18">
      <c r="A25" s="107">
        <v>24</v>
      </c>
      <c r="B25" s="108" t="s">
        <v>1939</v>
      </c>
      <c r="C25" s="107" t="s">
        <v>2019</v>
      </c>
      <c r="D25" s="107" t="s">
        <v>1999</v>
      </c>
      <c r="E25" s="107" t="s">
        <v>2000</v>
      </c>
      <c r="F25" s="107"/>
      <c r="G25" s="107">
        <v>2</v>
      </c>
      <c r="H25" s="107">
        <v>29</v>
      </c>
      <c r="I25" s="107">
        <v>10</v>
      </c>
      <c r="J25" s="107">
        <v>-2.76</v>
      </c>
      <c r="K25" s="107">
        <v>-27.6</v>
      </c>
      <c r="L25" s="107">
        <v>-14</v>
      </c>
      <c r="M25" s="107">
        <v>2554</v>
      </c>
      <c r="N25" s="107">
        <v>2540</v>
      </c>
      <c r="O25" s="107">
        <v>17</v>
      </c>
      <c r="P25" s="107">
        <v>23</v>
      </c>
      <c r="Q25" s="107">
        <v>-6</v>
      </c>
      <c r="R25" s="107"/>
    </row>
    <row r="26" spans="1:18">
      <c r="A26" s="110">
        <v>25</v>
      </c>
      <c r="B26" s="111" t="s">
        <v>1933</v>
      </c>
      <c r="C26" s="110" t="s">
        <v>1998</v>
      </c>
      <c r="D26" s="110" t="s">
        <v>1999</v>
      </c>
      <c r="E26" s="110" t="s">
        <v>2009</v>
      </c>
      <c r="F26" s="110"/>
      <c r="G26" s="110">
        <v>1</v>
      </c>
      <c r="H26" s="110">
        <v>21</v>
      </c>
      <c r="I26" s="110">
        <v>10</v>
      </c>
      <c r="J26" s="110">
        <v>-0.45</v>
      </c>
      <c r="K26" s="110">
        <v>-6.75</v>
      </c>
      <c r="L26" s="110">
        <v>57</v>
      </c>
      <c r="M26" s="110">
        <v>2481</v>
      </c>
      <c r="N26" s="110">
        <v>2538</v>
      </c>
      <c r="O26" s="110">
        <v>55</v>
      </c>
      <c r="P26" s="110">
        <v>25</v>
      </c>
      <c r="Q26" s="110">
        <v>30</v>
      </c>
      <c r="R26" s="110"/>
    </row>
    <row r="27" spans="1:18">
      <c r="A27" s="107">
        <v>26</v>
      </c>
      <c r="B27" s="108" t="s">
        <v>1942</v>
      </c>
      <c r="C27" s="107" t="s">
        <v>2020</v>
      </c>
      <c r="D27" s="107" t="s">
        <v>1999</v>
      </c>
      <c r="E27" s="107" t="s">
        <v>2000</v>
      </c>
      <c r="F27" s="107"/>
      <c r="G27" s="107">
        <v>2</v>
      </c>
      <c r="H27" s="107">
        <v>26</v>
      </c>
      <c r="I27" s="107">
        <v>10</v>
      </c>
      <c r="J27" s="107">
        <v>-0.59</v>
      </c>
      <c r="K27" s="107">
        <v>-5.9</v>
      </c>
      <c r="L27" s="107">
        <v>10</v>
      </c>
      <c r="M27" s="107">
        <v>2527</v>
      </c>
      <c r="N27" s="107">
        <v>2537</v>
      </c>
      <c r="O27" s="107">
        <v>29</v>
      </c>
      <c r="P27" s="107">
        <v>26</v>
      </c>
      <c r="Q27" s="107">
        <v>3</v>
      </c>
      <c r="R27" s="107"/>
    </row>
    <row r="28" spans="1:18">
      <c r="A28" s="107">
        <v>27</v>
      </c>
      <c r="B28" s="107" t="s">
        <v>2021</v>
      </c>
      <c r="C28" s="107" t="s">
        <v>2016</v>
      </c>
      <c r="D28" s="107" t="s">
        <v>1999</v>
      </c>
      <c r="E28" s="107" t="s">
        <v>2000</v>
      </c>
      <c r="F28" s="107"/>
      <c r="G28" s="107">
        <v>0</v>
      </c>
      <c r="H28" s="107">
        <v>0</v>
      </c>
      <c r="I28" s="107">
        <v>10</v>
      </c>
      <c r="J28" s="107">
        <v>0</v>
      </c>
      <c r="K28" s="107">
        <v>0</v>
      </c>
      <c r="L28" s="107">
        <v>0</v>
      </c>
      <c r="M28" s="107">
        <v>2536</v>
      </c>
      <c r="N28" s="107">
        <v>2536</v>
      </c>
      <c r="O28" s="107">
        <v>28</v>
      </c>
      <c r="P28" s="107">
        <v>27</v>
      </c>
      <c r="Q28" s="107">
        <v>1</v>
      </c>
      <c r="R28" s="107"/>
    </row>
    <row r="29" spans="1:18">
      <c r="A29" s="107">
        <v>28</v>
      </c>
      <c r="B29" s="108" t="s">
        <v>2022</v>
      </c>
      <c r="C29" s="107" t="s">
        <v>2023</v>
      </c>
      <c r="D29" s="107" t="s">
        <v>1999</v>
      </c>
      <c r="E29" s="107" t="s">
        <v>2009</v>
      </c>
      <c r="F29" s="107"/>
      <c r="G29" s="107">
        <v>2</v>
      </c>
      <c r="H29" s="107">
        <v>32</v>
      </c>
      <c r="I29" s="107">
        <v>10</v>
      </c>
      <c r="J29" s="107">
        <v>-1.01</v>
      </c>
      <c r="K29" s="107">
        <v>-10.1</v>
      </c>
      <c r="L29" s="107">
        <v>11</v>
      </c>
      <c r="M29" s="107">
        <v>2519</v>
      </c>
      <c r="N29" s="107">
        <v>2530</v>
      </c>
      <c r="O29" s="107">
        <v>33</v>
      </c>
      <c r="P29" s="107">
        <v>28</v>
      </c>
      <c r="Q29" s="107">
        <v>5</v>
      </c>
      <c r="R29" s="107"/>
    </row>
    <row r="30" spans="1:18">
      <c r="A30" s="107">
        <v>29</v>
      </c>
      <c r="B30" s="108" t="s">
        <v>1944</v>
      </c>
      <c r="C30" s="107" t="s">
        <v>2006</v>
      </c>
      <c r="D30" s="107" t="s">
        <v>1999</v>
      </c>
      <c r="E30" s="107" t="s">
        <v>2009</v>
      </c>
      <c r="F30" s="107"/>
      <c r="G30" s="107">
        <v>2</v>
      </c>
      <c r="H30" s="107">
        <v>32</v>
      </c>
      <c r="I30" s="107">
        <v>10</v>
      </c>
      <c r="J30" s="107">
        <v>2.2799999999999998</v>
      </c>
      <c r="K30" s="109">
        <v>22.8</v>
      </c>
      <c r="L30" s="107">
        <v>20</v>
      </c>
      <c r="M30" s="107">
        <v>2509</v>
      </c>
      <c r="N30" s="107">
        <v>2529</v>
      </c>
      <c r="O30" s="107">
        <v>40</v>
      </c>
      <c r="P30" s="107">
        <v>29</v>
      </c>
      <c r="Q30" s="107">
        <v>11</v>
      </c>
      <c r="R30" s="107"/>
    </row>
    <row r="31" spans="1:18">
      <c r="A31" s="110">
        <v>30</v>
      </c>
      <c r="B31" s="111" t="s">
        <v>2024</v>
      </c>
      <c r="C31" s="110" t="s">
        <v>2014</v>
      </c>
      <c r="D31" s="110" t="s">
        <v>1999</v>
      </c>
      <c r="E31" s="110" t="s">
        <v>2009</v>
      </c>
      <c r="F31" s="110"/>
      <c r="G31" s="110">
        <v>2</v>
      </c>
      <c r="H31" s="110">
        <v>29</v>
      </c>
      <c r="I31" s="110">
        <v>10</v>
      </c>
      <c r="J31" s="110">
        <v>0.4</v>
      </c>
      <c r="K31" s="112">
        <v>4</v>
      </c>
      <c r="L31" s="110">
        <v>1</v>
      </c>
      <c r="M31" s="110">
        <v>2522</v>
      </c>
      <c r="N31" s="110">
        <v>2523</v>
      </c>
      <c r="O31" s="110">
        <v>30</v>
      </c>
      <c r="P31" s="110">
        <v>30</v>
      </c>
      <c r="Q31" s="110">
        <v>0</v>
      </c>
      <c r="R31" s="110"/>
    </row>
    <row r="32" spans="1:18">
      <c r="A32" s="107">
        <v>31</v>
      </c>
      <c r="B32" s="108" t="s">
        <v>1915</v>
      </c>
      <c r="C32" s="107" t="s">
        <v>2025</v>
      </c>
      <c r="D32" s="107" t="s">
        <v>1999</v>
      </c>
      <c r="E32" s="107" t="s">
        <v>2026</v>
      </c>
      <c r="F32" s="107"/>
      <c r="G32" s="107">
        <v>1</v>
      </c>
      <c r="H32" s="107">
        <v>17</v>
      </c>
      <c r="I32" s="107">
        <v>10</v>
      </c>
      <c r="J32" s="107">
        <v>2.2000000000000002</v>
      </c>
      <c r="K32" s="109">
        <v>55</v>
      </c>
      <c r="L32" s="107">
        <v>77</v>
      </c>
      <c r="M32" s="107">
        <v>2445</v>
      </c>
      <c r="N32" s="107">
        <v>2522</v>
      </c>
      <c r="O32" s="107">
        <v>96</v>
      </c>
      <c r="P32" s="107">
        <v>31</v>
      </c>
      <c r="Q32" s="107">
        <v>65</v>
      </c>
      <c r="R32" s="107"/>
    </row>
    <row r="33" spans="1:18">
      <c r="A33" s="107">
        <v>32</v>
      </c>
      <c r="B33" s="108" t="s">
        <v>1943</v>
      </c>
      <c r="C33" s="107" t="s">
        <v>2020</v>
      </c>
      <c r="D33" s="107" t="s">
        <v>1999</v>
      </c>
      <c r="E33" s="107" t="s">
        <v>2009</v>
      </c>
      <c r="F33" s="107"/>
      <c r="G33" s="107">
        <v>1</v>
      </c>
      <c r="H33" s="107">
        <v>20</v>
      </c>
      <c r="I33" s="107">
        <v>10</v>
      </c>
      <c r="J33" s="107">
        <v>-0.2</v>
      </c>
      <c r="K33" s="107">
        <v>-2</v>
      </c>
      <c r="L33" s="107">
        <v>1</v>
      </c>
      <c r="M33" s="107">
        <v>2520</v>
      </c>
      <c r="N33" s="107">
        <v>2521</v>
      </c>
      <c r="O33" s="107">
        <v>31</v>
      </c>
      <c r="P33" s="107">
        <v>32</v>
      </c>
      <c r="Q33" s="107">
        <v>-1</v>
      </c>
      <c r="R33" s="107"/>
    </row>
    <row r="34" spans="1:18">
      <c r="A34" s="107">
        <v>33</v>
      </c>
      <c r="B34" s="107" t="s">
        <v>2027</v>
      </c>
      <c r="C34" s="107" t="s">
        <v>1998</v>
      </c>
      <c r="D34" s="107" t="s">
        <v>1999</v>
      </c>
      <c r="E34" s="107" t="s">
        <v>2000</v>
      </c>
      <c r="F34" s="107"/>
      <c r="G34" s="107">
        <v>0</v>
      </c>
      <c r="H34" s="107">
        <v>0</v>
      </c>
      <c r="I34" s="107">
        <v>10</v>
      </c>
      <c r="J34" s="107">
        <v>0</v>
      </c>
      <c r="K34" s="107">
        <v>0</v>
      </c>
      <c r="L34" s="107">
        <v>0</v>
      </c>
      <c r="M34" s="107">
        <v>2520</v>
      </c>
      <c r="N34" s="107">
        <v>2520</v>
      </c>
      <c r="O34" s="107">
        <v>31</v>
      </c>
      <c r="P34" s="107">
        <v>33</v>
      </c>
      <c r="Q34" s="107">
        <v>-2</v>
      </c>
      <c r="R34" s="107"/>
    </row>
    <row r="35" spans="1:18">
      <c r="A35" s="107">
        <v>34</v>
      </c>
      <c r="B35" s="108" t="s">
        <v>1932</v>
      </c>
      <c r="C35" s="107" t="s">
        <v>2001</v>
      </c>
      <c r="D35" s="107" t="s">
        <v>1999</v>
      </c>
      <c r="E35" s="107" t="s">
        <v>2009</v>
      </c>
      <c r="F35" s="107"/>
      <c r="G35" s="107">
        <v>2</v>
      </c>
      <c r="H35" s="107">
        <v>32</v>
      </c>
      <c r="I35" s="107">
        <v>10</v>
      </c>
      <c r="J35" s="107">
        <v>-2.52</v>
      </c>
      <c r="K35" s="107">
        <v>-25.2</v>
      </c>
      <c r="L35" s="107">
        <v>-35</v>
      </c>
      <c r="M35" s="107">
        <v>2554</v>
      </c>
      <c r="N35" s="107">
        <v>2519</v>
      </c>
      <c r="O35" s="107">
        <v>17</v>
      </c>
      <c r="P35" s="107">
        <v>34</v>
      </c>
      <c r="Q35" s="107">
        <v>-17</v>
      </c>
      <c r="R35" s="107"/>
    </row>
    <row r="36" spans="1:18">
      <c r="A36" s="110">
        <v>35</v>
      </c>
      <c r="B36" s="111" t="s">
        <v>1898</v>
      </c>
      <c r="C36" s="110" t="s">
        <v>2002</v>
      </c>
      <c r="D36" s="110" t="s">
        <v>1999</v>
      </c>
      <c r="E36" s="110" t="s">
        <v>2000</v>
      </c>
      <c r="F36" s="110"/>
      <c r="G36" s="110">
        <v>2</v>
      </c>
      <c r="H36" s="110">
        <v>31</v>
      </c>
      <c r="I36" s="110">
        <v>10</v>
      </c>
      <c r="J36" s="110">
        <v>-1.21</v>
      </c>
      <c r="K36" s="110">
        <v>-12.1</v>
      </c>
      <c r="L36" s="110">
        <v>-25</v>
      </c>
      <c r="M36" s="110">
        <v>2544</v>
      </c>
      <c r="N36" s="110">
        <v>2519</v>
      </c>
      <c r="O36" s="110">
        <v>24</v>
      </c>
      <c r="P36" s="110">
        <v>34</v>
      </c>
      <c r="Q36" s="110">
        <v>-10</v>
      </c>
      <c r="R36" s="110"/>
    </row>
    <row r="37" spans="1:18">
      <c r="A37" s="107">
        <v>36</v>
      </c>
      <c r="B37" s="108" t="s">
        <v>1957</v>
      </c>
      <c r="C37" s="107" t="s">
        <v>2007</v>
      </c>
      <c r="D37" s="107" t="s">
        <v>1999</v>
      </c>
      <c r="E37" s="107" t="s">
        <v>2009</v>
      </c>
      <c r="F37" s="107"/>
      <c r="G37" s="107">
        <v>1</v>
      </c>
      <c r="H37" s="107">
        <v>9</v>
      </c>
      <c r="I37" s="107">
        <v>10</v>
      </c>
      <c r="J37" s="107">
        <v>0.77</v>
      </c>
      <c r="K37" s="109">
        <v>7.7</v>
      </c>
      <c r="L37" s="107">
        <v>8</v>
      </c>
      <c r="M37" s="107">
        <v>2511</v>
      </c>
      <c r="N37" s="107">
        <v>2519</v>
      </c>
      <c r="O37" s="107">
        <v>38</v>
      </c>
      <c r="P37" s="107">
        <v>34</v>
      </c>
      <c r="Q37" s="107">
        <v>4</v>
      </c>
      <c r="R37" s="107"/>
    </row>
    <row r="38" spans="1:18">
      <c r="A38" s="107">
        <v>37</v>
      </c>
      <c r="B38" s="108" t="s">
        <v>1940</v>
      </c>
      <c r="C38" s="107" t="s">
        <v>2019</v>
      </c>
      <c r="D38" s="107" t="s">
        <v>1999</v>
      </c>
      <c r="E38" s="107" t="s">
        <v>2009</v>
      </c>
      <c r="F38" s="107"/>
      <c r="G38" s="107">
        <v>2</v>
      </c>
      <c r="H38" s="107">
        <v>30</v>
      </c>
      <c r="I38" s="107">
        <v>10</v>
      </c>
      <c r="J38" s="107">
        <v>7.0000000000000007E-2</v>
      </c>
      <c r="K38" s="109">
        <v>0.7</v>
      </c>
      <c r="L38" s="107">
        <v>1</v>
      </c>
      <c r="M38" s="107">
        <v>2516</v>
      </c>
      <c r="N38" s="107">
        <v>2517</v>
      </c>
      <c r="O38" s="107">
        <v>34</v>
      </c>
      <c r="P38" s="107">
        <v>37</v>
      </c>
      <c r="Q38" s="107">
        <v>-3</v>
      </c>
      <c r="R38" s="107"/>
    </row>
    <row r="39" spans="1:18">
      <c r="A39" s="107">
        <v>38</v>
      </c>
      <c r="B39" s="107" t="s">
        <v>2028</v>
      </c>
      <c r="C39" s="107" t="s">
        <v>2029</v>
      </c>
      <c r="D39" s="107" t="s">
        <v>1999</v>
      </c>
      <c r="E39" s="107" t="s">
        <v>2000</v>
      </c>
      <c r="F39" s="107"/>
      <c r="G39" s="107">
        <v>0</v>
      </c>
      <c r="H39" s="107">
        <v>0</v>
      </c>
      <c r="I39" s="107">
        <v>10</v>
      </c>
      <c r="J39" s="107">
        <v>0</v>
      </c>
      <c r="K39" s="107">
        <v>0</v>
      </c>
      <c r="L39" s="107">
        <v>0</v>
      </c>
      <c r="M39" s="107">
        <v>2514</v>
      </c>
      <c r="N39" s="107">
        <v>2514</v>
      </c>
      <c r="O39" s="107">
        <v>36</v>
      </c>
      <c r="P39" s="107">
        <v>38</v>
      </c>
      <c r="Q39" s="107">
        <v>-2</v>
      </c>
      <c r="R39" s="107"/>
    </row>
    <row r="40" spans="1:18">
      <c r="A40" s="107">
        <v>39</v>
      </c>
      <c r="B40" s="108" t="s">
        <v>1959</v>
      </c>
      <c r="C40" s="107" t="s">
        <v>2019</v>
      </c>
      <c r="D40" s="107" t="s">
        <v>1999</v>
      </c>
      <c r="E40" s="107" t="s">
        <v>2009</v>
      </c>
      <c r="F40" s="107"/>
      <c r="G40" s="107">
        <v>2</v>
      </c>
      <c r="H40" s="107">
        <v>14</v>
      </c>
      <c r="I40" s="107">
        <v>10</v>
      </c>
      <c r="J40" s="107">
        <v>-0.47</v>
      </c>
      <c r="K40" s="107">
        <v>-4.7</v>
      </c>
      <c r="L40" s="107">
        <v>-1</v>
      </c>
      <c r="M40" s="107">
        <v>2509</v>
      </c>
      <c r="N40" s="107">
        <v>2508</v>
      </c>
      <c r="O40" s="107">
        <v>40</v>
      </c>
      <c r="P40" s="107">
        <v>39</v>
      </c>
      <c r="Q40" s="107">
        <v>1</v>
      </c>
      <c r="R40" s="107"/>
    </row>
    <row r="41" spans="1:18">
      <c r="A41" s="110">
        <v>40</v>
      </c>
      <c r="B41" s="111" t="s">
        <v>1920</v>
      </c>
      <c r="C41" s="110" t="s">
        <v>2014</v>
      </c>
      <c r="D41" s="110" t="s">
        <v>1999</v>
      </c>
      <c r="E41" s="110" t="s">
        <v>2000</v>
      </c>
      <c r="F41" s="110"/>
      <c r="G41" s="110">
        <v>2</v>
      </c>
      <c r="H41" s="110">
        <v>32</v>
      </c>
      <c r="I41" s="110">
        <v>10</v>
      </c>
      <c r="J41" s="110">
        <v>0.36</v>
      </c>
      <c r="K41" s="112">
        <v>3.6</v>
      </c>
      <c r="L41" s="110">
        <v>-12</v>
      </c>
      <c r="M41" s="110">
        <v>2514</v>
      </c>
      <c r="N41" s="110">
        <v>2502</v>
      </c>
      <c r="O41" s="110">
        <v>36</v>
      </c>
      <c r="P41" s="110">
        <v>40</v>
      </c>
      <c r="Q41" s="110">
        <v>-4</v>
      </c>
      <c r="R41" s="110"/>
    </row>
    <row r="42" spans="1:18">
      <c r="A42" s="107">
        <v>41</v>
      </c>
      <c r="B42" s="108" t="s">
        <v>2030</v>
      </c>
      <c r="C42" s="107" t="s">
        <v>2031</v>
      </c>
      <c r="D42" s="107" t="s">
        <v>1999</v>
      </c>
      <c r="E42" s="107" t="s">
        <v>2009</v>
      </c>
      <c r="F42" s="107"/>
      <c r="G42" s="107">
        <v>1</v>
      </c>
      <c r="H42" s="107">
        <v>20</v>
      </c>
      <c r="I42" s="107">
        <v>10</v>
      </c>
      <c r="J42" s="107">
        <v>0.7</v>
      </c>
      <c r="K42" s="109">
        <v>7</v>
      </c>
      <c r="L42" s="107">
        <v>14</v>
      </c>
      <c r="M42" s="107">
        <v>2486</v>
      </c>
      <c r="N42" s="107">
        <v>2500</v>
      </c>
      <c r="O42" s="107">
        <v>50</v>
      </c>
      <c r="P42" s="107">
        <v>41</v>
      </c>
      <c r="Q42" s="107">
        <v>9</v>
      </c>
      <c r="R42" s="107"/>
    </row>
    <row r="43" spans="1:18">
      <c r="A43" s="107">
        <v>42</v>
      </c>
      <c r="B43" s="108" t="s">
        <v>1963</v>
      </c>
      <c r="C43" s="107" t="s">
        <v>2002</v>
      </c>
      <c r="D43" s="107" t="s">
        <v>1999</v>
      </c>
      <c r="E43" s="107" t="s">
        <v>2009</v>
      </c>
      <c r="F43" s="107"/>
      <c r="G43" s="107">
        <v>1</v>
      </c>
      <c r="H43" s="107">
        <v>9</v>
      </c>
      <c r="I43" s="107">
        <v>10</v>
      </c>
      <c r="J43" s="107">
        <v>-0.55000000000000004</v>
      </c>
      <c r="K43" s="107">
        <v>-5.5</v>
      </c>
      <c r="L43" s="107">
        <v>-9</v>
      </c>
      <c r="M43" s="107">
        <v>2507</v>
      </c>
      <c r="N43" s="107">
        <v>2498</v>
      </c>
      <c r="O43" s="107">
        <v>42</v>
      </c>
      <c r="P43" s="107">
        <v>42</v>
      </c>
      <c r="Q43" s="107">
        <v>0</v>
      </c>
      <c r="R43" s="107"/>
    </row>
    <row r="44" spans="1:18">
      <c r="A44" s="107">
        <v>43</v>
      </c>
      <c r="B44" s="108" t="s">
        <v>2032</v>
      </c>
      <c r="C44" s="107" t="s">
        <v>2001</v>
      </c>
      <c r="D44" s="107" t="s">
        <v>1999</v>
      </c>
      <c r="E44" s="107" t="s">
        <v>2009</v>
      </c>
      <c r="F44" s="107"/>
      <c r="G44" s="107">
        <v>2</v>
      </c>
      <c r="H44" s="107">
        <v>30</v>
      </c>
      <c r="I44" s="107">
        <v>10</v>
      </c>
      <c r="J44" s="107">
        <v>-0.72</v>
      </c>
      <c r="K44" s="107">
        <v>-7.2</v>
      </c>
      <c r="L44" s="107">
        <v>-13</v>
      </c>
      <c r="M44" s="107">
        <v>2510</v>
      </c>
      <c r="N44" s="107">
        <v>2497</v>
      </c>
      <c r="O44" s="107">
        <v>39</v>
      </c>
      <c r="P44" s="107">
        <v>43</v>
      </c>
      <c r="Q44" s="107">
        <v>-4</v>
      </c>
      <c r="R44" s="107"/>
    </row>
    <row r="45" spans="1:18">
      <c r="A45" s="107">
        <v>44</v>
      </c>
      <c r="B45" s="108" t="s">
        <v>2033</v>
      </c>
      <c r="C45" s="107" t="s">
        <v>2016</v>
      </c>
      <c r="D45" s="107" t="s">
        <v>1999</v>
      </c>
      <c r="E45" s="107" t="s">
        <v>2000</v>
      </c>
      <c r="F45" s="107"/>
      <c r="G45" s="107">
        <v>1</v>
      </c>
      <c r="H45" s="107">
        <v>1</v>
      </c>
      <c r="I45" s="107">
        <v>10</v>
      </c>
      <c r="J45" s="107">
        <v>-0.47</v>
      </c>
      <c r="K45" s="107">
        <v>-4.7</v>
      </c>
      <c r="L45" s="107">
        <v>4</v>
      </c>
      <c r="M45" s="107">
        <v>2491</v>
      </c>
      <c r="N45" s="107">
        <v>2495</v>
      </c>
      <c r="O45" s="107">
        <v>45</v>
      </c>
      <c r="P45" s="107">
        <v>44</v>
      </c>
      <c r="Q45" s="107">
        <v>1</v>
      </c>
      <c r="R45" s="107"/>
    </row>
    <row r="46" spans="1:18">
      <c r="A46" s="110">
        <v>45</v>
      </c>
      <c r="B46" s="111" t="s">
        <v>1949</v>
      </c>
      <c r="C46" s="110" t="s">
        <v>2023</v>
      </c>
      <c r="D46" s="110" t="s">
        <v>1999</v>
      </c>
      <c r="E46" s="110" t="s">
        <v>2009</v>
      </c>
      <c r="F46" s="110"/>
      <c r="G46" s="110">
        <v>2</v>
      </c>
      <c r="H46" s="110">
        <v>31</v>
      </c>
      <c r="I46" s="110">
        <v>10</v>
      </c>
      <c r="J46" s="110">
        <v>0.18</v>
      </c>
      <c r="K46" s="112">
        <v>1.8</v>
      </c>
      <c r="L46" s="110">
        <v>-22</v>
      </c>
      <c r="M46" s="110">
        <v>2516</v>
      </c>
      <c r="N46" s="110">
        <v>2494</v>
      </c>
      <c r="O46" s="110">
        <v>34</v>
      </c>
      <c r="P46" s="110">
        <v>45</v>
      </c>
      <c r="Q46" s="110">
        <v>-11</v>
      </c>
      <c r="R46" s="110"/>
    </row>
    <row r="47" spans="1:18">
      <c r="A47" s="107">
        <v>46</v>
      </c>
      <c r="B47" s="108" t="s">
        <v>1945</v>
      </c>
      <c r="C47" s="107" t="s">
        <v>2034</v>
      </c>
      <c r="D47" s="107" t="s">
        <v>1999</v>
      </c>
      <c r="E47" s="107" t="s">
        <v>2009</v>
      </c>
      <c r="F47" s="107"/>
      <c r="G47" s="107">
        <v>2</v>
      </c>
      <c r="H47" s="107">
        <v>24</v>
      </c>
      <c r="I47" s="107">
        <v>10</v>
      </c>
      <c r="J47" s="107">
        <v>-2.4900000000000002</v>
      </c>
      <c r="K47" s="107">
        <v>-24.9</v>
      </c>
      <c r="L47" s="107">
        <v>-46</v>
      </c>
      <c r="M47" s="107">
        <v>2538</v>
      </c>
      <c r="N47" s="107">
        <v>2492</v>
      </c>
      <c r="O47" s="107">
        <v>27</v>
      </c>
      <c r="P47" s="107">
        <v>46</v>
      </c>
      <c r="Q47" s="107">
        <v>-19</v>
      </c>
      <c r="R47" s="107"/>
    </row>
    <row r="48" spans="1:18">
      <c r="A48" s="107">
        <v>47</v>
      </c>
      <c r="B48" s="107" t="s">
        <v>2035</v>
      </c>
      <c r="C48" s="107" t="s">
        <v>2029</v>
      </c>
      <c r="D48" s="107" t="s">
        <v>1999</v>
      </c>
      <c r="E48" s="107" t="s">
        <v>2009</v>
      </c>
      <c r="F48" s="107"/>
      <c r="G48" s="107">
        <v>0</v>
      </c>
      <c r="H48" s="107">
        <v>0</v>
      </c>
      <c r="I48" s="107">
        <v>10</v>
      </c>
      <c r="J48" s="107">
        <v>0</v>
      </c>
      <c r="K48" s="107">
        <v>0</v>
      </c>
      <c r="L48" s="107">
        <v>0</v>
      </c>
      <c r="M48" s="107">
        <v>2490</v>
      </c>
      <c r="N48" s="107">
        <v>2490</v>
      </c>
      <c r="O48" s="107">
        <v>47</v>
      </c>
      <c r="P48" s="107">
        <v>47</v>
      </c>
      <c r="Q48" s="107">
        <v>0</v>
      </c>
      <c r="R48" s="107"/>
    </row>
    <row r="49" spans="1:18">
      <c r="A49" s="107">
        <v>48</v>
      </c>
      <c r="B49" s="108" t="s">
        <v>1950</v>
      </c>
      <c r="C49" s="107" t="s">
        <v>2023</v>
      </c>
      <c r="D49" s="107" t="s">
        <v>1999</v>
      </c>
      <c r="E49" s="107" t="s">
        <v>2009</v>
      </c>
      <c r="F49" s="107"/>
      <c r="G49" s="107">
        <v>1</v>
      </c>
      <c r="H49" s="107">
        <v>20</v>
      </c>
      <c r="I49" s="107">
        <v>10</v>
      </c>
      <c r="J49" s="107">
        <v>-0.3</v>
      </c>
      <c r="K49" s="107">
        <v>-3</v>
      </c>
      <c r="L49" s="107">
        <v>6</v>
      </c>
      <c r="M49" s="107">
        <v>2480</v>
      </c>
      <c r="N49" s="107">
        <v>2486</v>
      </c>
      <c r="O49" s="107">
        <v>57</v>
      </c>
      <c r="P49" s="107">
        <v>48</v>
      </c>
      <c r="Q49" s="107">
        <v>9</v>
      </c>
      <c r="R49" s="107"/>
    </row>
    <row r="50" spans="1:18">
      <c r="A50" s="107">
        <v>49</v>
      </c>
      <c r="B50" s="108" t="s">
        <v>2036</v>
      </c>
      <c r="C50" s="107" t="s">
        <v>2011</v>
      </c>
      <c r="D50" s="107" t="s">
        <v>1999</v>
      </c>
      <c r="E50" s="107" t="s">
        <v>2000</v>
      </c>
      <c r="F50" s="107"/>
      <c r="G50" s="107">
        <v>1</v>
      </c>
      <c r="H50" s="107">
        <v>4</v>
      </c>
      <c r="I50" s="107">
        <v>10</v>
      </c>
      <c r="J50" s="107">
        <v>-0.1</v>
      </c>
      <c r="K50" s="107">
        <v>-1</v>
      </c>
      <c r="L50" s="107">
        <v>-1</v>
      </c>
      <c r="M50" s="107">
        <v>2487</v>
      </c>
      <c r="N50" s="107">
        <v>2486</v>
      </c>
      <c r="O50" s="107">
        <v>49</v>
      </c>
      <c r="P50" s="107">
        <v>48</v>
      </c>
      <c r="Q50" s="107">
        <v>1</v>
      </c>
      <c r="R50" s="107"/>
    </row>
    <row r="51" spans="1:18">
      <c r="A51" s="110">
        <v>50</v>
      </c>
      <c r="B51" s="111" t="s">
        <v>1909</v>
      </c>
      <c r="C51" s="110" t="s">
        <v>1998</v>
      </c>
      <c r="D51" s="110" t="s">
        <v>1999</v>
      </c>
      <c r="E51" s="110" t="s">
        <v>2009</v>
      </c>
      <c r="F51" s="110"/>
      <c r="G51" s="110">
        <v>1</v>
      </c>
      <c r="H51" s="110">
        <v>23</v>
      </c>
      <c r="I51" s="110">
        <v>15</v>
      </c>
      <c r="J51" s="110">
        <v>2.91</v>
      </c>
      <c r="K51" s="112">
        <v>43.65</v>
      </c>
      <c r="L51" s="110">
        <v>83</v>
      </c>
      <c r="M51" s="110">
        <v>2402</v>
      </c>
      <c r="N51" s="110">
        <v>2485</v>
      </c>
      <c r="O51" s="110">
        <v>127</v>
      </c>
      <c r="P51" s="110">
        <v>50</v>
      </c>
      <c r="Q51" s="110">
        <v>77</v>
      </c>
      <c r="R51" s="110"/>
    </row>
    <row r="52" spans="1:18">
      <c r="A52" s="107">
        <v>51</v>
      </c>
      <c r="B52" s="107" t="s">
        <v>2037</v>
      </c>
      <c r="C52" s="107" t="s">
        <v>2014</v>
      </c>
      <c r="D52" s="107" t="s">
        <v>1999</v>
      </c>
      <c r="E52" s="107" t="s">
        <v>2009</v>
      </c>
      <c r="F52" s="107"/>
      <c r="G52" s="107">
        <v>0</v>
      </c>
      <c r="H52" s="107">
        <v>0</v>
      </c>
      <c r="I52" s="107">
        <v>15</v>
      </c>
      <c r="J52" s="107">
        <v>0</v>
      </c>
      <c r="K52" s="107">
        <v>0</v>
      </c>
      <c r="L52" s="107">
        <v>0</v>
      </c>
      <c r="M52" s="107">
        <v>2485</v>
      </c>
      <c r="N52" s="107">
        <v>2485</v>
      </c>
      <c r="O52" s="107">
        <v>51</v>
      </c>
      <c r="P52" s="107">
        <v>50</v>
      </c>
      <c r="Q52" s="107">
        <v>1</v>
      </c>
      <c r="R52" s="107"/>
    </row>
    <row r="53" spans="1:18">
      <c r="A53" s="107">
        <v>52</v>
      </c>
      <c r="B53" s="108" t="s">
        <v>2038</v>
      </c>
      <c r="C53" s="107" t="s">
        <v>2005</v>
      </c>
      <c r="D53" s="107" t="s">
        <v>1999</v>
      </c>
      <c r="E53" s="107" t="s">
        <v>2000</v>
      </c>
      <c r="F53" s="107"/>
      <c r="G53" s="107">
        <v>1</v>
      </c>
      <c r="H53" s="107">
        <v>9</v>
      </c>
      <c r="I53" s="107">
        <v>10</v>
      </c>
      <c r="J53" s="107">
        <v>1.67</v>
      </c>
      <c r="K53" s="109">
        <v>16.7</v>
      </c>
      <c r="L53" s="107">
        <v>0</v>
      </c>
      <c r="M53" s="107">
        <v>2483</v>
      </c>
      <c r="N53" s="107">
        <v>2483</v>
      </c>
      <c r="O53" s="107">
        <v>52</v>
      </c>
      <c r="P53" s="107">
        <v>52</v>
      </c>
      <c r="Q53" s="107">
        <v>0</v>
      </c>
      <c r="R53" s="107"/>
    </row>
    <row r="54" spans="1:18">
      <c r="A54" s="107">
        <v>53</v>
      </c>
      <c r="B54" s="108" t="s">
        <v>2039</v>
      </c>
      <c r="C54" s="107" t="s">
        <v>2020</v>
      </c>
      <c r="D54" s="107" t="s">
        <v>1999</v>
      </c>
      <c r="E54" s="107" t="s">
        <v>2009</v>
      </c>
      <c r="F54" s="107"/>
      <c r="G54" s="107">
        <v>1</v>
      </c>
      <c r="H54" s="107">
        <v>19</v>
      </c>
      <c r="I54" s="107">
        <v>10</v>
      </c>
      <c r="J54" s="107">
        <v>0.52</v>
      </c>
      <c r="K54" s="109">
        <v>5.2</v>
      </c>
      <c r="L54" s="107">
        <v>6</v>
      </c>
      <c r="M54" s="107">
        <v>2477</v>
      </c>
      <c r="N54" s="107">
        <v>2483</v>
      </c>
      <c r="O54" s="107">
        <v>61</v>
      </c>
      <c r="P54" s="107">
        <v>52</v>
      </c>
      <c r="Q54" s="107">
        <v>9</v>
      </c>
      <c r="R54" s="107"/>
    </row>
    <row r="55" spans="1:18">
      <c r="A55" s="107">
        <v>54</v>
      </c>
      <c r="B55" s="107" t="s">
        <v>2040</v>
      </c>
      <c r="C55" s="107" t="s">
        <v>2005</v>
      </c>
      <c r="D55" s="107" t="s">
        <v>1999</v>
      </c>
      <c r="E55" s="107" t="s">
        <v>2009</v>
      </c>
      <c r="F55" s="107"/>
      <c r="G55" s="107">
        <v>0</v>
      </c>
      <c r="H55" s="107">
        <v>0</v>
      </c>
      <c r="I55" s="107">
        <v>15</v>
      </c>
      <c r="J55" s="107">
        <v>0</v>
      </c>
      <c r="K55" s="107">
        <v>0</v>
      </c>
      <c r="L55" s="107">
        <v>0</v>
      </c>
      <c r="M55" s="107">
        <v>2482</v>
      </c>
      <c r="N55" s="107">
        <v>2482</v>
      </c>
      <c r="O55" s="107">
        <v>54</v>
      </c>
      <c r="P55" s="107">
        <v>54</v>
      </c>
      <c r="Q55" s="107">
        <v>0</v>
      </c>
      <c r="R55" s="107"/>
    </row>
    <row r="56" spans="1:18">
      <c r="A56" s="110">
        <v>55</v>
      </c>
      <c r="B56" s="111" t="s">
        <v>2041</v>
      </c>
      <c r="C56" s="110" t="s">
        <v>2004</v>
      </c>
      <c r="D56" s="110" t="s">
        <v>1999</v>
      </c>
      <c r="E56" s="110" t="s">
        <v>2009</v>
      </c>
      <c r="F56" s="110"/>
      <c r="G56" s="110">
        <v>1</v>
      </c>
      <c r="H56" s="110">
        <v>21</v>
      </c>
      <c r="I56" s="110">
        <v>10</v>
      </c>
      <c r="J56" s="110">
        <v>-0.57999999999999996</v>
      </c>
      <c r="K56" s="110">
        <v>-5.8</v>
      </c>
      <c r="L56" s="110">
        <v>-26</v>
      </c>
      <c r="M56" s="110">
        <v>2506</v>
      </c>
      <c r="N56" s="110">
        <v>2480</v>
      </c>
      <c r="O56" s="110">
        <v>43</v>
      </c>
      <c r="P56" s="110">
        <v>55</v>
      </c>
      <c r="Q56" s="110">
        <v>-12</v>
      </c>
      <c r="R56" s="110"/>
    </row>
    <row r="57" spans="1:18">
      <c r="A57" s="107">
        <v>56</v>
      </c>
      <c r="B57" s="108" t="s">
        <v>2042</v>
      </c>
      <c r="C57" s="107" t="s">
        <v>2043</v>
      </c>
      <c r="D57" s="107" t="s">
        <v>1999</v>
      </c>
      <c r="E57" s="107" t="s">
        <v>2009</v>
      </c>
      <c r="F57" s="107"/>
      <c r="G57" s="107">
        <v>1</v>
      </c>
      <c r="H57" s="107">
        <v>2</v>
      </c>
      <c r="I57" s="107">
        <v>15</v>
      </c>
      <c r="J57" s="107">
        <v>-0.76</v>
      </c>
      <c r="K57" s="107">
        <v>-11.4</v>
      </c>
      <c r="L57" s="107">
        <v>-11</v>
      </c>
      <c r="M57" s="107">
        <v>2490</v>
      </c>
      <c r="N57" s="107">
        <v>2479</v>
      </c>
      <c r="O57" s="107">
        <v>47</v>
      </c>
      <c r="P57" s="107">
        <v>56</v>
      </c>
      <c r="Q57" s="107">
        <v>-9</v>
      </c>
      <c r="R57" s="107"/>
    </row>
    <row r="58" spans="1:18">
      <c r="A58" s="107">
        <v>57</v>
      </c>
      <c r="B58" s="108" t="s">
        <v>2044</v>
      </c>
      <c r="C58" s="107" t="s">
        <v>1998</v>
      </c>
      <c r="D58" s="107" t="s">
        <v>1999</v>
      </c>
      <c r="E58" s="107" t="s">
        <v>2000</v>
      </c>
      <c r="F58" s="107"/>
      <c r="G58" s="107">
        <v>1</v>
      </c>
      <c r="H58" s="107">
        <v>3</v>
      </c>
      <c r="I58" s="107">
        <v>10</v>
      </c>
      <c r="J58" s="107">
        <v>0</v>
      </c>
      <c r="K58" s="107">
        <v>0</v>
      </c>
      <c r="L58" s="107">
        <v>0</v>
      </c>
      <c r="M58" s="107">
        <v>2478</v>
      </c>
      <c r="N58" s="107">
        <v>2478</v>
      </c>
      <c r="O58" s="107">
        <v>59</v>
      </c>
      <c r="P58" s="107">
        <v>57</v>
      </c>
      <c r="Q58" s="107">
        <v>2</v>
      </c>
      <c r="R58" s="107"/>
    </row>
    <row r="59" spans="1:18">
      <c r="A59" s="107">
        <v>58</v>
      </c>
      <c r="B59" s="107" t="s">
        <v>2045</v>
      </c>
      <c r="C59" s="107" t="s">
        <v>2016</v>
      </c>
      <c r="D59" s="107" t="s">
        <v>1999</v>
      </c>
      <c r="E59" s="107" t="s">
        <v>2009</v>
      </c>
      <c r="F59" s="107"/>
      <c r="G59" s="107">
        <v>0</v>
      </c>
      <c r="H59" s="107">
        <v>0</v>
      </c>
      <c r="I59" s="107">
        <v>15</v>
      </c>
      <c r="J59" s="107">
        <v>0</v>
      </c>
      <c r="K59" s="107">
        <v>0</v>
      </c>
      <c r="L59" s="107">
        <v>0</v>
      </c>
      <c r="M59" s="107">
        <v>2478</v>
      </c>
      <c r="N59" s="107">
        <v>2478</v>
      </c>
      <c r="O59" s="107">
        <v>59</v>
      </c>
      <c r="P59" s="107">
        <v>57</v>
      </c>
      <c r="Q59" s="107">
        <v>2</v>
      </c>
      <c r="R59" s="107"/>
    </row>
    <row r="60" spans="1:18">
      <c r="A60" s="107">
        <v>59</v>
      </c>
      <c r="B60" s="107" t="s">
        <v>2046</v>
      </c>
      <c r="C60" s="107" t="s">
        <v>2019</v>
      </c>
      <c r="D60" s="107" t="s">
        <v>1999</v>
      </c>
      <c r="E60" s="107" t="s">
        <v>2026</v>
      </c>
      <c r="F60" s="107"/>
      <c r="G60" s="107">
        <v>0</v>
      </c>
      <c r="H60" s="107">
        <v>0</v>
      </c>
      <c r="I60" s="107" t="s">
        <v>2047</v>
      </c>
      <c r="J60" s="107">
        <v>0</v>
      </c>
      <c r="K60" s="107">
        <v>0</v>
      </c>
      <c r="L60" s="107">
        <v>13</v>
      </c>
      <c r="M60" s="107">
        <v>2463</v>
      </c>
      <c r="N60" s="107">
        <v>2476</v>
      </c>
      <c r="O60" s="107">
        <v>73</v>
      </c>
      <c r="P60" s="107">
        <v>59</v>
      </c>
      <c r="Q60" s="107">
        <v>14</v>
      </c>
      <c r="R60" s="107"/>
    </row>
    <row r="61" spans="1:18">
      <c r="A61" s="110">
        <v>60</v>
      </c>
      <c r="B61" s="111" t="s">
        <v>1952</v>
      </c>
      <c r="C61" s="110" t="s">
        <v>2023</v>
      </c>
      <c r="D61" s="110" t="s">
        <v>1999</v>
      </c>
      <c r="E61" s="110" t="s">
        <v>2009</v>
      </c>
      <c r="F61" s="110"/>
      <c r="G61" s="110">
        <v>1</v>
      </c>
      <c r="H61" s="110">
        <v>16</v>
      </c>
      <c r="I61" s="110">
        <v>15</v>
      </c>
      <c r="J61" s="110">
        <v>-0.74</v>
      </c>
      <c r="K61" s="110">
        <v>-11.1</v>
      </c>
      <c r="L61" s="110">
        <v>1</v>
      </c>
      <c r="M61" s="110">
        <v>2474</v>
      </c>
      <c r="N61" s="110">
        <v>2475</v>
      </c>
      <c r="O61" s="110">
        <v>62</v>
      </c>
      <c r="P61" s="110">
        <v>60</v>
      </c>
      <c r="Q61" s="110">
        <v>2</v>
      </c>
      <c r="R61" s="110"/>
    </row>
    <row r="62" spans="1:18">
      <c r="A62" s="107">
        <v>61</v>
      </c>
      <c r="B62" s="107" t="s">
        <v>1964</v>
      </c>
      <c r="C62" s="107" t="s">
        <v>2002</v>
      </c>
      <c r="D62" s="107" t="s">
        <v>1999</v>
      </c>
      <c r="E62" s="107" t="s">
        <v>2009</v>
      </c>
      <c r="F62" s="107"/>
      <c r="G62" s="107">
        <v>0</v>
      </c>
      <c r="H62" s="107">
        <v>0</v>
      </c>
      <c r="I62" s="107">
        <v>15</v>
      </c>
      <c r="J62" s="107">
        <v>0</v>
      </c>
      <c r="K62" s="107">
        <v>0</v>
      </c>
      <c r="L62" s="107">
        <v>8</v>
      </c>
      <c r="M62" s="107">
        <v>2467</v>
      </c>
      <c r="N62" s="107">
        <v>2475</v>
      </c>
      <c r="O62" s="107">
        <v>67</v>
      </c>
      <c r="P62" s="107">
        <v>60</v>
      </c>
      <c r="Q62" s="107">
        <v>7</v>
      </c>
      <c r="R62" s="107"/>
    </row>
    <row r="63" spans="1:18">
      <c r="A63" s="107">
        <v>62</v>
      </c>
      <c r="B63" s="107" t="s">
        <v>2048</v>
      </c>
      <c r="C63" s="107" t="s">
        <v>2029</v>
      </c>
      <c r="D63" s="107" t="s">
        <v>1999</v>
      </c>
      <c r="E63" s="107" t="s">
        <v>2026</v>
      </c>
      <c r="F63" s="107"/>
      <c r="G63" s="107">
        <v>0</v>
      </c>
      <c r="H63" s="107">
        <v>0</v>
      </c>
      <c r="I63" s="107" t="s">
        <v>2047</v>
      </c>
      <c r="J63" s="107">
        <v>0</v>
      </c>
      <c r="K63" s="107">
        <v>0</v>
      </c>
      <c r="L63" s="107">
        <v>0</v>
      </c>
      <c r="M63" s="107">
        <v>0</v>
      </c>
      <c r="N63" s="107">
        <v>2475</v>
      </c>
      <c r="O63" s="107" t="s">
        <v>2026</v>
      </c>
      <c r="P63" s="107">
        <v>60</v>
      </c>
      <c r="Q63" s="107" t="s">
        <v>2026</v>
      </c>
      <c r="R63" s="107"/>
    </row>
    <row r="64" spans="1:18">
      <c r="A64" s="107">
        <v>63</v>
      </c>
      <c r="B64" s="107" t="s">
        <v>2049</v>
      </c>
      <c r="C64" s="107" t="s">
        <v>2002</v>
      </c>
      <c r="D64" s="107" t="s">
        <v>1999</v>
      </c>
      <c r="E64" s="107" t="s">
        <v>2000</v>
      </c>
      <c r="F64" s="107"/>
      <c r="G64" s="107">
        <v>0</v>
      </c>
      <c r="H64" s="107">
        <v>0</v>
      </c>
      <c r="I64" s="107">
        <v>10</v>
      </c>
      <c r="J64" s="107">
        <v>0</v>
      </c>
      <c r="K64" s="107">
        <v>0</v>
      </c>
      <c r="L64" s="107">
        <v>-5</v>
      </c>
      <c r="M64" s="107">
        <v>2479</v>
      </c>
      <c r="N64" s="107">
        <v>2474</v>
      </c>
      <c r="O64" s="107">
        <v>58</v>
      </c>
      <c r="P64" s="107">
        <v>63</v>
      </c>
      <c r="Q64" s="107">
        <v>-5</v>
      </c>
      <c r="R64" s="107"/>
    </row>
    <row r="65" spans="1:18">
      <c r="A65" s="107">
        <v>64</v>
      </c>
      <c r="B65" s="108" t="s">
        <v>2050</v>
      </c>
      <c r="C65" s="107" t="s">
        <v>2011</v>
      </c>
      <c r="D65" s="107" t="s">
        <v>1999</v>
      </c>
      <c r="E65" s="107" t="s">
        <v>2009</v>
      </c>
      <c r="F65" s="107"/>
      <c r="G65" s="107">
        <v>1</v>
      </c>
      <c r="H65" s="107">
        <v>21</v>
      </c>
      <c r="I65" s="107">
        <v>10</v>
      </c>
      <c r="J65" s="107">
        <v>-1.29</v>
      </c>
      <c r="K65" s="107">
        <v>-12.9</v>
      </c>
      <c r="L65" s="107">
        <v>-8</v>
      </c>
      <c r="M65" s="107">
        <v>2481</v>
      </c>
      <c r="N65" s="107">
        <v>2473</v>
      </c>
      <c r="O65" s="107">
        <v>55</v>
      </c>
      <c r="P65" s="107">
        <v>64</v>
      </c>
      <c r="Q65" s="107">
        <v>-9</v>
      </c>
      <c r="R65" s="107"/>
    </row>
    <row r="66" spans="1:18">
      <c r="A66" s="110">
        <v>65</v>
      </c>
      <c r="B66" s="111" t="s">
        <v>1946</v>
      </c>
      <c r="C66" s="110" t="s">
        <v>2029</v>
      </c>
      <c r="D66" s="110" t="s">
        <v>1999</v>
      </c>
      <c r="E66" s="110" t="s">
        <v>2009</v>
      </c>
      <c r="F66" s="110"/>
      <c r="G66" s="110">
        <v>1</v>
      </c>
      <c r="H66" s="110">
        <v>19</v>
      </c>
      <c r="I66" s="110">
        <v>10</v>
      </c>
      <c r="J66" s="110">
        <v>0.64</v>
      </c>
      <c r="K66" s="112">
        <v>6.4</v>
      </c>
      <c r="L66" s="110">
        <v>7</v>
      </c>
      <c r="M66" s="110">
        <v>2465</v>
      </c>
      <c r="N66" s="110">
        <v>2472</v>
      </c>
      <c r="O66" s="110">
        <v>71</v>
      </c>
      <c r="P66" s="110">
        <v>65</v>
      </c>
      <c r="Q66" s="110">
        <v>6</v>
      </c>
      <c r="R66" s="110"/>
    </row>
    <row r="67" spans="1:18">
      <c r="A67" s="107">
        <v>66</v>
      </c>
      <c r="B67" s="107" t="s">
        <v>2051</v>
      </c>
      <c r="C67" s="107" t="s">
        <v>2043</v>
      </c>
      <c r="D67" s="107" t="s">
        <v>1999</v>
      </c>
      <c r="E67" s="107" t="s">
        <v>2009</v>
      </c>
      <c r="F67" s="107"/>
      <c r="G67" s="107">
        <v>0</v>
      </c>
      <c r="H67" s="107">
        <v>0</v>
      </c>
      <c r="I67" s="107">
        <v>10</v>
      </c>
      <c r="J67" s="107">
        <v>0</v>
      </c>
      <c r="K67" s="107">
        <v>0</v>
      </c>
      <c r="L67" s="107">
        <v>0</v>
      </c>
      <c r="M67" s="107">
        <v>2469</v>
      </c>
      <c r="N67" s="107">
        <v>2469</v>
      </c>
      <c r="O67" s="107">
        <v>66</v>
      </c>
      <c r="P67" s="107">
        <v>66</v>
      </c>
      <c r="Q67" s="107">
        <v>0</v>
      </c>
      <c r="R67" s="107"/>
    </row>
    <row r="68" spans="1:18">
      <c r="A68" s="107">
        <v>67</v>
      </c>
      <c r="B68" s="108" t="s">
        <v>2052</v>
      </c>
      <c r="C68" s="107" t="s">
        <v>1998</v>
      </c>
      <c r="D68" s="107" t="s">
        <v>1999</v>
      </c>
      <c r="E68" s="107" t="s">
        <v>2009</v>
      </c>
      <c r="F68" s="107"/>
      <c r="G68" s="107">
        <v>1</v>
      </c>
      <c r="H68" s="107">
        <v>16</v>
      </c>
      <c r="I68" s="107">
        <v>10</v>
      </c>
      <c r="J68" s="107">
        <v>-1.18</v>
      </c>
      <c r="K68" s="107">
        <v>-11.8</v>
      </c>
      <c r="L68" s="107">
        <v>-15</v>
      </c>
      <c r="M68" s="107">
        <v>2483</v>
      </c>
      <c r="N68" s="107">
        <v>2468</v>
      </c>
      <c r="O68" s="107">
        <v>52</v>
      </c>
      <c r="P68" s="107">
        <v>67</v>
      </c>
      <c r="Q68" s="107">
        <v>-15</v>
      </c>
      <c r="R68" s="107"/>
    </row>
    <row r="69" spans="1:18">
      <c r="A69" s="107">
        <v>68</v>
      </c>
      <c r="B69" s="108" t="s">
        <v>1926</v>
      </c>
      <c r="C69" s="107" t="s">
        <v>2005</v>
      </c>
      <c r="D69" s="107" t="s">
        <v>1999</v>
      </c>
      <c r="E69" s="107" t="s">
        <v>2009</v>
      </c>
      <c r="F69" s="107"/>
      <c r="G69" s="107">
        <v>2</v>
      </c>
      <c r="H69" s="107">
        <v>30</v>
      </c>
      <c r="I69" s="107">
        <v>10</v>
      </c>
      <c r="J69" s="107">
        <v>-0.2</v>
      </c>
      <c r="K69" s="107">
        <v>-2</v>
      </c>
      <c r="L69" s="107">
        <v>-24</v>
      </c>
      <c r="M69" s="107">
        <v>2491</v>
      </c>
      <c r="N69" s="107">
        <v>2467</v>
      </c>
      <c r="O69" s="107">
        <v>45</v>
      </c>
      <c r="P69" s="107">
        <v>68</v>
      </c>
      <c r="Q69" s="107">
        <v>-23</v>
      </c>
      <c r="R69" s="107"/>
    </row>
    <row r="70" spans="1:18">
      <c r="A70" s="107">
        <v>69</v>
      </c>
      <c r="B70" s="107" t="s">
        <v>1938</v>
      </c>
      <c r="C70" s="107" t="s">
        <v>2019</v>
      </c>
      <c r="D70" s="107" t="s">
        <v>1999</v>
      </c>
      <c r="E70" s="107" t="s">
        <v>2009</v>
      </c>
      <c r="F70" s="107"/>
      <c r="G70" s="107">
        <v>0</v>
      </c>
      <c r="H70" s="107">
        <v>0</v>
      </c>
      <c r="I70" s="107">
        <v>10</v>
      </c>
      <c r="J70" s="107">
        <v>0</v>
      </c>
      <c r="K70" s="107">
        <v>0</v>
      </c>
      <c r="L70" s="107">
        <v>0</v>
      </c>
      <c r="M70" s="107">
        <v>2467</v>
      </c>
      <c r="N70" s="107">
        <v>2467</v>
      </c>
      <c r="O70" s="107">
        <v>67</v>
      </c>
      <c r="P70" s="107">
        <v>68</v>
      </c>
      <c r="Q70" s="107">
        <v>-1</v>
      </c>
      <c r="R70" s="107"/>
    </row>
    <row r="71" spans="1:18">
      <c r="A71" s="110">
        <v>70</v>
      </c>
      <c r="B71" s="110" t="s">
        <v>2053</v>
      </c>
      <c r="C71" s="110" t="s">
        <v>2014</v>
      </c>
      <c r="D71" s="110" t="s">
        <v>1999</v>
      </c>
      <c r="E71" s="110" t="s">
        <v>2026</v>
      </c>
      <c r="F71" s="110"/>
      <c r="G71" s="110">
        <v>0</v>
      </c>
      <c r="H71" s="110">
        <v>0</v>
      </c>
      <c r="I71" s="110">
        <v>15</v>
      </c>
      <c r="J71" s="110">
        <v>0</v>
      </c>
      <c r="K71" s="110">
        <v>0</v>
      </c>
      <c r="L71" s="110">
        <v>0</v>
      </c>
      <c r="M71" s="110">
        <v>2466</v>
      </c>
      <c r="N71" s="110">
        <v>2466</v>
      </c>
      <c r="O71" s="110">
        <v>70</v>
      </c>
      <c r="P71" s="110">
        <v>70</v>
      </c>
      <c r="Q71" s="110">
        <v>0</v>
      </c>
      <c r="R71" s="110"/>
    </row>
    <row r="72" spans="1:18">
      <c r="A72" s="107">
        <v>71</v>
      </c>
      <c r="B72" s="108" t="s">
        <v>1904</v>
      </c>
      <c r="C72" s="107" t="s">
        <v>2004</v>
      </c>
      <c r="D72" s="107" t="s">
        <v>1999</v>
      </c>
      <c r="E72" s="107" t="s">
        <v>2009</v>
      </c>
      <c r="F72" s="107"/>
      <c r="G72" s="107">
        <v>1</v>
      </c>
      <c r="H72" s="107">
        <v>2</v>
      </c>
      <c r="I72" s="107">
        <v>15</v>
      </c>
      <c r="J72" s="107">
        <v>0.14000000000000001</v>
      </c>
      <c r="K72" s="109">
        <v>2.1</v>
      </c>
      <c r="L72" s="107">
        <v>-3</v>
      </c>
      <c r="M72" s="107">
        <v>2467</v>
      </c>
      <c r="N72" s="107">
        <v>2464</v>
      </c>
      <c r="O72" s="107">
        <v>67</v>
      </c>
      <c r="P72" s="107">
        <v>71</v>
      </c>
      <c r="Q72" s="107">
        <v>-4</v>
      </c>
      <c r="R72" s="107"/>
    </row>
    <row r="73" spans="1:18">
      <c r="A73" s="107">
        <v>72</v>
      </c>
      <c r="B73" s="108" t="s">
        <v>1929</v>
      </c>
      <c r="C73" s="107" t="s">
        <v>2005</v>
      </c>
      <c r="D73" s="107" t="s">
        <v>1999</v>
      </c>
      <c r="E73" s="107" t="s">
        <v>2026</v>
      </c>
      <c r="F73" s="107" t="s">
        <v>1230</v>
      </c>
      <c r="G73" s="107">
        <v>1</v>
      </c>
      <c r="H73" s="107">
        <v>3</v>
      </c>
      <c r="I73" s="107" t="s">
        <v>2047</v>
      </c>
      <c r="J73" s="107">
        <v>0.28000000000000003</v>
      </c>
      <c r="K73" s="109">
        <v>7</v>
      </c>
      <c r="L73" s="107">
        <v>0</v>
      </c>
      <c r="M73" s="107">
        <v>0</v>
      </c>
      <c r="N73" s="107">
        <v>2463</v>
      </c>
      <c r="O73" s="107" t="s">
        <v>2026</v>
      </c>
      <c r="P73" s="107">
        <v>72</v>
      </c>
      <c r="Q73" s="107" t="s">
        <v>2026</v>
      </c>
      <c r="R73" s="107" t="s">
        <v>2054</v>
      </c>
    </row>
    <row r="74" spans="1:18">
      <c r="A74" s="107">
        <v>73</v>
      </c>
      <c r="B74" s="107" t="s">
        <v>2055</v>
      </c>
      <c r="C74" s="107" t="s">
        <v>2056</v>
      </c>
      <c r="D74" s="107" t="s">
        <v>1999</v>
      </c>
      <c r="E74" s="107" t="s">
        <v>2009</v>
      </c>
      <c r="F74" s="107"/>
      <c r="G74" s="107">
        <v>0</v>
      </c>
      <c r="H74" s="107">
        <v>0</v>
      </c>
      <c r="I74" s="107">
        <v>10</v>
      </c>
      <c r="J74" s="107">
        <v>0</v>
      </c>
      <c r="K74" s="107">
        <v>0</v>
      </c>
      <c r="L74" s="107">
        <v>0</v>
      </c>
      <c r="M74" s="107">
        <v>2461</v>
      </c>
      <c r="N74" s="107">
        <v>2461</v>
      </c>
      <c r="O74" s="107">
        <v>75</v>
      </c>
      <c r="P74" s="107">
        <v>73</v>
      </c>
      <c r="Q74" s="107">
        <v>2</v>
      </c>
      <c r="R74" s="107"/>
    </row>
    <row r="75" spans="1:18">
      <c r="A75" s="107">
        <v>74</v>
      </c>
      <c r="B75" s="107" t="s">
        <v>2057</v>
      </c>
      <c r="C75" s="107" t="s">
        <v>1998</v>
      </c>
      <c r="D75" s="107" t="s">
        <v>1999</v>
      </c>
      <c r="E75" s="107" t="s">
        <v>2009</v>
      </c>
      <c r="F75" s="107"/>
      <c r="G75" s="107">
        <v>0</v>
      </c>
      <c r="H75" s="107">
        <v>0</v>
      </c>
      <c r="I75" s="107">
        <v>15</v>
      </c>
      <c r="J75" s="107">
        <v>0</v>
      </c>
      <c r="K75" s="107">
        <v>0</v>
      </c>
      <c r="L75" s="107">
        <v>-9</v>
      </c>
      <c r="M75" s="107">
        <v>2470</v>
      </c>
      <c r="N75" s="107">
        <v>2461</v>
      </c>
      <c r="O75" s="107">
        <v>64</v>
      </c>
      <c r="P75" s="107">
        <v>73</v>
      </c>
      <c r="Q75" s="107">
        <v>-9</v>
      </c>
      <c r="R75" s="107"/>
    </row>
    <row r="76" spans="1:18">
      <c r="A76" s="110">
        <v>75</v>
      </c>
      <c r="B76" s="110" t="s">
        <v>1969</v>
      </c>
      <c r="C76" s="110" t="s">
        <v>2011</v>
      </c>
      <c r="D76" s="110" t="s">
        <v>1999</v>
      </c>
      <c r="E76" s="110" t="s">
        <v>2009</v>
      </c>
      <c r="F76" s="110"/>
      <c r="G76" s="110">
        <v>0</v>
      </c>
      <c r="H76" s="110">
        <v>0</v>
      </c>
      <c r="I76" s="110">
        <v>15</v>
      </c>
      <c r="J76" s="110">
        <v>0</v>
      </c>
      <c r="K76" s="110">
        <v>0</v>
      </c>
      <c r="L76" s="110">
        <v>-13</v>
      </c>
      <c r="M76" s="110">
        <v>2473</v>
      </c>
      <c r="N76" s="110">
        <v>2460</v>
      </c>
      <c r="O76" s="110">
        <v>63</v>
      </c>
      <c r="P76" s="110">
        <v>75</v>
      </c>
      <c r="Q76" s="110">
        <v>-12</v>
      </c>
      <c r="R76" s="110"/>
    </row>
    <row r="77" spans="1:18">
      <c r="A77" s="107">
        <v>76</v>
      </c>
      <c r="B77" s="107" t="s">
        <v>1970</v>
      </c>
      <c r="C77" s="107" t="s">
        <v>2043</v>
      </c>
      <c r="D77" s="107" t="s">
        <v>1999</v>
      </c>
      <c r="E77" s="107" t="s">
        <v>2009</v>
      </c>
      <c r="F77" s="107"/>
      <c r="G77" s="107">
        <v>0</v>
      </c>
      <c r="H77" s="107">
        <v>0</v>
      </c>
      <c r="I77" s="107">
        <v>10</v>
      </c>
      <c r="J77" s="107">
        <v>0</v>
      </c>
      <c r="K77" s="107">
        <v>0</v>
      </c>
      <c r="L77" s="107">
        <v>-10</v>
      </c>
      <c r="M77" s="107">
        <v>2470</v>
      </c>
      <c r="N77" s="107">
        <v>2460</v>
      </c>
      <c r="O77" s="107">
        <v>64</v>
      </c>
      <c r="P77" s="107">
        <v>75</v>
      </c>
      <c r="Q77" s="107">
        <v>-11</v>
      </c>
      <c r="R77" s="107"/>
    </row>
    <row r="78" spans="1:18">
      <c r="A78" s="107">
        <v>77</v>
      </c>
      <c r="B78" s="107" t="s">
        <v>2058</v>
      </c>
      <c r="C78" s="107" t="s">
        <v>2007</v>
      </c>
      <c r="D78" s="107" t="s">
        <v>1999</v>
      </c>
      <c r="E78" s="107" t="s">
        <v>2026</v>
      </c>
      <c r="F78" s="107"/>
      <c r="G78" s="107">
        <v>0</v>
      </c>
      <c r="H78" s="107">
        <v>0</v>
      </c>
      <c r="I78" s="107" t="s">
        <v>2047</v>
      </c>
      <c r="J78" s="107">
        <v>0</v>
      </c>
      <c r="K78" s="107">
        <v>0</v>
      </c>
      <c r="L78" s="107">
        <v>0</v>
      </c>
      <c r="M78" s="107">
        <v>2460</v>
      </c>
      <c r="N78" s="107">
        <v>2460</v>
      </c>
      <c r="O78" s="107">
        <v>76</v>
      </c>
      <c r="P78" s="107">
        <v>75</v>
      </c>
      <c r="Q78" s="107">
        <v>1</v>
      </c>
      <c r="R78" s="107"/>
    </row>
    <row r="79" spans="1:18">
      <c r="A79" s="107">
        <v>78</v>
      </c>
      <c r="B79" s="108" t="s">
        <v>1956</v>
      </c>
      <c r="C79" s="107" t="s">
        <v>2007</v>
      </c>
      <c r="D79" s="107" t="s">
        <v>1999</v>
      </c>
      <c r="E79" s="107" t="s">
        <v>2000</v>
      </c>
      <c r="F79" s="107"/>
      <c r="G79" s="107">
        <v>2</v>
      </c>
      <c r="H79" s="107">
        <v>26</v>
      </c>
      <c r="I79" s="107">
        <v>10</v>
      </c>
      <c r="J79" s="107">
        <v>0.78</v>
      </c>
      <c r="K79" s="109">
        <v>7.8</v>
      </c>
      <c r="L79" s="107">
        <v>-3</v>
      </c>
      <c r="M79" s="107">
        <v>2460</v>
      </c>
      <c r="N79" s="107">
        <v>2457</v>
      </c>
      <c r="O79" s="107">
        <v>76</v>
      </c>
      <c r="P79" s="107">
        <v>78</v>
      </c>
      <c r="Q79" s="107">
        <v>-2</v>
      </c>
      <c r="R79" s="107"/>
    </row>
    <row r="80" spans="1:18">
      <c r="A80" s="107">
        <v>79</v>
      </c>
      <c r="B80" s="108" t="s">
        <v>2059</v>
      </c>
      <c r="C80" s="107" t="s">
        <v>2056</v>
      </c>
      <c r="D80" s="107" t="s">
        <v>1999</v>
      </c>
      <c r="E80" s="107" t="s">
        <v>2009</v>
      </c>
      <c r="F80" s="107"/>
      <c r="G80" s="107">
        <v>1</v>
      </c>
      <c r="H80" s="107">
        <v>9</v>
      </c>
      <c r="I80" s="107">
        <v>15</v>
      </c>
      <c r="J80" s="107">
        <v>-1.41</v>
      </c>
      <c r="K80" s="107">
        <v>-35.25</v>
      </c>
      <c r="L80" s="107">
        <v>-35</v>
      </c>
      <c r="M80" s="107">
        <v>2492</v>
      </c>
      <c r="N80" s="107">
        <v>2457</v>
      </c>
      <c r="O80" s="107">
        <v>44</v>
      </c>
      <c r="P80" s="107">
        <v>78</v>
      </c>
      <c r="Q80" s="107">
        <v>-34</v>
      </c>
      <c r="R80" s="107"/>
    </row>
    <row r="81" spans="1:18">
      <c r="A81" s="110">
        <v>80</v>
      </c>
      <c r="B81" s="111" t="s">
        <v>2060</v>
      </c>
      <c r="C81" s="110" t="s">
        <v>2061</v>
      </c>
      <c r="D81" s="110" t="s">
        <v>1999</v>
      </c>
      <c r="E81" s="110" t="s">
        <v>2009</v>
      </c>
      <c r="F81" s="110"/>
      <c r="G81" s="110">
        <v>1</v>
      </c>
      <c r="H81" s="110">
        <v>15</v>
      </c>
      <c r="I81" s="110">
        <v>10</v>
      </c>
      <c r="J81" s="110">
        <v>-0.95</v>
      </c>
      <c r="K81" s="110">
        <v>-9.5</v>
      </c>
      <c r="L81" s="110">
        <v>-11</v>
      </c>
      <c r="M81" s="110">
        <v>2465</v>
      </c>
      <c r="N81" s="110">
        <v>2454</v>
      </c>
      <c r="O81" s="110">
        <v>71</v>
      </c>
      <c r="P81" s="110">
        <v>80</v>
      </c>
      <c r="Q81" s="110">
        <v>-9</v>
      </c>
      <c r="R81" s="110"/>
    </row>
    <row r="82" spans="1:18">
      <c r="A82" s="107">
        <v>81</v>
      </c>
      <c r="B82" s="108" t="s">
        <v>1955</v>
      </c>
      <c r="C82" s="107" t="s">
        <v>2007</v>
      </c>
      <c r="D82" s="107" t="s">
        <v>1999</v>
      </c>
      <c r="E82" s="107" t="s">
        <v>2009</v>
      </c>
      <c r="F82" s="107"/>
      <c r="G82" s="107">
        <v>1</v>
      </c>
      <c r="H82" s="107">
        <v>21</v>
      </c>
      <c r="I82" s="107">
        <v>10</v>
      </c>
      <c r="J82" s="107">
        <v>-0.98</v>
      </c>
      <c r="K82" s="107">
        <v>-9.8000000000000007</v>
      </c>
      <c r="L82" s="107">
        <v>-10</v>
      </c>
      <c r="M82" s="107">
        <v>2463</v>
      </c>
      <c r="N82" s="107">
        <v>2453</v>
      </c>
      <c r="O82" s="107">
        <v>73</v>
      </c>
      <c r="P82" s="107">
        <v>81</v>
      </c>
      <c r="Q82" s="107">
        <v>-8</v>
      </c>
      <c r="R82" s="107"/>
    </row>
    <row r="83" spans="1:18">
      <c r="A83" s="107">
        <v>82</v>
      </c>
      <c r="B83" s="107" t="s">
        <v>2062</v>
      </c>
      <c r="C83" s="107" t="s">
        <v>2025</v>
      </c>
      <c r="D83" s="107" t="s">
        <v>1999</v>
      </c>
      <c r="E83" s="107" t="s">
        <v>2026</v>
      </c>
      <c r="F83" s="107"/>
      <c r="G83" s="107">
        <v>0</v>
      </c>
      <c r="H83" s="107">
        <v>0</v>
      </c>
      <c r="I83" s="107">
        <v>15</v>
      </c>
      <c r="J83" s="107">
        <v>0</v>
      </c>
      <c r="K83" s="107">
        <v>0</v>
      </c>
      <c r="L83" s="107">
        <v>7</v>
      </c>
      <c r="M83" s="107">
        <v>2446</v>
      </c>
      <c r="N83" s="107">
        <v>2453</v>
      </c>
      <c r="O83" s="107">
        <v>95</v>
      </c>
      <c r="P83" s="107">
        <v>81</v>
      </c>
      <c r="Q83" s="107">
        <v>14</v>
      </c>
      <c r="R83" s="107"/>
    </row>
    <row r="84" spans="1:18">
      <c r="A84" s="107">
        <v>83</v>
      </c>
      <c r="B84" s="107" t="s">
        <v>2063</v>
      </c>
      <c r="C84" s="107" t="s">
        <v>2023</v>
      </c>
      <c r="D84" s="107" t="s">
        <v>1999</v>
      </c>
      <c r="E84" s="107" t="s">
        <v>2009</v>
      </c>
      <c r="F84" s="107"/>
      <c r="G84" s="107">
        <v>0</v>
      </c>
      <c r="H84" s="107">
        <v>0</v>
      </c>
      <c r="I84" s="107">
        <v>15</v>
      </c>
      <c r="J84" s="107">
        <v>0</v>
      </c>
      <c r="K84" s="107">
        <v>0</v>
      </c>
      <c r="L84" s="107">
        <v>2</v>
      </c>
      <c r="M84" s="107">
        <v>2450</v>
      </c>
      <c r="N84" s="107">
        <v>2452</v>
      </c>
      <c r="O84" s="107">
        <v>84</v>
      </c>
      <c r="P84" s="107">
        <v>83</v>
      </c>
      <c r="Q84" s="107">
        <v>1</v>
      </c>
      <c r="R84" s="107"/>
    </row>
    <row r="85" spans="1:18">
      <c r="A85" s="107">
        <v>84</v>
      </c>
      <c r="B85" s="107" t="s">
        <v>2064</v>
      </c>
      <c r="C85" s="107" t="s">
        <v>2011</v>
      </c>
      <c r="D85" s="107" t="s">
        <v>1999</v>
      </c>
      <c r="E85" s="107" t="s">
        <v>2009</v>
      </c>
      <c r="F85" s="107"/>
      <c r="G85" s="107">
        <v>0</v>
      </c>
      <c r="H85" s="107">
        <v>0</v>
      </c>
      <c r="I85" s="107">
        <v>10</v>
      </c>
      <c r="J85" s="107">
        <v>0</v>
      </c>
      <c r="K85" s="107">
        <v>0</v>
      </c>
      <c r="L85" s="107">
        <v>11</v>
      </c>
      <c r="M85" s="107">
        <v>2440</v>
      </c>
      <c r="N85" s="107">
        <v>2451</v>
      </c>
      <c r="O85" s="107">
        <v>100</v>
      </c>
      <c r="P85" s="107">
        <v>84</v>
      </c>
      <c r="Q85" s="107">
        <v>16</v>
      </c>
      <c r="R85" s="107"/>
    </row>
    <row r="86" spans="1:18">
      <c r="A86" s="110">
        <v>85</v>
      </c>
      <c r="B86" s="110" t="s">
        <v>2065</v>
      </c>
      <c r="C86" s="110" t="s">
        <v>2019</v>
      </c>
      <c r="D86" s="110" t="s">
        <v>1999</v>
      </c>
      <c r="E86" s="110" t="s">
        <v>2009</v>
      </c>
      <c r="F86" s="110"/>
      <c r="G86" s="110">
        <v>0</v>
      </c>
      <c r="H86" s="110">
        <v>0</v>
      </c>
      <c r="I86" s="110">
        <v>15</v>
      </c>
      <c r="J86" s="110">
        <v>0</v>
      </c>
      <c r="K86" s="110">
        <v>0</v>
      </c>
      <c r="L86" s="110">
        <v>8</v>
      </c>
      <c r="M86" s="110">
        <v>2443</v>
      </c>
      <c r="N86" s="110">
        <v>2451</v>
      </c>
      <c r="O86" s="110">
        <v>97</v>
      </c>
      <c r="P86" s="110">
        <v>84</v>
      </c>
      <c r="Q86" s="110">
        <v>13</v>
      </c>
      <c r="R86" s="110"/>
    </row>
    <row r="87" spans="1:18">
      <c r="A87" s="107">
        <v>86</v>
      </c>
      <c r="B87" s="108" t="s">
        <v>2066</v>
      </c>
      <c r="C87" s="107" t="s">
        <v>1998</v>
      </c>
      <c r="D87" s="107" t="s">
        <v>1999</v>
      </c>
      <c r="E87" s="107" t="s">
        <v>2009</v>
      </c>
      <c r="F87" s="107"/>
      <c r="G87" s="107">
        <v>1</v>
      </c>
      <c r="H87" s="107">
        <v>23</v>
      </c>
      <c r="I87" s="107">
        <v>15</v>
      </c>
      <c r="J87" s="107">
        <v>-2.98</v>
      </c>
      <c r="K87" s="107">
        <v>-74.5</v>
      </c>
      <c r="L87" s="107">
        <v>77</v>
      </c>
      <c r="M87" s="107">
        <v>2373</v>
      </c>
      <c r="N87" s="107">
        <v>2450</v>
      </c>
      <c r="O87" s="107">
        <v>136</v>
      </c>
      <c r="P87" s="107">
        <v>86</v>
      </c>
      <c r="Q87" s="107">
        <v>50</v>
      </c>
      <c r="R87" s="107"/>
    </row>
    <row r="88" spans="1:18">
      <c r="A88" s="107">
        <v>87</v>
      </c>
      <c r="B88" s="107" t="s">
        <v>2067</v>
      </c>
      <c r="C88" s="107" t="s">
        <v>2011</v>
      </c>
      <c r="D88" s="107" t="s">
        <v>1999</v>
      </c>
      <c r="E88" s="107" t="s">
        <v>2009</v>
      </c>
      <c r="F88" s="107"/>
      <c r="G88" s="107">
        <v>0</v>
      </c>
      <c r="H88" s="107">
        <v>0</v>
      </c>
      <c r="I88" s="107" t="s">
        <v>2047</v>
      </c>
      <c r="J88" s="107">
        <v>0</v>
      </c>
      <c r="K88" s="107">
        <v>0</v>
      </c>
      <c r="L88" s="107">
        <v>0</v>
      </c>
      <c r="M88" s="107">
        <v>2450</v>
      </c>
      <c r="N88" s="107">
        <v>2450</v>
      </c>
      <c r="O88" s="107">
        <v>84</v>
      </c>
      <c r="P88" s="107">
        <v>86</v>
      </c>
      <c r="Q88" s="107">
        <v>-2</v>
      </c>
      <c r="R88" s="107"/>
    </row>
    <row r="89" spans="1:18">
      <c r="A89" s="107">
        <v>88</v>
      </c>
      <c r="B89" s="107" t="s">
        <v>2068</v>
      </c>
      <c r="C89" s="107" t="s">
        <v>2011</v>
      </c>
      <c r="D89" s="107" t="s">
        <v>1999</v>
      </c>
      <c r="E89" s="107" t="s">
        <v>2009</v>
      </c>
      <c r="F89" s="107"/>
      <c r="G89" s="107">
        <v>0</v>
      </c>
      <c r="H89" s="107">
        <v>0</v>
      </c>
      <c r="I89" s="107" t="s">
        <v>2047</v>
      </c>
      <c r="J89" s="107">
        <v>0</v>
      </c>
      <c r="K89" s="107">
        <v>0</v>
      </c>
      <c r="L89" s="107">
        <v>0</v>
      </c>
      <c r="M89" s="107">
        <v>2450</v>
      </c>
      <c r="N89" s="107">
        <v>2450</v>
      </c>
      <c r="O89" s="107">
        <v>84</v>
      </c>
      <c r="P89" s="107">
        <v>86</v>
      </c>
      <c r="Q89" s="107">
        <v>-2</v>
      </c>
      <c r="R89" s="107"/>
    </row>
    <row r="90" spans="1:18">
      <c r="A90" s="107">
        <v>89</v>
      </c>
      <c r="B90" s="107" t="s">
        <v>2069</v>
      </c>
      <c r="C90" s="107" t="s">
        <v>2019</v>
      </c>
      <c r="D90" s="107" t="s">
        <v>1999</v>
      </c>
      <c r="E90" s="107" t="s">
        <v>2009</v>
      </c>
      <c r="F90" s="107"/>
      <c r="G90" s="107">
        <v>0</v>
      </c>
      <c r="H90" s="107">
        <v>0</v>
      </c>
      <c r="I90" s="107" t="s">
        <v>2047</v>
      </c>
      <c r="J90" s="107">
        <v>0</v>
      </c>
      <c r="K90" s="107">
        <v>0</v>
      </c>
      <c r="L90" s="107">
        <v>0</v>
      </c>
      <c r="M90" s="107">
        <v>0</v>
      </c>
      <c r="N90" s="107">
        <v>2450</v>
      </c>
      <c r="O90" s="107" t="s">
        <v>2026</v>
      </c>
      <c r="P90" s="107">
        <v>86</v>
      </c>
      <c r="Q90" s="107" t="s">
        <v>2026</v>
      </c>
      <c r="R90" s="107"/>
    </row>
    <row r="91" spans="1:18">
      <c r="A91" s="110">
        <v>90</v>
      </c>
      <c r="B91" s="110" t="s">
        <v>1965</v>
      </c>
      <c r="C91" s="110" t="s">
        <v>2002</v>
      </c>
      <c r="D91" s="110" t="s">
        <v>1999</v>
      </c>
      <c r="E91" s="110" t="s">
        <v>2009</v>
      </c>
      <c r="F91" s="110"/>
      <c r="G91" s="110">
        <v>0</v>
      </c>
      <c r="H91" s="110">
        <v>0</v>
      </c>
      <c r="I91" s="110" t="s">
        <v>2047</v>
      </c>
      <c r="J91" s="110">
        <v>0</v>
      </c>
      <c r="K91" s="110">
        <v>0</v>
      </c>
      <c r="L91" s="110">
        <v>0</v>
      </c>
      <c r="M91" s="110">
        <v>0</v>
      </c>
      <c r="N91" s="110">
        <v>2450</v>
      </c>
      <c r="O91" s="110" t="s">
        <v>2026</v>
      </c>
      <c r="P91" s="110">
        <v>86</v>
      </c>
      <c r="Q91" s="110" t="s">
        <v>2026</v>
      </c>
      <c r="R91" s="110"/>
    </row>
    <row r="92" spans="1:18">
      <c r="A92" s="107">
        <v>91</v>
      </c>
      <c r="B92" s="107" t="s">
        <v>2070</v>
      </c>
      <c r="C92" s="107" t="s">
        <v>2034</v>
      </c>
      <c r="D92" s="107" t="s">
        <v>1999</v>
      </c>
      <c r="E92" s="107" t="s">
        <v>2009</v>
      </c>
      <c r="F92" s="107"/>
      <c r="G92" s="107">
        <v>0</v>
      </c>
      <c r="H92" s="107">
        <v>0</v>
      </c>
      <c r="I92" s="107" t="s">
        <v>2047</v>
      </c>
      <c r="J92" s="107">
        <v>0</v>
      </c>
      <c r="K92" s="107">
        <v>0</v>
      </c>
      <c r="L92" s="107">
        <v>0</v>
      </c>
      <c r="M92" s="107">
        <v>0</v>
      </c>
      <c r="N92" s="107">
        <v>2450</v>
      </c>
      <c r="O92" s="107" t="s">
        <v>2026</v>
      </c>
      <c r="P92" s="107">
        <v>86</v>
      </c>
      <c r="Q92" s="107" t="s">
        <v>2026</v>
      </c>
      <c r="R92" s="107"/>
    </row>
    <row r="93" spans="1:18">
      <c r="A93" s="107">
        <v>92</v>
      </c>
      <c r="B93" s="107" t="s">
        <v>2071</v>
      </c>
      <c r="C93" s="107" t="s">
        <v>2034</v>
      </c>
      <c r="D93" s="107" t="s">
        <v>1999</v>
      </c>
      <c r="E93" s="107" t="s">
        <v>2009</v>
      </c>
      <c r="F93" s="107"/>
      <c r="G93" s="107">
        <v>0</v>
      </c>
      <c r="H93" s="107">
        <v>0</v>
      </c>
      <c r="I93" s="107" t="s">
        <v>2047</v>
      </c>
      <c r="J93" s="107">
        <v>0</v>
      </c>
      <c r="K93" s="107">
        <v>0</v>
      </c>
      <c r="L93" s="107">
        <v>0</v>
      </c>
      <c r="M93" s="107">
        <v>0</v>
      </c>
      <c r="N93" s="107">
        <v>2450</v>
      </c>
      <c r="O93" s="107" t="s">
        <v>2026</v>
      </c>
      <c r="P93" s="107">
        <v>86</v>
      </c>
      <c r="Q93" s="107" t="s">
        <v>2026</v>
      </c>
      <c r="R93" s="107"/>
    </row>
    <row r="94" spans="1:18">
      <c r="A94" s="107">
        <v>93</v>
      </c>
      <c r="B94" s="107" t="s">
        <v>2072</v>
      </c>
      <c r="C94" s="107" t="s">
        <v>2034</v>
      </c>
      <c r="D94" s="107" t="s">
        <v>1999</v>
      </c>
      <c r="E94" s="107" t="s">
        <v>2009</v>
      </c>
      <c r="F94" s="107"/>
      <c r="G94" s="107">
        <v>0</v>
      </c>
      <c r="H94" s="107">
        <v>0</v>
      </c>
      <c r="I94" s="107" t="s">
        <v>2047</v>
      </c>
      <c r="J94" s="107">
        <v>0</v>
      </c>
      <c r="K94" s="107">
        <v>0</v>
      </c>
      <c r="L94" s="107">
        <v>0</v>
      </c>
      <c r="M94" s="107">
        <v>0</v>
      </c>
      <c r="N94" s="107">
        <v>2450</v>
      </c>
      <c r="O94" s="107" t="s">
        <v>2026</v>
      </c>
      <c r="P94" s="107">
        <v>86</v>
      </c>
      <c r="Q94" s="107" t="s">
        <v>2026</v>
      </c>
      <c r="R94" s="107"/>
    </row>
    <row r="95" spans="1:18">
      <c r="A95" s="107">
        <v>94</v>
      </c>
      <c r="B95" s="107" t="s">
        <v>2073</v>
      </c>
      <c r="C95" s="107" t="s">
        <v>2005</v>
      </c>
      <c r="D95" s="107" t="s">
        <v>1999</v>
      </c>
      <c r="E95" s="107" t="s">
        <v>2009</v>
      </c>
      <c r="F95" s="107"/>
      <c r="G95" s="107">
        <v>0</v>
      </c>
      <c r="H95" s="107">
        <v>0</v>
      </c>
      <c r="I95" s="107" t="s">
        <v>2047</v>
      </c>
      <c r="J95" s="107">
        <v>0</v>
      </c>
      <c r="K95" s="107">
        <v>0</v>
      </c>
      <c r="L95" s="107">
        <v>0</v>
      </c>
      <c r="M95" s="107">
        <v>0</v>
      </c>
      <c r="N95" s="107">
        <v>2450</v>
      </c>
      <c r="O95" s="107" t="s">
        <v>2026</v>
      </c>
      <c r="P95" s="107">
        <v>86</v>
      </c>
      <c r="Q95" s="107" t="s">
        <v>2026</v>
      </c>
      <c r="R95" s="107"/>
    </row>
    <row r="96" spans="1:18">
      <c r="A96" s="110">
        <v>95</v>
      </c>
      <c r="B96" s="110" t="s">
        <v>2074</v>
      </c>
      <c r="C96" s="110" t="s">
        <v>2025</v>
      </c>
      <c r="D96" s="110" t="s">
        <v>1999</v>
      </c>
      <c r="E96" s="110" t="s">
        <v>2009</v>
      </c>
      <c r="F96" s="110"/>
      <c r="G96" s="110">
        <v>0</v>
      </c>
      <c r="H96" s="110">
        <v>0</v>
      </c>
      <c r="I96" s="110">
        <v>15</v>
      </c>
      <c r="J96" s="110">
        <v>0</v>
      </c>
      <c r="K96" s="110">
        <v>0</v>
      </c>
      <c r="L96" s="110">
        <v>-9</v>
      </c>
      <c r="M96" s="110">
        <v>2459</v>
      </c>
      <c r="N96" s="110">
        <v>2450</v>
      </c>
      <c r="O96" s="110">
        <v>78</v>
      </c>
      <c r="P96" s="110">
        <v>86</v>
      </c>
      <c r="Q96" s="110">
        <v>-8</v>
      </c>
      <c r="R96" s="110"/>
    </row>
    <row r="97" spans="1:18">
      <c r="A97" s="107">
        <v>96</v>
      </c>
      <c r="B97" s="107" t="s">
        <v>2075</v>
      </c>
      <c r="C97" s="107" t="s">
        <v>2076</v>
      </c>
      <c r="D97" s="107" t="s">
        <v>1999</v>
      </c>
      <c r="E97" s="107" t="s">
        <v>2026</v>
      </c>
      <c r="F97" s="107"/>
      <c r="G97" s="107">
        <v>0</v>
      </c>
      <c r="H97" s="107">
        <v>0</v>
      </c>
      <c r="I97" s="107">
        <v>15</v>
      </c>
      <c r="J97" s="107">
        <v>0</v>
      </c>
      <c r="K97" s="107">
        <v>0</v>
      </c>
      <c r="L97" s="107">
        <v>-4</v>
      </c>
      <c r="M97" s="107">
        <v>2454</v>
      </c>
      <c r="N97" s="107">
        <v>2450</v>
      </c>
      <c r="O97" s="107">
        <v>80</v>
      </c>
      <c r="P97" s="107">
        <v>86</v>
      </c>
      <c r="Q97" s="107">
        <v>-6</v>
      </c>
      <c r="R97" s="107"/>
    </row>
    <row r="98" spans="1:18">
      <c r="A98" s="107">
        <v>97</v>
      </c>
      <c r="B98" s="107" t="s">
        <v>2077</v>
      </c>
      <c r="C98" s="107" t="s">
        <v>2029</v>
      </c>
      <c r="D98" s="107" t="s">
        <v>1999</v>
      </c>
      <c r="E98" s="107" t="s">
        <v>2009</v>
      </c>
      <c r="F98" s="107"/>
      <c r="G98" s="107">
        <v>0</v>
      </c>
      <c r="H98" s="107">
        <v>0</v>
      </c>
      <c r="I98" s="107">
        <v>15</v>
      </c>
      <c r="J98" s="107">
        <v>0</v>
      </c>
      <c r="K98" s="107">
        <v>0</v>
      </c>
      <c r="L98" s="107">
        <v>0</v>
      </c>
      <c r="M98" s="107">
        <v>2448</v>
      </c>
      <c r="N98" s="107">
        <v>2448</v>
      </c>
      <c r="O98" s="107">
        <v>91</v>
      </c>
      <c r="P98" s="107">
        <v>97</v>
      </c>
      <c r="Q98" s="107">
        <v>-6</v>
      </c>
      <c r="R98" s="107"/>
    </row>
    <row r="99" spans="1:18">
      <c r="A99" s="107">
        <v>98</v>
      </c>
      <c r="B99" s="107" t="s">
        <v>2078</v>
      </c>
      <c r="C99" s="107" t="s">
        <v>2016</v>
      </c>
      <c r="D99" s="107" t="s">
        <v>1999</v>
      </c>
      <c r="E99" s="107" t="s">
        <v>2009</v>
      </c>
      <c r="F99" s="107"/>
      <c r="G99" s="107">
        <v>0</v>
      </c>
      <c r="H99" s="107">
        <v>0</v>
      </c>
      <c r="I99" s="107">
        <v>15</v>
      </c>
      <c r="J99" s="107">
        <v>0</v>
      </c>
      <c r="K99" s="107">
        <v>0</v>
      </c>
      <c r="L99" s="107">
        <v>0</v>
      </c>
      <c r="M99" s="107">
        <v>2448</v>
      </c>
      <c r="N99" s="107">
        <v>2448</v>
      </c>
      <c r="O99" s="107">
        <v>91</v>
      </c>
      <c r="P99" s="107">
        <v>97</v>
      </c>
      <c r="Q99" s="107">
        <v>-6</v>
      </c>
      <c r="R99" s="107"/>
    </row>
    <row r="100" spans="1:18">
      <c r="A100" s="107">
        <v>99</v>
      </c>
      <c r="B100" s="107" t="s">
        <v>2079</v>
      </c>
      <c r="C100" s="107" t="s">
        <v>2019</v>
      </c>
      <c r="D100" s="107" t="s">
        <v>1999</v>
      </c>
      <c r="E100" s="107" t="s">
        <v>2000</v>
      </c>
      <c r="F100" s="107"/>
      <c r="G100" s="107">
        <v>0</v>
      </c>
      <c r="H100" s="107">
        <v>0</v>
      </c>
      <c r="I100" s="107">
        <v>10</v>
      </c>
      <c r="J100" s="107">
        <v>0</v>
      </c>
      <c r="K100" s="107">
        <v>0</v>
      </c>
      <c r="L100" s="107">
        <v>0</v>
      </c>
      <c r="M100" s="107">
        <v>2448</v>
      </c>
      <c r="N100" s="107">
        <v>2448</v>
      </c>
      <c r="O100" s="107">
        <v>91</v>
      </c>
      <c r="P100" s="107">
        <v>97</v>
      </c>
      <c r="Q100" s="107">
        <v>-6</v>
      </c>
      <c r="R100" s="107"/>
    </row>
    <row r="101" spans="1:18">
      <c r="A101" s="110">
        <v>100</v>
      </c>
      <c r="B101" s="110" t="s">
        <v>2080</v>
      </c>
      <c r="C101" s="110" t="s">
        <v>2004</v>
      </c>
      <c r="D101" s="110" t="s">
        <v>1999</v>
      </c>
      <c r="E101" s="110" t="s">
        <v>2009</v>
      </c>
      <c r="F101" s="110"/>
      <c r="G101" s="110">
        <v>0</v>
      </c>
      <c r="H101" s="110">
        <v>0</v>
      </c>
      <c r="I101" s="110">
        <v>10</v>
      </c>
      <c r="J101" s="110">
        <v>0</v>
      </c>
      <c r="K101" s="110">
        <v>0</v>
      </c>
      <c r="L101" s="110">
        <v>0</v>
      </c>
      <c r="M101" s="110">
        <v>2447</v>
      </c>
      <c r="N101" s="110">
        <v>2447</v>
      </c>
      <c r="O101" s="110">
        <v>94</v>
      </c>
      <c r="P101" s="110">
        <v>100</v>
      </c>
      <c r="Q101" s="110">
        <v>-6</v>
      </c>
      <c r="R101" s="110"/>
    </row>
    <row r="102" spans="1:18">
      <c r="A102" s="107">
        <v>101</v>
      </c>
      <c r="B102" s="108" t="s">
        <v>1960</v>
      </c>
      <c r="C102" s="107" t="s">
        <v>2007</v>
      </c>
      <c r="D102" s="107" t="s">
        <v>1999</v>
      </c>
      <c r="E102" s="107" t="s">
        <v>2009</v>
      </c>
      <c r="F102" s="107"/>
      <c r="G102" s="107">
        <v>1</v>
      </c>
      <c r="H102" s="107">
        <v>20</v>
      </c>
      <c r="I102" s="107">
        <v>15</v>
      </c>
      <c r="J102" s="107">
        <v>-1.3</v>
      </c>
      <c r="K102" s="107">
        <v>-19.5</v>
      </c>
      <c r="L102" s="107">
        <v>3</v>
      </c>
      <c r="M102" s="107">
        <v>2443</v>
      </c>
      <c r="N102" s="107">
        <v>2446</v>
      </c>
      <c r="O102" s="107">
        <v>97</v>
      </c>
      <c r="P102" s="107">
        <v>101</v>
      </c>
      <c r="Q102" s="107">
        <v>-4</v>
      </c>
      <c r="R102" s="107"/>
    </row>
    <row r="103" spans="1:18">
      <c r="A103" s="107">
        <v>102</v>
      </c>
      <c r="B103" s="108" t="s">
        <v>2081</v>
      </c>
      <c r="C103" s="107" t="s">
        <v>2007</v>
      </c>
      <c r="D103" s="107" t="s">
        <v>1999</v>
      </c>
      <c r="E103" s="107" t="s">
        <v>2026</v>
      </c>
      <c r="F103" s="107"/>
      <c r="G103" s="107">
        <v>1</v>
      </c>
      <c r="H103" s="107">
        <v>6</v>
      </c>
      <c r="I103" s="107" t="s">
        <v>2047</v>
      </c>
      <c r="J103" s="107">
        <v>-1.6</v>
      </c>
      <c r="K103" s="107">
        <v>-40</v>
      </c>
      <c r="L103" s="107">
        <v>-6</v>
      </c>
      <c r="M103" s="107">
        <v>2450</v>
      </c>
      <c r="N103" s="107">
        <v>2444</v>
      </c>
      <c r="O103" s="107">
        <v>84</v>
      </c>
      <c r="P103" s="107">
        <v>102</v>
      </c>
      <c r="Q103" s="107">
        <v>-18</v>
      </c>
      <c r="R103" s="107"/>
    </row>
    <row r="104" spans="1:18">
      <c r="A104" s="107">
        <v>103</v>
      </c>
      <c r="B104" s="107" t="s">
        <v>1968</v>
      </c>
      <c r="C104" s="107" t="s">
        <v>2043</v>
      </c>
      <c r="D104" s="107" t="s">
        <v>1999</v>
      </c>
      <c r="E104" s="107" t="s">
        <v>2009</v>
      </c>
      <c r="F104" s="107"/>
      <c r="G104" s="107">
        <v>0</v>
      </c>
      <c r="H104" s="107">
        <v>0</v>
      </c>
      <c r="I104" s="107">
        <v>15</v>
      </c>
      <c r="J104" s="107">
        <v>0</v>
      </c>
      <c r="K104" s="107">
        <v>0</v>
      </c>
      <c r="L104" s="107">
        <v>-9</v>
      </c>
      <c r="M104" s="107">
        <v>2450</v>
      </c>
      <c r="N104" s="107">
        <v>2441</v>
      </c>
      <c r="O104" s="107">
        <v>84</v>
      </c>
      <c r="P104" s="107">
        <v>103</v>
      </c>
      <c r="Q104" s="107">
        <v>-19</v>
      </c>
      <c r="R104" s="107"/>
    </row>
    <row r="105" spans="1:18">
      <c r="A105" s="107">
        <v>104</v>
      </c>
      <c r="B105" s="107" t="s">
        <v>2082</v>
      </c>
      <c r="C105" s="107" t="s">
        <v>2014</v>
      </c>
      <c r="D105" s="107" t="s">
        <v>1999</v>
      </c>
      <c r="E105" s="107" t="s">
        <v>2000</v>
      </c>
      <c r="F105" s="107"/>
      <c r="G105" s="107">
        <v>0</v>
      </c>
      <c r="H105" s="107">
        <v>0</v>
      </c>
      <c r="I105" s="107">
        <v>10</v>
      </c>
      <c r="J105" s="107">
        <v>0</v>
      </c>
      <c r="K105" s="107">
        <v>0</v>
      </c>
      <c r="L105" s="107">
        <v>0</v>
      </c>
      <c r="M105" s="107">
        <v>2441</v>
      </c>
      <c r="N105" s="107">
        <v>2441</v>
      </c>
      <c r="O105" s="107">
        <v>99</v>
      </c>
      <c r="P105" s="107">
        <v>103</v>
      </c>
      <c r="Q105" s="107">
        <v>-4</v>
      </c>
      <c r="R105" s="107"/>
    </row>
    <row r="106" spans="1:18">
      <c r="A106" s="110">
        <v>105</v>
      </c>
      <c r="B106" s="111" t="s">
        <v>2083</v>
      </c>
      <c r="C106" s="110" t="s">
        <v>2034</v>
      </c>
      <c r="D106" s="110" t="s">
        <v>1999</v>
      </c>
      <c r="E106" s="110" t="s">
        <v>2009</v>
      </c>
      <c r="F106" s="110"/>
      <c r="G106" s="110">
        <v>1</v>
      </c>
      <c r="H106" s="110">
        <v>22</v>
      </c>
      <c r="I106" s="110">
        <v>10</v>
      </c>
      <c r="J106" s="110">
        <v>-0.52</v>
      </c>
      <c r="K106" s="110">
        <v>-5.2</v>
      </c>
      <c r="L106" s="110">
        <v>-11</v>
      </c>
      <c r="M106" s="110">
        <v>2451</v>
      </c>
      <c r="N106" s="110">
        <v>2440</v>
      </c>
      <c r="O106" s="110">
        <v>83</v>
      </c>
      <c r="P106" s="110">
        <v>105</v>
      </c>
      <c r="Q106" s="110">
        <v>-22</v>
      </c>
      <c r="R106" s="110"/>
    </row>
    <row r="107" spans="1:18">
      <c r="A107" s="107">
        <v>106</v>
      </c>
      <c r="B107" s="108" t="s">
        <v>2084</v>
      </c>
      <c r="C107" s="107" t="s">
        <v>2001</v>
      </c>
      <c r="D107" s="107" t="s">
        <v>1999</v>
      </c>
      <c r="E107" s="107" t="s">
        <v>2009</v>
      </c>
      <c r="F107" s="107"/>
      <c r="G107" s="107">
        <v>1</v>
      </c>
      <c r="H107" s="107">
        <v>1</v>
      </c>
      <c r="I107" s="107">
        <v>15</v>
      </c>
      <c r="J107" s="107">
        <v>-0.31</v>
      </c>
      <c r="K107" s="107">
        <v>-4.6500000000000004</v>
      </c>
      <c r="L107" s="107">
        <v>7</v>
      </c>
      <c r="M107" s="107">
        <v>2432</v>
      </c>
      <c r="N107" s="107">
        <v>2439</v>
      </c>
      <c r="O107" s="107">
        <v>108</v>
      </c>
      <c r="P107" s="107">
        <v>106</v>
      </c>
      <c r="Q107" s="107">
        <v>2</v>
      </c>
      <c r="R107" s="107"/>
    </row>
    <row r="108" spans="1:18">
      <c r="A108" s="107">
        <v>107</v>
      </c>
      <c r="B108" s="107" t="s">
        <v>2085</v>
      </c>
      <c r="C108" s="107" t="s">
        <v>2025</v>
      </c>
      <c r="D108" s="107" t="s">
        <v>1999</v>
      </c>
      <c r="E108" s="107" t="s">
        <v>2009</v>
      </c>
      <c r="F108" s="107"/>
      <c r="G108" s="107">
        <v>0</v>
      </c>
      <c r="H108" s="107">
        <v>0</v>
      </c>
      <c r="I108" s="107">
        <v>10</v>
      </c>
      <c r="J108" s="107">
        <v>0</v>
      </c>
      <c r="K108" s="107">
        <v>0</v>
      </c>
      <c r="L108" s="107">
        <v>0</v>
      </c>
      <c r="M108" s="107">
        <v>2439</v>
      </c>
      <c r="N108" s="107">
        <v>2439</v>
      </c>
      <c r="O108" s="107">
        <v>101</v>
      </c>
      <c r="P108" s="107">
        <v>106</v>
      </c>
      <c r="Q108" s="107">
        <v>-5</v>
      </c>
      <c r="R108" s="107"/>
    </row>
    <row r="109" spans="1:18">
      <c r="A109" s="107">
        <v>108</v>
      </c>
      <c r="B109" s="107" t="s">
        <v>2086</v>
      </c>
      <c r="C109" s="107" t="s">
        <v>2019</v>
      </c>
      <c r="D109" s="107" t="s">
        <v>1999</v>
      </c>
      <c r="E109" s="107" t="s">
        <v>2009</v>
      </c>
      <c r="F109" s="107"/>
      <c r="G109" s="107">
        <v>0</v>
      </c>
      <c r="H109" s="107">
        <v>0</v>
      </c>
      <c r="I109" s="107">
        <v>15</v>
      </c>
      <c r="J109" s="107">
        <v>0</v>
      </c>
      <c r="K109" s="107">
        <v>0</v>
      </c>
      <c r="L109" s="107">
        <v>0</v>
      </c>
      <c r="M109" s="107">
        <v>2439</v>
      </c>
      <c r="N109" s="107">
        <v>2439</v>
      </c>
      <c r="O109" s="107">
        <v>101</v>
      </c>
      <c r="P109" s="107">
        <v>106</v>
      </c>
      <c r="Q109" s="107">
        <v>-5</v>
      </c>
      <c r="R109" s="107"/>
    </row>
    <row r="110" spans="1:18">
      <c r="A110" s="107">
        <v>109</v>
      </c>
      <c r="B110" s="108" t="s">
        <v>2087</v>
      </c>
      <c r="C110" s="107" t="s">
        <v>2006</v>
      </c>
      <c r="D110" s="107" t="s">
        <v>1999</v>
      </c>
      <c r="E110" s="107" t="s">
        <v>2000</v>
      </c>
      <c r="F110" s="107"/>
      <c r="G110" s="107">
        <v>1</v>
      </c>
      <c r="H110" s="107">
        <v>9</v>
      </c>
      <c r="I110" s="107">
        <v>10</v>
      </c>
      <c r="J110" s="107">
        <v>-1.51</v>
      </c>
      <c r="K110" s="107">
        <v>-15.1</v>
      </c>
      <c r="L110" s="107">
        <v>-14</v>
      </c>
      <c r="M110" s="107">
        <v>2452</v>
      </c>
      <c r="N110" s="107">
        <v>2438</v>
      </c>
      <c r="O110" s="107">
        <v>82</v>
      </c>
      <c r="P110" s="107">
        <v>109</v>
      </c>
      <c r="Q110" s="107">
        <v>-27</v>
      </c>
      <c r="R110" s="107"/>
    </row>
    <row r="111" spans="1:18">
      <c r="A111" s="110">
        <v>110</v>
      </c>
      <c r="B111" s="110" t="s">
        <v>2088</v>
      </c>
      <c r="C111" s="110" t="s">
        <v>1998</v>
      </c>
      <c r="D111" s="110" t="s">
        <v>1999</v>
      </c>
      <c r="E111" s="110" t="s">
        <v>2009</v>
      </c>
      <c r="F111" s="110"/>
      <c r="G111" s="110">
        <v>0</v>
      </c>
      <c r="H111" s="110">
        <v>0</v>
      </c>
      <c r="I111" s="110">
        <v>15</v>
      </c>
      <c r="J111" s="110">
        <v>0</v>
      </c>
      <c r="K111" s="110">
        <v>0</v>
      </c>
      <c r="L111" s="110">
        <v>0</v>
      </c>
      <c r="M111" s="110">
        <v>2438</v>
      </c>
      <c r="N111" s="110">
        <v>2438</v>
      </c>
      <c r="O111" s="110">
        <v>104</v>
      </c>
      <c r="P111" s="110">
        <v>109</v>
      </c>
      <c r="Q111" s="110">
        <v>-5</v>
      </c>
      <c r="R111" s="110"/>
    </row>
    <row r="112" spans="1:18">
      <c r="A112" s="107">
        <v>111</v>
      </c>
      <c r="B112" s="107" t="s">
        <v>2089</v>
      </c>
      <c r="C112" s="107" t="s">
        <v>2019</v>
      </c>
      <c r="D112" s="107" t="s">
        <v>1999</v>
      </c>
      <c r="E112" s="107" t="s">
        <v>2009</v>
      </c>
      <c r="F112" s="107"/>
      <c r="G112" s="107">
        <v>0</v>
      </c>
      <c r="H112" s="107">
        <v>0</v>
      </c>
      <c r="I112" s="107">
        <v>10</v>
      </c>
      <c r="J112" s="107">
        <v>0</v>
      </c>
      <c r="K112" s="107">
        <v>0</v>
      </c>
      <c r="L112" s="107">
        <v>0</v>
      </c>
      <c r="M112" s="107">
        <v>2438</v>
      </c>
      <c r="N112" s="107">
        <v>2438</v>
      </c>
      <c r="O112" s="107">
        <v>104</v>
      </c>
      <c r="P112" s="107">
        <v>109</v>
      </c>
      <c r="Q112" s="107">
        <v>-5</v>
      </c>
      <c r="R112" s="107"/>
    </row>
    <row r="113" spans="1:18">
      <c r="A113" s="107">
        <v>112</v>
      </c>
      <c r="B113" s="107" t="s">
        <v>2090</v>
      </c>
      <c r="C113" s="107" t="s">
        <v>2019</v>
      </c>
      <c r="D113" s="107" t="s">
        <v>1999</v>
      </c>
      <c r="E113" s="107" t="s">
        <v>2000</v>
      </c>
      <c r="F113" s="107"/>
      <c r="G113" s="107">
        <v>0</v>
      </c>
      <c r="H113" s="107">
        <v>0</v>
      </c>
      <c r="I113" s="107">
        <v>10</v>
      </c>
      <c r="J113" s="107">
        <v>0</v>
      </c>
      <c r="K113" s="107">
        <v>0</v>
      </c>
      <c r="L113" s="107">
        <v>0</v>
      </c>
      <c r="M113" s="107">
        <v>2437</v>
      </c>
      <c r="N113" s="107">
        <v>2437</v>
      </c>
      <c r="O113" s="107">
        <v>106</v>
      </c>
      <c r="P113" s="107">
        <v>112</v>
      </c>
      <c r="Q113" s="107">
        <v>-6</v>
      </c>
      <c r="R113" s="107"/>
    </row>
    <row r="114" spans="1:18">
      <c r="A114" s="107">
        <v>113</v>
      </c>
      <c r="B114" s="107" t="s">
        <v>2091</v>
      </c>
      <c r="C114" s="107" t="s">
        <v>2016</v>
      </c>
      <c r="D114" s="107" t="s">
        <v>1999</v>
      </c>
      <c r="E114" s="107" t="s">
        <v>2026</v>
      </c>
      <c r="F114" s="107"/>
      <c r="G114" s="107">
        <v>0</v>
      </c>
      <c r="H114" s="107">
        <v>0</v>
      </c>
      <c r="I114" s="107">
        <v>15</v>
      </c>
      <c r="J114" s="107">
        <v>0</v>
      </c>
      <c r="K114" s="107">
        <v>0</v>
      </c>
      <c r="L114" s="107">
        <v>-2</v>
      </c>
      <c r="M114" s="107">
        <v>2439</v>
      </c>
      <c r="N114" s="107">
        <v>2437</v>
      </c>
      <c r="O114" s="107">
        <v>101</v>
      </c>
      <c r="P114" s="107">
        <v>112</v>
      </c>
      <c r="Q114" s="107">
        <v>-11</v>
      </c>
      <c r="R114" s="107"/>
    </row>
    <row r="115" spans="1:18">
      <c r="A115" s="107">
        <v>114</v>
      </c>
      <c r="B115" s="108" t="s">
        <v>1951</v>
      </c>
      <c r="C115" s="107" t="s">
        <v>2023</v>
      </c>
      <c r="D115" s="107" t="s">
        <v>1999</v>
      </c>
      <c r="E115" s="107" t="s">
        <v>2009</v>
      </c>
      <c r="F115" s="107"/>
      <c r="G115" s="107">
        <v>1</v>
      </c>
      <c r="H115" s="107">
        <v>6</v>
      </c>
      <c r="I115" s="107">
        <v>15</v>
      </c>
      <c r="J115" s="107">
        <v>0.76</v>
      </c>
      <c r="K115" s="109">
        <v>11.4</v>
      </c>
      <c r="L115" s="107">
        <v>11</v>
      </c>
      <c r="M115" s="107">
        <v>2424</v>
      </c>
      <c r="N115" s="107">
        <v>2435</v>
      </c>
      <c r="O115" s="107">
        <v>117</v>
      </c>
      <c r="P115" s="107">
        <v>114</v>
      </c>
      <c r="Q115" s="107">
        <v>3</v>
      </c>
      <c r="R115" s="107"/>
    </row>
    <row r="116" spans="1:18">
      <c r="A116" s="110">
        <v>115</v>
      </c>
      <c r="B116" s="111" t="s">
        <v>1927</v>
      </c>
      <c r="C116" s="110" t="s">
        <v>2005</v>
      </c>
      <c r="D116" s="110" t="s">
        <v>1999</v>
      </c>
      <c r="E116" s="110" t="s">
        <v>2009</v>
      </c>
      <c r="F116" s="110"/>
      <c r="G116" s="110">
        <v>2</v>
      </c>
      <c r="H116" s="110">
        <v>20</v>
      </c>
      <c r="I116" s="110">
        <v>15</v>
      </c>
      <c r="J116" s="110">
        <v>-1.1599999999999999</v>
      </c>
      <c r="K116" s="110">
        <v>-29</v>
      </c>
      <c r="L116" s="110">
        <v>35</v>
      </c>
      <c r="M116" s="110">
        <v>2399</v>
      </c>
      <c r="N116" s="110">
        <v>2434</v>
      </c>
      <c r="O116" s="110">
        <v>129</v>
      </c>
      <c r="P116" s="110">
        <v>115</v>
      </c>
      <c r="Q116" s="110">
        <v>14</v>
      </c>
      <c r="R116" s="110"/>
    </row>
    <row r="117" spans="1:18">
      <c r="A117" s="107">
        <v>116</v>
      </c>
      <c r="B117" s="107" t="s">
        <v>2092</v>
      </c>
      <c r="C117" s="107" t="s">
        <v>2029</v>
      </c>
      <c r="D117" s="107" t="s">
        <v>1999</v>
      </c>
      <c r="E117" s="107" t="s">
        <v>2009</v>
      </c>
      <c r="F117" s="107"/>
      <c r="G117" s="107">
        <v>0</v>
      </c>
      <c r="H117" s="107">
        <v>0</v>
      </c>
      <c r="I117" s="107" t="s">
        <v>2047</v>
      </c>
      <c r="J117" s="107">
        <v>0</v>
      </c>
      <c r="K117" s="107">
        <v>0</v>
      </c>
      <c r="L117" s="107">
        <v>0</v>
      </c>
      <c r="M117" s="107">
        <v>2434</v>
      </c>
      <c r="N117" s="107">
        <v>2434</v>
      </c>
      <c r="O117" s="107">
        <v>107</v>
      </c>
      <c r="P117" s="107">
        <v>115</v>
      </c>
      <c r="Q117" s="107">
        <v>-8</v>
      </c>
      <c r="R117" s="107"/>
    </row>
    <row r="118" spans="1:18">
      <c r="A118" s="107">
        <v>117</v>
      </c>
      <c r="B118" s="107" t="s">
        <v>2093</v>
      </c>
      <c r="C118" s="107" t="s">
        <v>2011</v>
      </c>
      <c r="D118" s="107" t="s">
        <v>1999</v>
      </c>
      <c r="E118" s="107" t="s">
        <v>2009</v>
      </c>
      <c r="F118" s="107"/>
      <c r="G118" s="107">
        <v>0</v>
      </c>
      <c r="H118" s="107">
        <v>0</v>
      </c>
      <c r="I118" s="107">
        <v>15</v>
      </c>
      <c r="J118" s="107">
        <v>0</v>
      </c>
      <c r="K118" s="107">
        <v>0</v>
      </c>
      <c r="L118" s="107">
        <v>0</v>
      </c>
      <c r="M118" s="107">
        <v>0</v>
      </c>
      <c r="N118" s="107">
        <v>2433</v>
      </c>
      <c r="O118" s="107" t="s">
        <v>2026</v>
      </c>
      <c r="P118" s="107">
        <v>117</v>
      </c>
      <c r="Q118" s="107" t="s">
        <v>2026</v>
      </c>
      <c r="R118" s="107"/>
    </row>
    <row r="119" spans="1:18">
      <c r="A119" s="107">
        <v>118</v>
      </c>
      <c r="B119" s="107" t="s">
        <v>2094</v>
      </c>
      <c r="C119" s="107" t="s">
        <v>2061</v>
      </c>
      <c r="D119" s="107" t="s">
        <v>1999</v>
      </c>
      <c r="E119" s="107" t="s">
        <v>2009</v>
      </c>
      <c r="F119" s="107"/>
      <c r="G119" s="107">
        <v>0</v>
      </c>
      <c r="H119" s="107">
        <v>0</v>
      </c>
      <c r="I119" s="107">
        <v>15</v>
      </c>
      <c r="J119" s="107">
        <v>0</v>
      </c>
      <c r="K119" s="107">
        <v>0</v>
      </c>
      <c r="L119" s="107">
        <v>0</v>
      </c>
      <c r="M119" s="107">
        <v>2432</v>
      </c>
      <c r="N119" s="107">
        <v>2432</v>
      </c>
      <c r="O119" s="107">
        <v>108</v>
      </c>
      <c r="P119" s="107">
        <v>118</v>
      </c>
      <c r="Q119" s="107">
        <v>-10</v>
      </c>
      <c r="R119" s="107"/>
    </row>
    <row r="120" spans="1:18">
      <c r="A120" s="107">
        <v>119</v>
      </c>
      <c r="B120" s="108" t="s">
        <v>2095</v>
      </c>
      <c r="C120" s="107" t="s">
        <v>2006</v>
      </c>
      <c r="D120" s="107" t="s">
        <v>1999</v>
      </c>
      <c r="E120" s="107" t="s">
        <v>2009</v>
      </c>
      <c r="F120" s="107"/>
      <c r="G120" s="107">
        <v>1</v>
      </c>
      <c r="H120" s="107">
        <v>16</v>
      </c>
      <c r="I120" s="107">
        <v>15</v>
      </c>
      <c r="J120" s="107">
        <v>-1.24</v>
      </c>
      <c r="K120" s="107">
        <v>-18.600000000000001</v>
      </c>
      <c r="L120" s="107">
        <v>-24</v>
      </c>
      <c r="M120" s="107">
        <v>2455</v>
      </c>
      <c r="N120" s="107">
        <v>2431</v>
      </c>
      <c r="O120" s="107">
        <v>79</v>
      </c>
      <c r="P120" s="107">
        <v>119</v>
      </c>
      <c r="Q120" s="107">
        <v>-40</v>
      </c>
      <c r="R120" s="107"/>
    </row>
    <row r="121" spans="1:18">
      <c r="A121" s="110">
        <v>120</v>
      </c>
      <c r="B121" s="110" t="s">
        <v>2096</v>
      </c>
      <c r="C121" s="110" t="s">
        <v>2006</v>
      </c>
      <c r="D121" s="110" t="s">
        <v>1999</v>
      </c>
      <c r="E121" s="110" t="s">
        <v>2009</v>
      </c>
      <c r="F121" s="110"/>
      <c r="G121" s="110">
        <v>0</v>
      </c>
      <c r="H121" s="110">
        <v>0</v>
      </c>
      <c r="I121" s="110">
        <v>15</v>
      </c>
      <c r="J121" s="110">
        <v>0</v>
      </c>
      <c r="K121" s="110">
        <v>0</v>
      </c>
      <c r="L121" s="110">
        <v>0</v>
      </c>
      <c r="M121" s="110">
        <v>2431</v>
      </c>
      <c r="N121" s="110">
        <v>2431</v>
      </c>
      <c r="O121" s="110">
        <v>111</v>
      </c>
      <c r="P121" s="110">
        <v>119</v>
      </c>
      <c r="Q121" s="110">
        <v>-8</v>
      </c>
      <c r="R121" s="110"/>
    </row>
    <row r="122" spans="1:18">
      <c r="A122" s="107">
        <v>121</v>
      </c>
      <c r="B122" s="107" t="s">
        <v>2097</v>
      </c>
      <c r="C122" s="107" t="s">
        <v>2098</v>
      </c>
      <c r="D122" s="107" t="s">
        <v>1999</v>
      </c>
      <c r="E122" s="107" t="s">
        <v>2026</v>
      </c>
      <c r="F122" s="107"/>
      <c r="G122" s="107">
        <v>0</v>
      </c>
      <c r="H122" s="107">
        <v>0</v>
      </c>
      <c r="I122" s="107">
        <v>15</v>
      </c>
      <c r="J122" s="107">
        <v>0</v>
      </c>
      <c r="K122" s="107">
        <v>0</v>
      </c>
      <c r="L122" s="107">
        <v>10</v>
      </c>
      <c r="M122" s="107">
        <v>2421</v>
      </c>
      <c r="N122" s="107">
        <v>2431</v>
      </c>
      <c r="O122" s="107">
        <v>118</v>
      </c>
      <c r="P122" s="107">
        <v>119</v>
      </c>
      <c r="Q122" s="107">
        <v>-1</v>
      </c>
      <c r="R122" s="107"/>
    </row>
    <row r="123" spans="1:18">
      <c r="A123" s="107">
        <v>122</v>
      </c>
      <c r="B123" s="107" t="s">
        <v>2099</v>
      </c>
      <c r="C123" s="107" t="s">
        <v>2043</v>
      </c>
      <c r="D123" s="107" t="s">
        <v>1999</v>
      </c>
      <c r="E123" s="107" t="s">
        <v>2026</v>
      </c>
      <c r="F123" s="107"/>
      <c r="G123" s="107">
        <v>0</v>
      </c>
      <c r="H123" s="107">
        <v>0</v>
      </c>
      <c r="I123" s="107">
        <v>15</v>
      </c>
      <c r="J123" s="107">
        <v>0</v>
      </c>
      <c r="K123" s="107">
        <v>0</v>
      </c>
      <c r="L123" s="107">
        <v>-24</v>
      </c>
      <c r="M123" s="107">
        <v>2453</v>
      </c>
      <c r="N123" s="107">
        <v>2429</v>
      </c>
      <c r="O123" s="107">
        <v>81</v>
      </c>
      <c r="P123" s="107">
        <v>122</v>
      </c>
      <c r="Q123" s="107">
        <v>-41</v>
      </c>
      <c r="R123" s="107"/>
    </row>
    <row r="124" spans="1:18">
      <c r="A124" s="107">
        <v>123</v>
      </c>
      <c r="B124" s="107" t="s">
        <v>2100</v>
      </c>
      <c r="C124" s="107" t="s">
        <v>2014</v>
      </c>
      <c r="D124" s="107" t="s">
        <v>1999</v>
      </c>
      <c r="E124" s="107" t="s">
        <v>2009</v>
      </c>
      <c r="F124" s="107"/>
      <c r="G124" s="107">
        <v>0</v>
      </c>
      <c r="H124" s="107">
        <v>0</v>
      </c>
      <c r="I124" s="107">
        <v>15</v>
      </c>
      <c r="J124" s="107">
        <v>0</v>
      </c>
      <c r="K124" s="107">
        <v>0</v>
      </c>
      <c r="L124" s="107">
        <v>0</v>
      </c>
      <c r="M124" s="107">
        <v>2429</v>
      </c>
      <c r="N124" s="107">
        <v>2429</v>
      </c>
      <c r="O124" s="107">
        <v>112</v>
      </c>
      <c r="P124" s="107">
        <v>122</v>
      </c>
      <c r="Q124" s="107">
        <v>-10</v>
      </c>
      <c r="R124" s="107"/>
    </row>
    <row r="125" spans="1:18">
      <c r="A125" s="107">
        <v>124</v>
      </c>
      <c r="B125" s="107" t="s">
        <v>2101</v>
      </c>
      <c r="C125" s="107" t="s">
        <v>2056</v>
      </c>
      <c r="D125" s="107" t="s">
        <v>1999</v>
      </c>
      <c r="E125" s="107" t="s">
        <v>2026</v>
      </c>
      <c r="F125" s="107"/>
      <c r="G125" s="107">
        <v>0</v>
      </c>
      <c r="H125" s="107">
        <v>0</v>
      </c>
      <c r="I125" s="107">
        <v>15</v>
      </c>
      <c r="J125" s="107">
        <v>0</v>
      </c>
      <c r="K125" s="107">
        <v>0</v>
      </c>
      <c r="L125" s="107">
        <v>-10</v>
      </c>
      <c r="M125" s="107">
        <v>2432</v>
      </c>
      <c r="N125" s="107">
        <v>2422</v>
      </c>
      <c r="O125" s="107">
        <v>108</v>
      </c>
      <c r="P125" s="107">
        <v>124</v>
      </c>
      <c r="Q125" s="107">
        <v>-16</v>
      </c>
      <c r="R125" s="107"/>
    </row>
    <row r="126" spans="1:18">
      <c r="A126" s="110">
        <v>125</v>
      </c>
      <c r="B126" s="111" t="s">
        <v>1910</v>
      </c>
      <c r="C126" s="110" t="s">
        <v>1998</v>
      </c>
      <c r="D126" s="110" t="s">
        <v>1999</v>
      </c>
      <c r="E126" s="110" t="s">
        <v>2009</v>
      </c>
      <c r="F126" s="110"/>
      <c r="G126" s="110">
        <v>1</v>
      </c>
      <c r="H126" s="110">
        <v>12</v>
      </c>
      <c r="I126" s="110">
        <v>15</v>
      </c>
      <c r="J126" s="110">
        <v>-2.04</v>
      </c>
      <c r="K126" s="110">
        <v>-30.6</v>
      </c>
      <c r="L126" s="110">
        <v>-29</v>
      </c>
      <c r="M126" s="110">
        <v>2450</v>
      </c>
      <c r="N126" s="110">
        <v>2421</v>
      </c>
      <c r="O126" s="110">
        <v>84</v>
      </c>
      <c r="P126" s="110">
        <v>125</v>
      </c>
      <c r="Q126" s="110">
        <v>-41</v>
      </c>
      <c r="R126" s="110"/>
    </row>
    <row r="127" spans="1:18">
      <c r="A127" s="107">
        <v>126</v>
      </c>
      <c r="B127" s="107" t="s">
        <v>2102</v>
      </c>
      <c r="C127" s="107" t="s">
        <v>2023</v>
      </c>
      <c r="D127" s="107" t="s">
        <v>1999</v>
      </c>
      <c r="E127" s="107" t="s">
        <v>2026</v>
      </c>
      <c r="F127" s="107"/>
      <c r="G127" s="107">
        <v>0</v>
      </c>
      <c r="H127" s="107">
        <v>0</v>
      </c>
      <c r="I127" s="107">
        <v>15</v>
      </c>
      <c r="J127" s="107">
        <v>0</v>
      </c>
      <c r="K127" s="107">
        <v>0</v>
      </c>
      <c r="L127" s="107">
        <v>-6</v>
      </c>
      <c r="M127" s="107">
        <v>2427</v>
      </c>
      <c r="N127" s="107">
        <v>2421</v>
      </c>
      <c r="O127" s="107">
        <v>115</v>
      </c>
      <c r="P127" s="107">
        <v>125</v>
      </c>
      <c r="Q127" s="107">
        <v>-10</v>
      </c>
      <c r="R127" s="107"/>
    </row>
    <row r="128" spans="1:18">
      <c r="A128" s="107">
        <v>127</v>
      </c>
      <c r="B128" s="107" t="s">
        <v>2103</v>
      </c>
      <c r="C128" s="107" t="s">
        <v>2019</v>
      </c>
      <c r="D128" s="107" t="s">
        <v>1999</v>
      </c>
      <c r="E128" s="107" t="s">
        <v>2009</v>
      </c>
      <c r="F128" s="107"/>
      <c r="G128" s="107">
        <v>0</v>
      </c>
      <c r="H128" s="107">
        <v>0</v>
      </c>
      <c r="I128" s="107">
        <v>15</v>
      </c>
      <c r="J128" s="107">
        <v>0</v>
      </c>
      <c r="K128" s="107">
        <v>0</v>
      </c>
      <c r="L128" s="107">
        <v>-8</v>
      </c>
      <c r="M128" s="107">
        <v>2429</v>
      </c>
      <c r="N128" s="107">
        <v>2421</v>
      </c>
      <c r="O128" s="107">
        <v>112</v>
      </c>
      <c r="P128" s="107">
        <v>125</v>
      </c>
      <c r="Q128" s="107">
        <v>-13</v>
      </c>
      <c r="R128" s="107"/>
    </row>
    <row r="129" spans="1:18">
      <c r="A129" s="107">
        <v>128</v>
      </c>
      <c r="B129" s="107" t="s">
        <v>2104</v>
      </c>
      <c r="C129" s="107" t="s">
        <v>2023</v>
      </c>
      <c r="D129" s="107" t="s">
        <v>1999</v>
      </c>
      <c r="E129" s="107" t="s">
        <v>2009</v>
      </c>
      <c r="F129" s="107"/>
      <c r="G129" s="107">
        <v>0</v>
      </c>
      <c r="H129" s="107">
        <v>0</v>
      </c>
      <c r="I129" s="107">
        <v>15</v>
      </c>
      <c r="J129" s="107">
        <v>0</v>
      </c>
      <c r="K129" s="107">
        <v>0</v>
      </c>
      <c r="L129" s="107">
        <v>0</v>
      </c>
      <c r="M129" s="107">
        <v>2420</v>
      </c>
      <c r="N129" s="107">
        <v>2420</v>
      </c>
      <c r="O129" s="107">
        <v>119</v>
      </c>
      <c r="P129" s="107">
        <v>128</v>
      </c>
      <c r="Q129" s="107">
        <v>-9</v>
      </c>
      <c r="R129" s="107"/>
    </row>
    <row r="130" spans="1:18">
      <c r="A130" s="107">
        <v>129</v>
      </c>
      <c r="B130" s="107" t="s">
        <v>2105</v>
      </c>
      <c r="C130" s="107" t="s">
        <v>2043</v>
      </c>
      <c r="D130" s="107" t="s">
        <v>1999</v>
      </c>
      <c r="E130" s="107" t="s">
        <v>2009</v>
      </c>
      <c r="F130" s="107"/>
      <c r="G130" s="107">
        <v>0</v>
      </c>
      <c r="H130" s="107">
        <v>0</v>
      </c>
      <c r="I130" s="107">
        <v>10</v>
      </c>
      <c r="J130" s="107">
        <v>0</v>
      </c>
      <c r="K130" s="107">
        <v>0</v>
      </c>
      <c r="L130" s="107">
        <v>6</v>
      </c>
      <c r="M130" s="107">
        <v>2414</v>
      </c>
      <c r="N130" s="107">
        <v>2420</v>
      </c>
      <c r="O130" s="107">
        <v>122</v>
      </c>
      <c r="P130" s="107">
        <v>128</v>
      </c>
      <c r="Q130" s="107">
        <v>-6</v>
      </c>
      <c r="R130" s="107"/>
    </row>
    <row r="131" spans="1:18">
      <c r="A131" s="110">
        <v>130</v>
      </c>
      <c r="B131" s="110" t="s">
        <v>2106</v>
      </c>
      <c r="C131" s="110" t="s">
        <v>2107</v>
      </c>
      <c r="D131" s="110" t="s">
        <v>1999</v>
      </c>
      <c r="E131" s="110" t="s">
        <v>2009</v>
      </c>
      <c r="F131" s="110"/>
      <c r="G131" s="110">
        <v>0</v>
      </c>
      <c r="H131" s="110">
        <v>0</v>
      </c>
      <c r="I131" s="110">
        <v>15</v>
      </c>
      <c r="J131" s="110">
        <v>0</v>
      </c>
      <c r="K131" s="110">
        <v>0</v>
      </c>
      <c r="L131" s="110">
        <v>0</v>
      </c>
      <c r="M131" s="110">
        <v>2416</v>
      </c>
      <c r="N131" s="110">
        <v>2416</v>
      </c>
      <c r="O131" s="110">
        <v>120</v>
      </c>
      <c r="P131" s="110">
        <v>130</v>
      </c>
      <c r="Q131" s="110">
        <v>-10</v>
      </c>
      <c r="R131" s="110"/>
    </row>
    <row r="132" spans="1:18">
      <c r="A132" s="107">
        <v>131</v>
      </c>
      <c r="B132" s="107" t="s">
        <v>2108</v>
      </c>
      <c r="C132" s="107" t="s">
        <v>2098</v>
      </c>
      <c r="D132" s="107" t="s">
        <v>1999</v>
      </c>
      <c r="E132" s="107" t="s">
        <v>2000</v>
      </c>
      <c r="F132" s="107"/>
      <c r="G132" s="107">
        <v>0</v>
      </c>
      <c r="H132" s="107">
        <v>0</v>
      </c>
      <c r="I132" s="107">
        <v>10</v>
      </c>
      <c r="J132" s="107">
        <v>0</v>
      </c>
      <c r="K132" s="107">
        <v>0</v>
      </c>
      <c r="L132" s="107">
        <v>0</v>
      </c>
      <c r="M132" s="107">
        <v>2416</v>
      </c>
      <c r="N132" s="107">
        <v>2416</v>
      </c>
      <c r="O132" s="107">
        <v>120</v>
      </c>
      <c r="P132" s="107">
        <v>130</v>
      </c>
      <c r="Q132" s="107">
        <v>-10</v>
      </c>
      <c r="R132" s="107"/>
    </row>
    <row r="133" spans="1:18">
      <c r="A133" s="107">
        <v>132</v>
      </c>
      <c r="B133" s="107" t="s">
        <v>2109</v>
      </c>
      <c r="C133" s="107" t="s">
        <v>2014</v>
      </c>
      <c r="D133" s="107" t="s">
        <v>1999</v>
      </c>
      <c r="E133" s="107" t="s">
        <v>2009</v>
      </c>
      <c r="F133" s="107"/>
      <c r="G133" s="107">
        <v>0</v>
      </c>
      <c r="H133" s="107">
        <v>0</v>
      </c>
      <c r="I133" s="107">
        <v>15</v>
      </c>
      <c r="J133" s="107">
        <v>0</v>
      </c>
      <c r="K133" s="107">
        <v>0</v>
      </c>
      <c r="L133" s="107">
        <v>26</v>
      </c>
      <c r="M133" s="107">
        <v>2388</v>
      </c>
      <c r="N133" s="107">
        <v>2414</v>
      </c>
      <c r="O133" s="107">
        <v>134</v>
      </c>
      <c r="P133" s="107">
        <v>132</v>
      </c>
      <c r="Q133" s="107">
        <v>2</v>
      </c>
      <c r="R133" s="107"/>
    </row>
    <row r="134" spans="1:18">
      <c r="A134" s="107">
        <v>133</v>
      </c>
      <c r="B134" s="107" t="s">
        <v>2110</v>
      </c>
      <c r="C134" s="107" t="s">
        <v>2061</v>
      </c>
      <c r="D134" s="107" t="s">
        <v>1999</v>
      </c>
      <c r="E134" s="107" t="s">
        <v>2009</v>
      </c>
      <c r="F134" s="107"/>
      <c r="G134" s="107">
        <v>0</v>
      </c>
      <c r="H134" s="107">
        <v>0</v>
      </c>
      <c r="I134" s="107">
        <v>15</v>
      </c>
      <c r="J134" s="107">
        <v>0</v>
      </c>
      <c r="K134" s="107">
        <v>0</v>
      </c>
      <c r="L134" s="107">
        <v>0</v>
      </c>
      <c r="M134" s="107">
        <v>2411</v>
      </c>
      <c r="N134" s="107">
        <v>2411</v>
      </c>
      <c r="O134" s="107">
        <v>123</v>
      </c>
      <c r="P134" s="107">
        <v>133</v>
      </c>
      <c r="Q134" s="107">
        <v>-10</v>
      </c>
      <c r="R134" s="107"/>
    </row>
    <row r="135" spans="1:18">
      <c r="A135" s="107">
        <v>134</v>
      </c>
      <c r="B135" s="107" t="s">
        <v>2111</v>
      </c>
      <c r="C135" s="107" t="s">
        <v>2107</v>
      </c>
      <c r="D135" s="107" t="s">
        <v>1999</v>
      </c>
      <c r="E135" s="107" t="s">
        <v>2026</v>
      </c>
      <c r="F135" s="107"/>
      <c r="G135" s="107">
        <v>0</v>
      </c>
      <c r="H135" s="107">
        <v>0</v>
      </c>
      <c r="I135" s="107">
        <v>15</v>
      </c>
      <c r="J135" s="107">
        <v>0</v>
      </c>
      <c r="K135" s="107">
        <v>0</v>
      </c>
      <c r="L135" s="107">
        <v>0</v>
      </c>
      <c r="M135" s="107">
        <v>2411</v>
      </c>
      <c r="N135" s="107">
        <v>2411</v>
      </c>
      <c r="O135" s="107">
        <v>123</v>
      </c>
      <c r="P135" s="107">
        <v>133</v>
      </c>
      <c r="Q135" s="107">
        <v>-10</v>
      </c>
      <c r="R135" s="107"/>
    </row>
    <row r="136" spans="1:18">
      <c r="A136" s="110">
        <v>135</v>
      </c>
      <c r="B136" s="110" t="s">
        <v>1928</v>
      </c>
      <c r="C136" s="110" t="s">
        <v>2005</v>
      </c>
      <c r="D136" s="110" t="s">
        <v>1999</v>
      </c>
      <c r="E136" s="110" t="s">
        <v>2009</v>
      </c>
      <c r="F136" s="110"/>
      <c r="G136" s="110">
        <v>0</v>
      </c>
      <c r="H136" s="110">
        <v>0</v>
      </c>
      <c r="I136" s="110" t="s">
        <v>2047</v>
      </c>
      <c r="J136" s="110">
        <v>0</v>
      </c>
      <c r="K136" s="110">
        <v>0</v>
      </c>
      <c r="L136" s="110">
        <v>-43</v>
      </c>
      <c r="M136" s="110">
        <v>2450</v>
      </c>
      <c r="N136" s="110">
        <v>2407</v>
      </c>
      <c r="O136" s="110">
        <v>84</v>
      </c>
      <c r="P136" s="110">
        <v>135</v>
      </c>
      <c r="Q136" s="110">
        <v>-51</v>
      </c>
      <c r="R136" s="110"/>
    </row>
    <row r="137" spans="1:18">
      <c r="A137" s="107">
        <v>136</v>
      </c>
      <c r="B137" s="108" t="s">
        <v>1947</v>
      </c>
      <c r="C137" s="107" t="s">
        <v>2020</v>
      </c>
      <c r="D137" s="107" t="s">
        <v>1999</v>
      </c>
      <c r="E137" s="107" t="s">
        <v>2009</v>
      </c>
      <c r="F137" s="107"/>
      <c r="G137" s="107">
        <v>1</v>
      </c>
      <c r="H137" s="107">
        <v>1</v>
      </c>
      <c r="I137" s="107">
        <v>15</v>
      </c>
      <c r="J137" s="107">
        <v>0.09</v>
      </c>
      <c r="K137" s="109">
        <v>2.25</v>
      </c>
      <c r="L137" s="107">
        <v>-23</v>
      </c>
      <c r="M137" s="107">
        <v>2429</v>
      </c>
      <c r="N137" s="107">
        <v>2406</v>
      </c>
      <c r="O137" s="107">
        <v>112</v>
      </c>
      <c r="P137" s="107">
        <v>136</v>
      </c>
      <c r="Q137" s="107">
        <v>-24</v>
      </c>
      <c r="R137" s="107"/>
    </row>
    <row r="138" spans="1:18">
      <c r="A138" s="107">
        <v>137</v>
      </c>
      <c r="B138" s="107" t="s">
        <v>2112</v>
      </c>
      <c r="C138" s="107" t="s">
        <v>2043</v>
      </c>
      <c r="D138" s="107" t="s">
        <v>1999</v>
      </c>
      <c r="E138" s="107" t="s">
        <v>2026</v>
      </c>
      <c r="F138" s="107"/>
      <c r="G138" s="107">
        <v>0</v>
      </c>
      <c r="H138" s="107">
        <v>0</v>
      </c>
      <c r="I138" s="107">
        <v>15</v>
      </c>
      <c r="J138" s="107">
        <v>0</v>
      </c>
      <c r="K138" s="107">
        <v>0</v>
      </c>
      <c r="L138" s="107">
        <v>-3</v>
      </c>
      <c r="M138" s="107">
        <v>2409</v>
      </c>
      <c r="N138" s="107">
        <v>2406</v>
      </c>
      <c r="O138" s="107">
        <v>125</v>
      </c>
      <c r="P138" s="107">
        <v>136</v>
      </c>
      <c r="Q138" s="107">
        <v>-11</v>
      </c>
      <c r="R138" s="107"/>
    </row>
    <row r="139" spans="1:18">
      <c r="A139" s="107">
        <v>138</v>
      </c>
      <c r="B139" s="107" t="s">
        <v>2113</v>
      </c>
      <c r="C139" s="107" t="s">
        <v>2031</v>
      </c>
      <c r="D139" s="107" t="s">
        <v>1999</v>
      </c>
      <c r="E139" s="107" t="s">
        <v>2026</v>
      </c>
      <c r="F139" s="107"/>
      <c r="G139" s="107">
        <v>0</v>
      </c>
      <c r="H139" s="107">
        <v>0</v>
      </c>
      <c r="I139" s="107">
        <v>15</v>
      </c>
      <c r="J139" s="107">
        <v>0</v>
      </c>
      <c r="K139" s="107">
        <v>0</v>
      </c>
      <c r="L139" s="107">
        <v>0</v>
      </c>
      <c r="M139" s="107">
        <v>2403</v>
      </c>
      <c r="N139" s="107">
        <v>2403</v>
      </c>
      <c r="O139" s="107">
        <v>126</v>
      </c>
      <c r="P139" s="107">
        <v>138</v>
      </c>
      <c r="Q139" s="107">
        <v>-12</v>
      </c>
      <c r="R139" s="107"/>
    </row>
    <row r="140" spans="1:18">
      <c r="A140" s="107">
        <v>139</v>
      </c>
      <c r="B140" s="107" t="s">
        <v>2114</v>
      </c>
      <c r="C140" s="107" t="s">
        <v>2004</v>
      </c>
      <c r="D140" s="107" t="s">
        <v>1999</v>
      </c>
      <c r="E140" s="107" t="s">
        <v>2009</v>
      </c>
      <c r="F140" s="107"/>
      <c r="G140" s="107">
        <v>0</v>
      </c>
      <c r="H140" s="107">
        <v>0</v>
      </c>
      <c r="I140" s="107">
        <v>15</v>
      </c>
      <c r="J140" s="107">
        <v>0</v>
      </c>
      <c r="K140" s="107">
        <v>0</v>
      </c>
      <c r="L140" s="107">
        <v>11</v>
      </c>
      <c r="M140" s="107">
        <v>2391</v>
      </c>
      <c r="N140" s="107">
        <v>2402</v>
      </c>
      <c r="O140" s="107">
        <v>132</v>
      </c>
      <c r="P140" s="107">
        <v>139</v>
      </c>
      <c r="Q140" s="107">
        <v>-7</v>
      </c>
      <c r="R140" s="107"/>
    </row>
    <row r="141" spans="1:18">
      <c r="A141" s="110">
        <v>140</v>
      </c>
      <c r="B141" s="110" t="s">
        <v>2115</v>
      </c>
      <c r="C141" s="110" t="s">
        <v>2076</v>
      </c>
      <c r="D141" s="110" t="s">
        <v>1999</v>
      </c>
      <c r="E141" s="110" t="s">
        <v>2026</v>
      </c>
      <c r="F141" s="110"/>
      <c r="G141" s="110">
        <v>0</v>
      </c>
      <c r="H141" s="110">
        <v>0</v>
      </c>
      <c r="I141" s="110">
        <v>15</v>
      </c>
      <c r="J141" s="110">
        <v>0</v>
      </c>
      <c r="K141" s="110">
        <v>0</v>
      </c>
      <c r="L141" s="110">
        <v>0</v>
      </c>
      <c r="M141" s="110">
        <v>2401</v>
      </c>
      <c r="N141" s="110">
        <v>2401</v>
      </c>
      <c r="O141" s="110">
        <v>128</v>
      </c>
      <c r="P141" s="110">
        <v>140</v>
      </c>
      <c r="Q141" s="110">
        <v>-12</v>
      </c>
      <c r="R141" s="110"/>
    </row>
    <row r="142" spans="1:18">
      <c r="A142" s="107">
        <v>141</v>
      </c>
      <c r="B142" s="107" t="s">
        <v>2116</v>
      </c>
      <c r="C142" s="107" t="s">
        <v>1998</v>
      </c>
      <c r="D142" s="107" t="s">
        <v>1999</v>
      </c>
      <c r="E142" s="107" t="s">
        <v>2009</v>
      </c>
      <c r="F142" s="107"/>
      <c r="G142" s="107">
        <v>0</v>
      </c>
      <c r="H142" s="107">
        <v>0</v>
      </c>
      <c r="I142" s="107">
        <v>15</v>
      </c>
      <c r="J142" s="107">
        <v>0</v>
      </c>
      <c r="K142" s="107">
        <v>0</v>
      </c>
      <c r="L142" s="107">
        <v>0</v>
      </c>
      <c r="M142" s="107">
        <v>2398</v>
      </c>
      <c r="N142" s="107">
        <v>2398</v>
      </c>
      <c r="O142" s="107">
        <v>130</v>
      </c>
      <c r="P142" s="107">
        <v>141</v>
      </c>
      <c r="Q142" s="107">
        <v>-11</v>
      </c>
      <c r="R142" s="107"/>
    </row>
    <row r="143" spans="1:18">
      <c r="A143" s="107">
        <v>142</v>
      </c>
      <c r="B143" s="107" t="s">
        <v>2117</v>
      </c>
      <c r="C143" s="107" t="s">
        <v>2031</v>
      </c>
      <c r="D143" s="107" t="s">
        <v>1999</v>
      </c>
      <c r="E143" s="107" t="s">
        <v>2009</v>
      </c>
      <c r="F143" s="107"/>
      <c r="G143" s="107">
        <v>0</v>
      </c>
      <c r="H143" s="107">
        <v>0</v>
      </c>
      <c r="I143" s="107">
        <v>15</v>
      </c>
      <c r="J143" s="107">
        <v>0</v>
      </c>
      <c r="K143" s="107">
        <v>0</v>
      </c>
      <c r="L143" s="107">
        <v>0</v>
      </c>
      <c r="M143" s="107">
        <v>2394</v>
      </c>
      <c r="N143" s="107">
        <v>2394</v>
      </c>
      <c r="O143" s="107">
        <v>131</v>
      </c>
      <c r="P143" s="107">
        <v>142</v>
      </c>
      <c r="Q143" s="107">
        <v>-11</v>
      </c>
      <c r="R143" s="107"/>
    </row>
    <row r="144" spans="1:18">
      <c r="A144" s="107">
        <v>143</v>
      </c>
      <c r="B144" s="107" t="s">
        <v>2118</v>
      </c>
      <c r="C144" s="107" t="s">
        <v>2016</v>
      </c>
      <c r="D144" s="107" t="s">
        <v>1999</v>
      </c>
      <c r="E144" s="107" t="s">
        <v>2009</v>
      </c>
      <c r="F144" s="107"/>
      <c r="G144" s="107">
        <v>0</v>
      </c>
      <c r="H144" s="107">
        <v>0</v>
      </c>
      <c r="I144" s="107">
        <v>15</v>
      </c>
      <c r="J144" s="107">
        <v>0</v>
      </c>
      <c r="K144" s="107">
        <v>0</v>
      </c>
      <c r="L144" s="107">
        <v>0</v>
      </c>
      <c r="M144" s="107">
        <v>2390</v>
      </c>
      <c r="N144" s="107">
        <v>2390</v>
      </c>
      <c r="O144" s="107">
        <v>133</v>
      </c>
      <c r="P144" s="107">
        <v>143</v>
      </c>
      <c r="Q144" s="107">
        <v>-10</v>
      </c>
      <c r="R144" s="107"/>
    </row>
    <row r="145" spans="1:18">
      <c r="A145" s="107">
        <v>144</v>
      </c>
      <c r="B145" s="107" t="s">
        <v>2119</v>
      </c>
      <c r="C145" s="107" t="s">
        <v>2023</v>
      </c>
      <c r="D145" s="107" t="s">
        <v>1999</v>
      </c>
      <c r="E145" s="107" t="s">
        <v>2026</v>
      </c>
      <c r="F145" s="107"/>
      <c r="G145" s="107">
        <v>0</v>
      </c>
      <c r="H145" s="107">
        <v>0</v>
      </c>
      <c r="I145" s="107">
        <v>15</v>
      </c>
      <c r="J145" s="107">
        <v>0</v>
      </c>
      <c r="K145" s="107">
        <v>0</v>
      </c>
      <c r="L145" s="107">
        <v>0</v>
      </c>
      <c r="M145" s="107">
        <v>2387</v>
      </c>
      <c r="N145" s="107">
        <v>2387</v>
      </c>
      <c r="O145" s="107">
        <v>135</v>
      </c>
      <c r="P145" s="107">
        <v>144</v>
      </c>
      <c r="Q145" s="107">
        <v>-9</v>
      </c>
      <c r="R145" s="107"/>
    </row>
    <row r="146" spans="1:18">
      <c r="A146" s="110">
        <v>145</v>
      </c>
      <c r="B146" s="110" t="s">
        <v>2120</v>
      </c>
      <c r="C146" s="110" t="s">
        <v>2121</v>
      </c>
      <c r="D146" s="110" t="s">
        <v>1999</v>
      </c>
      <c r="E146" s="110" t="s">
        <v>2026</v>
      </c>
      <c r="F146" s="110"/>
      <c r="G146" s="110">
        <v>0</v>
      </c>
      <c r="H146" s="110">
        <v>0</v>
      </c>
      <c r="I146" s="110">
        <v>15</v>
      </c>
      <c r="J146" s="110">
        <v>0</v>
      </c>
      <c r="K146" s="110">
        <v>0</v>
      </c>
      <c r="L146" s="110">
        <v>8</v>
      </c>
      <c r="M146" s="110">
        <v>2363</v>
      </c>
      <c r="N146" s="110">
        <v>2371</v>
      </c>
      <c r="O146" s="110">
        <v>138</v>
      </c>
      <c r="P146" s="110">
        <v>145</v>
      </c>
      <c r="Q146" s="110">
        <v>-7</v>
      </c>
      <c r="R146" s="110"/>
    </row>
    <row r="147" spans="1:18">
      <c r="A147" s="107">
        <v>146</v>
      </c>
      <c r="B147" s="108" t="s">
        <v>2122</v>
      </c>
      <c r="C147" s="107" t="s">
        <v>1998</v>
      </c>
      <c r="D147" s="107" t="s">
        <v>1999</v>
      </c>
      <c r="E147" s="107" t="s">
        <v>2026</v>
      </c>
      <c r="F147" s="107" t="s">
        <v>1230</v>
      </c>
      <c r="G147" s="107">
        <v>1</v>
      </c>
      <c r="H147" s="107">
        <v>22</v>
      </c>
      <c r="I147" s="107" t="s">
        <v>2047</v>
      </c>
      <c r="J147" s="107">
        <v>0.88</v>
      </c>
      <c r="K147" s="109">
        <v>22</v>
      </c>
      <c r="L147" s="107">
        <v>0</v>
      </c>
      <c r="M147" s="107">
        <v>0</v>
      </c>
      <c r="N147" s="107">
        <v>2366</v>
      </c>
      <c r="O147" s="107" t="s">
        <v>2026</v>
      </c>
      <c r="P147" s="107">
        <v>146</v>
      </c>
      <c r="Q147" s="107" t="s">
        <v>2026</v>
      </c>
      <c r="R147" s="107" t="s">
        <v>2054</v>
      </c>
    </row>
    <row r="148" spans="1:18">
      <c r="A148" s="107">
        <v>147</v>
      </c>
      <c r="B148" s="107" t="s">
        <v>2123</v>
      </c>
      <c r="C148" s="107" t="s">
        <v>2076</v>
      </c>
      <c r="D148" s="107" t="s">
        <v>1999</v>
      </c>
      <c r="E148" s="107" t="s">
        <v>2026</v>
      </c>
      <c r="F148" s="107"/>
      <c r="G148" s="107">
        <v>0</v>
      </c>
      <c r="H148" s="107">
        <v>0</v>
      </c>
      <c r="I148" s="107">
        <v>15</v>
      </c>
      <c r="J148" s="107">
        <v>0</v>
      </c>
      <c r="K148" s="107">
        <v>0</v>
      </c>
      <c r="L148" s="107">
        <v>0</v>
      </c>
      <c r="M148" s="107">
        <v>2361</v>
      </c>
      <c r="N148" s="107">
        <v>2361</v>
      </c>
      <c r="O148" s="107">
        <v>139</v>
      </c>
      <c r="P148" s="107">
        <v>147</v>
      </c>
      <c r="Q148" s="107">
        <v>-8</v>
      </c>
      <c r="R148" s="107"/>
    </row>
    <row r="149" spans="1:18">
      <c r="A149" s="107">
        <v>148</v>
      </c>
      <c r="B149" s="107" t="s">
        <v>2124</v>
      </c>
      <c r="C149" s="107" t="s">
        <v>2061</v>
      </c>
      <c r="D149" s="107" t="s">
        <v>1999</v>
      </c>
      <c r="E149" s="107" t="s">
        <v>2009</v>
      </c>
      <c r="F149" s="107"/>
      <c r="G149" s="107">
        <v>0</v>
      </c>
      <c r="H149" s="107">
        <v>0</v>
      </c>
      <c r="I149" s="107">
        <v>15</v>
      </c>
      <c r="J149" s="107">
        <v>0</v>
      </c>
      <c r="K149" s="107">
        <v>0</v>
      </c>
      <c r="L149" s="107">
        <v>0</v>
      </c>
      <c r="M149" s="107">
        <v>2359</v>
      </c>
      <c r="N149" s="107">
        <v>2359</v>
      </c>
      <c r="O149" s="107">
        <v>140</v>
      </c>
      <c r="P149" s="107">
        <v>148</v>
      </c>
      <c r="Q149" s="107">
        <v>-8</v>
      </c>
      <c r="R149" s="107"/>
    </row>
    <row r="150" spans="1:18">
      <c r="A150" s="107">
        <v>149</v>
      </c>
      <c r="B150" s="107" t="s">
        <v>2125</v>
      </c>
      <c r="C150" s="107" t="s">
        <v>2126</v>
      </c>
      <c r="D150" s="107" t="s">
        <v>1999</v>
      </c>
      <c r="E150" s="107" t="s">
        <v>2026</v>
      </c>
      <c r="F150" s="107"/>
      <c r="G150" s="107">
        <v>0</v>
      </c>
      <c r="H150" s="107">
        <v>0</v>
      </c>
      <c r="I150" s="107">
        <v>15</v>
      </c>
      <c r="J150" s="107">
        <v>0</v>
      </c>
      <c r="K150" s="107">
        <v>0</v>
      </c>
      <c r="L150" s="107">
        <v>0</v>
      </c>
      <c r="M150" s="107">
        <v>2359</v>
      </c>
      <c r="N150" s="107">
        <v>2359</v>
      </c>
      <c r="O150" s="107">
        <v>140</v>
      </c>
      <c r="P150" s="107">
        <v>148</v>
      </c>
      <c r="Q150" s="107">
        <v>-8</v>
      </c>
      <c r="R150" s="107"/>
    </row>
    <row r="151" spans="1:18">
      <c r="A151" s="110">
        <v>150</v>
      </c>
      <c r="B151" s="110" t="s">
        <v>2127</v>
      </c>
      <c r="C151" s="110" t="s">
        <v>2056</v>
      </c>
      <c r="D151" s="110" t="s">
        <v>1999</v>
      </c>
      <c r="E151" s="110" t="s">
        <v>2026</v>
      </c>
      <c r="F151" s="110"/>
      <c r="G151" s="110">
        <v>0</v>
      </c>
      <c r="H151" s="110">
        <v>0</v>
      </c>
      <c r="I151" s="110">
        <v>15</v>
      </c>
      <c r="J151" s="110">
        <v>0</v>
      </c>
      <c r="K151" s="110">
        <v>0</v>
      </c>
      <c r="L151" s="110">
        <v>-5</v>
      </c>
      <c r="M151" s="110">
        <v>2364</v>
      </c>
      <c r="N151" s="110">
        <v>2359</v>
      </c>
      <c r="O151" s="110">
        <v>137</v>
      </c>
      <c r="P151" s="110">
        <v>148</v>
      </c>
      <c r="Q151" s="110">
        <v>-11</v>
      </c>
      <c r="R151" s="110"/>
    </row>
    <row r="152" spans="1:18">
      <c r="A152" s="107">
        <v>151</v>
      </c>
      <c r="B152" s="107" t="s">
        <v>2128</v>
      </c>
      <c r="C152" s="107" t="s">
        <v>2056</v>
      </c>
      <c r="D152" s="107" t="s">
        <v>1999</v>
      </c>
      <c r="E152" s="107" t="s">
        <v>2026</v>
      </c>
      <c r="F152" s="107"/>
      <c r="G152" s="107">
        <v>0</v>
      </c>
      <c r="H152" s="107">
        <v>0</v>
      </c>
      <c r="I152" s="107">
        <v>15</v>
      </c>
      <c r="J152" s="107">
        <v>0</v>
      </c>
      <c r="K152" s="107">
        <v>0</v>
      </c>
      <c r="L152" s="107">
        <v>0</v>
      </c>
      <c r="M152" s="107">
        <v>2356</v>
      </c>
      <c r="N152" s="107">
        <v>2356</v>
      </c>
      <c r="O152" s="107">
        <v>142</v>
      </c>
      <c r="P152" s="107">
        <v>151</v>
      </c>
      <c r="Q152" s="107">
        <v>-9</v>
      </c>
      <c r="R152" s="107"/>
    </row>
    <row r="153" spans="1:18">
      <c r="A153" s="107">
        <v>152</v>
      </c>
      <c r="B153" s="107" t="s">
        <v>2129</v>
      </c>
      <c r="C153" s="107" t="s">
        <v>2061</v>
      </c>
      <c r="D153" s="107" t="s">
        <v>1999</v>
      </c>
      <c r="E153" s="107" t="s">
        <v>2009</v>
      </c>
      <c r="F153" s="107"/>
      <c r="G153" s="107">
        <v>0</v>
      </c>
      <c r="H153" s="107">
        <v>0</v>
      </c>
      <c r="I153" s="107">
        <v>15</v>
      </c>
      <c r="J153" s="107">
        <v>0</v>
      </c>
      <c r="K153" s="107">
        <v>0</v>
      </c>
      <c r="L153" s="107">
        <v>0</v>
      </c>
      <c r="M153" s="107">
        <v>2355</v>
      </c>
      <c r="N153" s="107">
        <v>2355</v>
      </c>
      <c r="O153" s="107">
        <v>143</v>
      </c>
      <c r="P153" s="107">
        <v>152</v>
      </c>
      <c r="Q153" s="107">
        <v>-9</v>
      </c>
      <c r="R153" s="107"/>
    </row>
    <row r="154" spans="1:18">
      <c r="A154" s="107">
        <v>153</v>
      </c>
      <c r="B154" s="108" t="s">
        <v>1934</v>
      </c>
      <c r="C154" s="107" t="s">
        <v>2031</v>
      </c>
      <c r="D154" s="107" t="s">
        <v>1999</v>
      </c>
      <c r="E154" s="107" t="s">
        <v>2009</v>
      </c>
      <c r="F154" s="107"/>
      <c r="G154" s="107">
        <v>1</v>
      </c>
      <c r="H154" s="107">
        <v>6</v>
      </c>
      <c r="I154" s="107">
        <v>15</v>
      </c>
      <c r="J154" s="107">
        <v>0.82</v>
      </c>
      <c r="K154" s="109">
        <v>12.3</v>
      </c>
      <c r="L154" s="107">
        <v>4</v>
      </c>
      <c r="M154" s="107">
        <v>2347</v>
      </c>
      <c r="N154" s="107">
        <v>2351</v>
      </c>
      <c r="O154" s="107">
        <v>144</v>
      </c>
      <c r="P154" s="107">
        <v>153</v>
      </c>
      <c r="Q154" s="107">
        <v>-9</v>
      </c>
      <c r="R154" s="107"/>
    </row>
    <row r="155" spans="1:18">
      <c r="A155" s="107">
        <v>154</v>
      </c>
      <c r="B155" s="107" t="s">
        <v>2130</v>
      </c>
      <c r="C155" s="107" t="s">
        <v>2121</v>
      </c>
      <c r="D155" s="107" t="s">
        <v>1999</v>
      </c>
      <c r="E155" s="107" t="s">
        <v>2026</v>
      </c>
      <c r="F155" s="107"/>
      <c r="G155" s="107">
        <v>0</v>
      </c>
      <c r="H155" s="107">
        <v>0</v>
      </c>
      <c r="I155" s="107" t="s">
        <v>2047</v>
      </c>
      <c r="J155" s="107">
        <v>0</v>
      </c>
      <c r="K155" s="107">
        <v>0</v>
      </c>
      <c r="L155" s="107">
        <v>0</v>
      </c>
      <c r="M155" s="107">
        <v>0</v>
      </c>
      <c r="N155" s="107">
        <v>2350</v>
      </c>
      <c r="O155" s="107" t="s">
        <v>2026</v>
      </c>
      <c r="P155" s="107">
        <v>154</v>
      </c>
      <c r="Q155" s="107" t="s">
        <v>2026</v>
      </c>
      <c r="R155" s="107"/>
    </row>
    <row r="156" spans="1:18">
      <c r="A156" s="110">
        <v>155</v>
      </c>
      <c r="B156" s="110" t="s">
        <v>2131</v>
      </c>
      <c r="C156" s="110" t="s">
        <v>2056</v>
      </c>
      <c r="D156" s="110" t="s">
        <v>1999</v>
      </c>
      <c r="E156" s="110" t="s">
        <v>2026</v>
      </c>
      <c r="F156" s="110"/>
      <c r="G156" s="110">
        <v>0</v>
      </c>
      <c r="H156" s="110">
        <v>0</v>
      </c>
      <c r="I156" s="110">
        <v>15</v>
      </c>
      <c r="J156" s="110">
        <v>0</v>
      </c>
      <c r="K156" s="110">
        <v>0</v>
      </c>
      <c r="L156" s="110">
        <v>0</v>
      </c>
      <c r="M156" s="110">
        <v>2346</v>
      </c>
      <c r="N156" s="110">
        <v>2346</v>
      </c>
      <c r="O156" s="110">
        <v>145</v>
      </c>
      <c r="P156" s="110">
        <v>155</v>
      </c>
      <c r="Q156" s="110">
        <v>-10</v>
      </c>
      <c r="R156" s="110"/>
    </row>
    <row r="157" spans="1:18">
      <c r="A157" s="107">
        <v>156</v>
      </c>
      <c r="B157" s="107" t="s">
        <v>2132</v>
      </c>
      <c r="C157" s="107" t="s">
        <v>2133</v>
      </c>
      <c r="D157" s="107" t="s">
        <v>1999</v>
      </c>
      <c r="E157" s="107" t="s">
        <v>2026</v>
      </c>
      <c r="F157" s="107"/>
      <c r="G157" s="107">
        <v>0</v>
      </c>
      <c r="H157" s="107">
        <v>0</v>
      </c>
      <c r="I157" s="107" t="s">
        <v>2047</v>
      </c>
      <c r="J157" s="107">
        <v>0</v>
      </c>
      <c r="K157" s="107">
        <v>0</v>
      </c>
      <c r="L157" s="107">
        <v>0</v>
      </c>
      <c r="M157" s="107">
        <v>0</v>
      </c>
      <c r="N157" s="107">
        <v>2345</v>
      </c>
      <c r="O157" s="107" t="s">
        <v>2026</v>
      </c>
      <c r="P157" s="107">
        <v>156</v>
      </c>
      <c r="Q157" s="107" t="s">
        <v>2026</v>
      </c>
      <c r="R157" s="107"/>
    </row>
    <row r="158" spans="1:18">
      <c r="A158" s="107">
        <v>157</v>
      </c>
      <c r="B158" s="107" t="s">
        <v>2134</v>
      </c>
      <c r="C158" s="107" t="s">
        <v>2135</v>
      </c>
      <c r="D158" s="107" t="s">
        <v>1999</v>
      </c>
      <c r="E158" s="107" t="s">
        <v>2009</v>
      </c>
      <c r="F158" s="107"/>
      <c r="G158" s="107">
        <v>0</v>
      </c>
      <c r="H158" s="107">
        <v>0</v>
      </c>
      <c r="I158" s="107">
        <v>15</v>
      </c>
      <c r="J158" s="107">
        <v>0</v>
      </c>
      <c r="K158" s="107">
        <v>0</v>
      </c>
      <c r="L158" s="107">
        <v>-1</v>
      </c>
      <c r="M158" s="107">
        <v>2341</v>
      </c>
      <c r="N158" s="107">
        <v>2340</v>
      </c>
      <c r="O158" s="107">
        <v>147</v>
      </c>
      <c r="P158" s="107">
        <v>157</v>
      </c>
      <c r="Q158" s="107">
        <v>-10</v>
      </c>
      <c r="R158" s="107"/>
    </row>
    <row r="159" spans="1:18">
      <c r="A159" s="107">
        <v>158</v>
      </c>
      <c r="B159" s="108" t="s">
        <v>2136</v>
      </c>
      <c r="C159" s="107" t="s">
        <v>1998</v>
      </c>
      <c r="D159" s="107" t="s">
        <v>1999</v>
      </c>
      <c r="E159" s="107" t="s">
        <v>2026</v>
      </c>
      <c r="F159" s="107" t="s">
        <v>1230</v>
      </c>
      <c r="G159" s="107">
        <v>1</v>
      </c>
      <c r="H159" s="107">
        <v>21</v>
      </c>
      <c r="I159" s="107" t="s">
        <v>2047</v>
      </c>
      <c r="J159" s="107">
        <v>-1.41</v>
      </c>
      <c r="K159" s="107">
        <v>-35.25</v>
      </c>
      <c r="L159" s="107">
        <v>0</v>
      </c>
      <c r="M159" s="107">
        <v>0</v>
      </c>
      <c r="N159" s="107">
        <v>2330</v>
      </c>
      <c r="O159" s="107" t="s">
        <v>2026</v>
      </c>
      <c r="P159" s="107">
        <v>158</v>
      </c>
      <c r="Q159" s="107" t="s">
        <v>2026</v>
      </c>
      <c r="R159" s="107" t="s">
        <v>2054</v>
      </c>
    </row>
    <row r="160" spans="1:18">
      <c r="A160" s="107">
        <v>159</v>
      </c>
      <c r="B160" s="107" t="s">
        <v>2137</v>
      </c>
      <c r="C160" s="107" t="s">
        <v>2138</v>
      </c>
      <c r="D160" s="107" t="s">
        <v>1999</v>
      </c>
      <c r="E160" s="107" t="s">
        <v>2026</v>
      </c>
      <c r="F160" s="107"/>
      <c r="G160" s="107">
        <v>0</v>
      </c>
      <c r="H160" s="107">
        <v>0</v>
      </c>
      <c r="I160" s="107" t="s">
        <v>2047</v>
      </c>
      <c r="J160" s="107">
        <v>0</v>
      </c>
      <c r="K160" s="107">
        <v>0</v>
      </c>
      <c r="L160" s="107">
        <v>0</v>
      </c>
      <c r="M160" s="107">
        <v>2329</v>
      </c>
      <c r="N160" s="107">
        <v>2329</v>
      </c>
      <c r="O160" s="107">
        <v>149</v>
      </c>
      <c r="P160" s="107">
        <v>159</v>
      </c>
      <c r="Q160" s="107">
        <v>-10</v>
      </c>
      <c r="R160" s="107"/>
    </row>
    <row r="161" spans="1:18">
      <c r="A161" s="110">
        <v>160</v>
      </c>
      <c r="B161" s="110" t="s">
        <v>2139</v>
      </c>
      <c r="C161" s="110" t="s">
        <v>2043</v>
      </c>
      <c r="D161" s="110" t="s">
        <v>1999</v>
      </c>
      <c r="E161" s="110" t="s">
        <v>2026</v>
      </c>
      <c r="F161" s="110"/>
      <c r="G161" s="110">
        <v>0</v>
      </c>
      <c r="H161" s="110">
        <v>0</v>
      </c>
      <c r="I161" s="110" t="s">
        <v>2047</v>
      </c>
      <c r="J161" s="110">
        <v>0</v>
      </c>
      <c r="K161" s="110">
        <v>0</v>
      </c>
      <c r="L161" s="110">
        <v>0</v>
      </c>
      <c r="M161" s="110">
        <v>2329</v>
      </c>
      <c r="N161" s="110">
        <v>2329</v>
      </c>
      <c r="O161" s="110">
        <v>149</v>
      </c>
      <c r="P161" s="110">
        <v>159</v>
      </c>
      <c r="Q161" s="110">
        <v>-10</v>
      </c>
      <c r="R161" s="110"/>
    </row>
    <row r="162" spans="1:18">
      <c r="A162" s="107">
        <v>161</v>
      </c>
      <c r="B162" s="107" t="s">
        <v>2140</v>
      </c>
      <c r="C162" s="107" t="s">
        <v>2141</v>
      </c>
      <c r="D162" s="107" t="s">
        <v>1999</v>
      </c>
      <c r="E162" s="107" t="s">
        <v>2026</v>
      </c>
      <c r="F162" s="107"/>
      <c r="G162" s="107">
        <v>0</v>
      </c>
      <c r="H162" s="107">
        <v>0</v>
      </c>
      <c r="I162" s="107" t="s">
        <v>2047</v>
      </c>
      <c r="J162" s="107">
        <v>0</v>
      </c>
      <c r="K162" s="107">
        <v>0</v>
      </c>
      <c r="L162" s="107">
        <v>0</v>
      </c>
      <c r="M162" s="107">
        <v>2326</v>
      </c>
      <c r="N162" s="107">
        <v>2326</v>
      </c>
      <c r="O162" s="107">
        <v>151</v>
      </c>
      <c r="P162" s="107">
        <v>161</v>
      </c>
      <c r="Q162" s="107">
        <v>-10</v>
      </c>
      <c r="R162" s="107"/>
    </row>
    <row r="163" spans="1:18">
      <c r="A163" s="107">
        <v>162</v>
      </c>
      <c r="B163" s="108" t="s">
        <v>2142</v>
      </c>
      <c r="C163" s="107" t="s">
        <v>2006</v>
      </c>
      <c r="D163" s="107" t="s">
        <v>1999</v>
      </c>
      <c r="E163" s="107" t="s">
        <v>2026</v>
      </c>
      <c r="F163" s="107"/>
      <c r="G163" s="107">
        <v>1</v>
      </c>
      <c r="H163" s="107">
        <v>11</v>
      </c>
      <c r="I163" s="107" t="s">
        <v>2047</v>
      </c>
      <c r="J163" s="107">
        <v>-0.14000000000000001</v>
      </c>
      <c r="K163" s="107">
        <v>-3.5</v>
      </c>
      <c r="L163" s="107">
        <v>-20</v>
      </c>
      <c r="M163" s="107">
        <v>2345</v>
      </c>
      <c r="N163" s="107">
        <v>2325</v>
      </c>
      <c r="O163" s="107">
        <v>146</v>
      </c>
      <c r="P163" s="107">
        <v>162</v>
      </c>
      <c r="Q163" s="107">
        <v>-16</v>
      </c>
      <c r="R163" s="107"/>
    </row>
    <row r="164" spans="1:18">
      <c r="A164" s="107">
        <v>163</v>
      </c>
      <c r="B164" s="107" t="s">
        <v>2143</v>
      </c>
      <c r="C164" s="107" t="s">
        <v>2056</v>
      </c>
      <c r="D164" s="107" t="s">
        <v>1999</v>
      </c>
      <c r="E164" s="107" t="s">
        <v>2026</v>
      </c>
      <c r="F164" s="107"/>
      <c r="G164" s="107">
        <v>0</v>
      </c>
      <c r="H164" s="107">
        <v>0</v>
      </c>
      <c r="I164" s="107">
        <v>15</v>
      </c>
      <c r="J164" s="107">
        <v>0</v>
      </c>
      <c r="K164" s="107">
        <v>0</v>
      </c>
      <c r="L164" s="107">
        <v>-10</v>
      </c>
      <c r="M164" s="107">
        <v>2335</v>
      </c>
      <c r="N164" s="107">
        <v>2325</v>
      </c>
      <c r="O164" s="107">
        <v>148</v>
      </c>
      <c r="P164" s="107">
        <v>162</v>
      </c>
      <c r="Q164" s="107">
        <v>-14</v>
      </c>
      <c r="R164" s="107"/>
    </row>
    <row r="165" spans="1:18">
      <c r="A165" s="107">
        <v>164</v>
      </c>
      <c r="B165" s="107" t="s">
        <v>2144</v>
      </c>
      <c r="C165" s="107" t="s">
        <v>2029</v>
      </c>
      <c r="D165" s="107" t="s">
        <v>1999</v>
      </c>
      <c r="E165" s="107" t="s">
        <v>2009</v>
      </c>
      <c r="F165" s="107"/>
      <c r="G165" s="107">
        <v>0</v>
      </c>
      <c r="H165" s="107">
        <v>0</v>
      </c>
      <c r="I165" s="107">
        <v>15</v>
      </c>
      <c r="J165" s="107">
        <v>0</v>
      </c>
      <c r="K165" s="107">
        <v>0</v>
      </c>
      <c r="L165" s="107">
        <v>0</v>
      </c>
      <c r="M165" s="107">
        <v>2322</v>
      </c>
      <c r="N165" s="107">
        <v>2322</v>
      </c>
      <c r="O165" s="107">
        <v>152</v>
      </c>
      <c r="P165" s="107">
        <v>164</v>
      </c>
      <c r="Q165" s="107">
        <v>-12</v>
      </c>
      <c r="R165" s="107"/>
    </row>
    <row r="166" spans="1:18">
      <c r="A166" s="110">
        <v>165</v>
      </c>
      <c r="B166" s="110" t="s">
        <v>2145</v>
      </c>
      <c r="C166" s="110" t="s">
        <v>1998</v>
      </c>
      <c r="D166" s="110" t="s">
        <v>1999</v>
      </c>
      <c r="E166" s="110" t="s">
        <v>2026</v>
      </c>
      <c r="F166" s="110"/>
      <c r="G166" s="110">
        <v>0</v>
      </c>
      <c r="H166" s="110">
        <v>0</v>
      </c>
      <c r="I166" s="110" t="s">
        <v>2047</v>
      </c>
      <c r="J166" s="110">
        <v>0</v>
      </c>
      <c r="K166" s="110">
        <v>0</v>
      </c>
      <c r="L166" s="110">
        <v>0</v>
      </c>
      <c r="M166" s="110">
        <v>2320</v>
      </c>
      <c r="N166" s="110">
        <v>2320</v>
      </c>
      <c r="O166" s="110">
        <v>153</v>
      </c>
      <c r="P166" s="110">
        <v>165</v>
      </c>
      <c r="Q166" s="110">
        <v>-12</v>
      </c>
      <c r="R166" s="110"/>
    </row>
    <row r="167" spans="1:18">
      <c r="A167" s="107">
        <v>166</v>
      </c>
      <c r="B167" s="107" t="s">
        <v>2146</v>
      </c>
      <c r="C167" s="107" t="s">
        <v>2135</v>
      </c>
      <c r="D167" s="107" t="s">
        <v>1999</v>
      </c>
      <c r="E167" s="107" t="s">
        <v>2026</v>
      </c>
      <c r="F167" s="107"/>
      <c r="G167" s="107">
        <v>0</v>
      </c>
      <c r="H167" s="107">
        <v>0</v>
      </c>
      <c r="I167" s="107" t="s">
        <v>2047</v>
      </c>
      <c r="J167" s="107">
        <v>0</v>
      </c>
      <c r="K167" s="107">
        <v>0</v>
      </c>
      <c r="L167" s="107">
        <v>1</v>
      </c>
      <c r="M167" s="107">
        <v>2305</v>
      </c>
      <c r="N167" s="107">
        <v>2306</v>
      </c>
      <c r="O167" s="107">
        <v>154</v>
      </c>
      <c r="P167" s="107">
        <v>166</v>
      </c>
      <c r="Q167" s="107">
        <v>-12</v>
      </c>
      <c r="R167" s="107"/>
    </row>
    <row r="168" spans="1:18">
      <c r="A168" s="107">
        <v>167</v>
      </c>
      <c r="B168" s="108" t="s">
        <v>1931</v>
      </c>
      <c r="C168" s="107"/>
      <c r="D168" s="107" t="s">
        <v>1999</v>
      </c>
      <c r="E168" s="107"/>
      <c r="F168" s="107" t="s">
        <v>1230</v>
      </c>
      <c r="G168" s="107">
        <v>1</v>
      </c>
      <c r="H168" s="107">
        <v>21</v>
      </c>
      <c r="I168" s="107" t="s">
        <v>2047</v>
      </c>
      <c r="J168" s="107">
        <v>1</v>
      </c>
      <c r="K168" s="109">
        <v>10</v>
      </c>
      <c r="L168" s="107">
        <v>0</v>
      </c>
      <c r="M168" s="107">
        <v>2507</v>
      </c>
      <c r="N168" s="107" t="s">
        <v>2026</v>
      </c>
      <c r="O168" s="107">
        <v>43</v>
      </c>
      <c r="P168" s="107" t="s">
        <v>2026</v>
      </c>
      <c r="Q168" s="107">
        <v>43</v>
      </c>
      <c r="R168" s="107"/>
    </row>
    <row r="169" spans="1:18">
      <c r="A169" s="107">
        <v>168</v>
      </c>
      <c r="B169" s="108" t="s">
        <v>1953</v>
      </c>
      <c r="C169" s="107"/>
      <c r="D169" s="107" t="s">
        <v>1999</v>
      </c>
      <c r="E169" s="107"/>
      <c r="F169" s="107" t="s">
        <v>1230</v>
      </c>
      <c r="G169" s="107">
        <v>1</v>
      </c>
      <c r="H169" s="107">
        <v>1</v>
      </c>
      <c r="I169" s="107">
        <v>25</v>
      </c>
      <c r="J169" s="107">
        <v>0.34</v>
      </c>
      <c r="K169" s="109">
        <v>8.5</v>
      </c>
      <c r="L169" s="107">
        <v>0</v>
      </c>
      <c r="M169" s="107">
        <v>0</v>
      </c>
      <c r="N169" s="107" t="s">
        <v>2026</v>
      </c>
      <c r="O169" s="107" t="s">
        <v>2026</v>
      </c>
      <c r="P169" s="107" t="s">
        <v>2026</v>
      </c>
      <c r="Q169" s="107" t="s">
        <v>2026</v>
      </c>
      <c r="R169" s="107"/>
    </row>
    <row r="170" spans="1:18">
      <c r="A170" s="107">
        <v>169</v>
      </c>
      <c r="B170" s="108" t="s">
        <v>2147</v>
      </c>
      <c r="C170" s="107"/>
      <c r="D170" s="107" t="s">
        <v>1999</v>
      </c>
      <c r="E170" s="107"/>
      <c r="F170" s="107" t="s">
        <v>1230</v>
      </c>
      <c r="G170" s="107">
        <v>1</v>
      </c>
      <c r="H170" s="107">
        <v>16</v>
      </c>
      <c r="I170" s="107">
        <v>25</v>
      </c>
      <c r="J170" s="107">
        <v>-3</v>
      </c>
      <c r="K170" s="107">
        <v>-30</v>
      </c>
      <c r="L170" s="107">
        <v>0</v>
      </c>
      <c r="M170" s="107">
        <v>0</v>
      </c>
      <c r="N170" s="107" t="s">
        <v>2026</v>
      </c>
      <c r="O170" s="107" t="s">
        <v>2026</v>
      </c>
      <c r="P170" s="107" t="s">
        <v>2026</v>
      </c>
      <c r="Q170" s="107" t="s">
        <v>2026</v>
      </c>
      <c r="R170" s="66"/>
    </row>
  </sheetData>
  <phoneticPr fontId="1" type="noConversion"/>
  <hyperlinks>
    <hyperlink ref="B2" r:id="rId1" display="http://www.gdchess.com/xqplayer/xqprating.asp?p=0312&amp;y=2018&amp;m=1"/>
    <hyperlink ref="B3" r:id="rId2" display="http://www.gdchess.com/xqplayer/xqprating.asp?p=1799&amp;y=2018&amp;m=1"/>
    <hyperlink ref="B4" r:id="rId3" display="http://www.gdchess.com/xqplayer/xqprating.asp?p=0001&amp;y=2018&amp;m=1"/>
    <hyperlink ref="B5" r:id="rId4" display="http://www.gdchess.com/xqplayer/xqprating.asp?p=0013&amp;y=2018&amp;m=1"/>
    <hyperlink ref="B6" r:id="rId5" display="http://www.gdchess.com/xqplayer/xqprating.asp?p=0074&amp;y=2018&amp;m=1"/>
    <hyperlink ref="B7" r:id="rId6" display="http://www.gdchess.com/xqplayer/xqprating.asp?p=1216&amp;y=2018&amp;m=1"/>
    <hyperlink ref="B8" r:id="rId7" display="http://www.gdchess.com/xqplayer/xqprating.asp?p=0076&amp;y=2018&amp;m=1"/>
    <hyperlink ref="B9" r:id="rId8" display="http://www.gdchess.com/xqplayer/xqprating.asp?p=7579&amp;y=2018&amp;m=1"/>
    <hyperlink ref="B10" r:id="rId9" display="http://www.gdchess.com/xqplayer/xqprating.asp?p=0009&amp;y=2018&amp;m=1"/>
    <hyperlink ref="B12" r:id="rId10" display="http://www.gdchess.com/xqplayer/xqprating.asp?p=1267&amp;y=2018&amp;m=1"/>
    <hyperlink ref="B13" r:id="rId11" display="http://www.gdchess.com/xqplayer/xqprating.asp?p=0083&amp;y=2018&amp;m=1"/>
    <hyperlink ref="B14" r:id="rId12" display="http://www.gdchess.com/xqplayer/xqprating.asp?p=0278&amp;y=2018&amp;m=1"/>
    <hyperlink ref="B15" r:id="rId13" display="http://www.gdchess.com/xqplayer/xqprating.asp?p=0003&amp;y=2018&amp;m=1"/>
    <hyperlink ref="B16" r:id="rId14" display="http://www.gdchess.com/xqplayer/xqprating.asp?p=1420&amp;y=2018&amp;m=1"/>
    <hyperlink ref="B17" r:id="rId15" display="http://www.gdchess.com/xqplayer/xqprating.asp?p=0285&amp;y=2018&amp;m=1"/>
    <hyperlink ref="B18" r:id="rId16" display="http://www.gdchess.com/xqplayer/xqprating.asp?p=0036&amp;y=2018&amp;m=1"/>
    <hyperlink ref="B19" r:id="rId17" display="http://www.gdchess.com/xqplayer/xqprating.asp?p=0031&amp;y=2018&amp;m=1"/>
    <hyperlink ref="B20" r:id="rId18" display="http://www.gdchess.com/xqplayer/xqprating.asp?p=1217&amp;y=2018&amp;m=1"/>
    <hyperlink ref="B22" r:id="rId19" display="http://www.gdchess.com/xqplayer/xqprating.asp?p=0010&amp;y=2018&amp;m=1"/>
    <hyperlink ref="B23" r:id="rId20" display="http://www.gdchess.com/xqplayer/xqprating.asp?p=6032&amp;y=2018&amp;m=1"/>
    <hyperlink ref="B24" r:id="rId21" display="http://www.gdchess.com/xqplayer/xqprating.asp?p=5017&amp;y=2018&amp;m=1"/>
    <hyperlink ref="B25" r:id="rId22" display="http://www.gdchess.com/xqplayer/xqprating.asp?p=0860&amp;y=2018&amp;m=1"/>
    <hyperlink ref="B26" r:id="rId23" display="http://www.gdchess.com/xqplayer/xqprating.asp?p=2105&amp;y=2018&amp;m=1"/>
    <hyperlink ref="B27" r:id="rId24" display="http://www.gdchess.com/xqplayer/xqprating.asp?p=0007&amp;y=2018&amp;m=1"/>
    <hyperlink ref="B29" r:id="rId25" display="http://www.gdchess.com/xqplayer/xqprating.asp?p=0053&amp;y=2018&amp;m=1"/>
    <hyperlink ref="B30" r:id="rId26" display="http://www.gdchess.com/xqplayer/xqprating.asp?p=0022&amp;y=2018&amp;m=1"/>
    <hyperlink ref="B31" r:id="rId27" display="http://www.gdchess.com/xqplayer/xqprating.asp?p=1268&amp;y=2018&amp;m=1"/>
    <hyperlink ref="B32" r:id="rId28" display="http://www.gdchess.com/xqplayer/xqprating.asp?p=6875&amp;y=2018&amp;m=1"/>
    <hyperlink ref="B33" r:id="rId29" display="http://www.gdchess.com/xqplayer/xqprating.asp?p=1220&amp;y=2018&amp;m=1"/>
    <hyperlink ref="B35" r:id="rId30" display="http://www.gdchess.com/xqplayer/xqprating.asp?p=0872&amp;y=2018&amp;m=1"/>
    <hyperlink ref="B36" r:id="rId31" display="http://www.gdchess.com/xqplayer/xqprating.asp?p=0273&amp;y=2018&amp;m=1"/>
    <hyperlink ref="B37" r:id="rId32" display="http://www.gdchess.com/xqplayer/xqprating.asp?p=0032&amp;y=2018&amp;m=1"/>
    <hyperlink ref="B38" r:id="rId33" display="http://www.gdchess.com/xqplayer/xqprating.asp?p=6688&amp;y=2018&amp;m=1"/>
    <hyperlink ref="B40" r:id="rId34" display="http://www.gdchess.com/xqplayer/xqprating.asp?p=0080&amp;y=2018&amp;m=1"/>
    <hyperlink ref="B41" r:id="rId35" display="http://www.gdchess.com/xqplayer/xqprating.asp?p=0015&amp;y=2018&amp;m=1"/>
    <hyperlink ref="B42" r:id="rId36" display="http://www.gdchess.com/xqplayer/xqprating.asp?p=0294&amp;y=2018&amp;m=1"/>
    <hyperlink ref="B43" r:id="rId37" display="http://www.gdchess.com/xqplayer/xqprating.asp?p=0020&amp;y=2018&amp;m=1"/>
    <hyperlink ref="B44" r:id="rId38" display="http://www.gdchess.com/xqplayer/xqprating.asp?p=0281&amp;y=2018&amp;m=1"/>
    <hyperlink ref="B45" r:id="rId39" display="http://www.gdchess.com/xqplayer/xqprating.asp?p=0008&amp;y=2018&amp;m=1"/>
    <hyperlink ref="B46" r:id="rId40" display="http://www.gdchess.com/xqplayer/xqprating.asp?p=2164&amp;y=2018&amp;m=1"/>
    <hyperlink ref="B47" r:id="rId41" display="http://www.gdchess.com/xqplayer/xqprating.asp?p=1423&amp;y=2018&amp;m=1"/>
    <hyperlink ref="B49" r:id="rId42" display="http://www.gdchess.com/xqplayer/xqprating.asp?p=0017&amp;y=2018&amp;m=1"/>
    <hyperlink ref="B50" r:id="rId43" display="http://www.gdchess.com/xqplayer/xqprating.asp?p=0011&amp;y=2018&amp;m=1"/>
    <hyperlink ref="B51" r:id="rId44" display="http://www.gdchess.com/xqplayer/xqprating.asp?p=7218&amp;y=2018&amp;m=1"/>
    <hyperlink ref="B53" r:id="rId45" display="http://www.gdchess.com/xqplayer/xqprating.asp?p=0005&amp;y=2018&amp;m=1"/>
    <hyperlink ref="B54" r:id="rId46" display="http://www.gdchess.com/xqplayer/xqprating.asp?p=0292&amp;y=2018&amp;m=1"/>
    <hyperlink ref="B56" r:id="rId47" display="http://www.gdchess.com/xqplayer/xqprating.asp?p=1288&amp;y=2018&amp;m=1"/>
    <hyperlink ref="B57" r:id="rId48" display="http://www.gdchess.com/xqplayer/xqprating.asp?p=0089&amp;y=2018&amp;m=1"/>
    <hyperlink ref="B58" r:id="rId49" display="http://www.gdchess.com/xqplayer/xqprating.asp?p=0052&amp;y=2018&amp;m=1"/>
    <hyperlink ref="B61" r:id="rId50" display="http://www.gdchess.com/xqplayer/xqprating.asp?p=2479&amp;y=2018&amp;m=1"/>
    <hyperlink ref="B65" r:id="rId51" display="http://www.gdchess.com/xqplayer/xqprating.asp?p=0033&amp;y=2018&amp;m=1"/>
    <hyperlink ref="B66" r:id="rId52" display="http://www.gdchess.com/xqplayer/xqprating.asp?p=0059&amp;y=2018&amp;m=1"/>
    <hyperlink ref="B68" r:id="rId53" display="http://www.gdchess.com/xqplayer/xqprating.asp?p=1499&amp;y=2018&amp;m=1"/>
    <hyperlink ref="B69" r:id="rId54" display="http://www.gdchess.com/xqplayer/xqprating.asp?p=7217&amp;y=2018&amp;m=1"/>
    <hyperlink ref="B72" r:id="rId55" display="http://www.gdchess.com/xqplayer/xqprating.asp?p=1563&amp;y=2018&amp;m=1"/>
    <hyperlink ref="B73" r:id="rId56" display="http://www.gdchess.com/xqplayer/xqprating.asp?p=6347&amp;y=2018&amp;m=1"/>
    <hyperlink ref="B79" r:id="rId57" display="http://www.gdchess.com/xqplayer/xqprating.asp?p=0026&amp;y=2018&amp;m=1"/>
    <hyperlink ref="B80" r:id="rId58" display="http://www.gdchess.com/xqplayer/xqprating.asp?p=0071&amp;y=2018&amp;m=1"/>
    <hyperlink ref="B81" r:id="rId59" display="http://www.gdchess.com/xqplayer/xqprating.asp?p=0101&amp;y=2018&amp;m=1"/>
    <hyperlink ref="B82" r:id="rId60" display="http://www.gdchess.com/xqplayer/xqprating.asp?p=0025&amp;y=2018&amp;m=1"/>
    <hyperlink ref="B87" r:id="rId61" display="http://www.gdchess.com/xqplayer/xqprating.asp?p=8201&amp;y=2018&amp;m=1"/>
    <hyperlink ref="B102" r:id="rId62" display="http://www.gdchess.com/xqplayer/xqprating.asp?p=6745&amp;y=2018&amp;m=1"/>
    <hyperlink ref="B103" r:id="rId63" display="http://www.gdchess.com/xqplayer/xqprating.asp?p=5161&amp;y=2018&amp;m=1"/>
    <hyperlink ref="B106" r:id="rId64" display="http://www.gdchess.com/xqplayer/xqprating.asp?p=0039&amp;y=2018&amp;m=1"/>
    <hyperlink ref="B107" r:id="rId65" display="http://www.gdchess.com/xqplayer/xqprating.asp?p=2424&amp;y=2018&amp;m=1"/>
    <hyperlink ref="B110" r:id="rId66" display="http://www.gdchess.com/xqplayer/xqprating.asp?p=0012&amp;y=2018&amp;m=1"/>
    <hyperlink ref="B115" r:id="rId67" display="http://www.gdchess.com/xqplayer/xqprating.asp?p=6453&amp;y=2018&amp;m=1"/>
    <hyperlink ref="B116" r:id="rId68" display="http://www.gdchess.com/xqplayer/xqprating.asp?p=2131&amp;y=2018&amp;m=1"/>
    <hyperlink ref="B120" r:id="rId69" display="http://www.gdchess.com/xqplayer/xqprating.asp?p=6093&amp;y=2018&amp;m=1"/>
    <hyperlink ref="B126" r:id="rId70" display="http://www.gdchess.com/xqplayer/xqprating.asp?p=6665&amp;y=2018&amp;m=1"/>
    <hyperlink ref="B137" r:id="rId71" display="http://www.gdchess.com/xqplayer/xqprating.asp?p=0840&amp;y=2018&amp;m=1"/>
    <hyperlink ref="B147" r:id="rId72" display="http://www.gdchess.com/xqplayer/xqprating.asp?p=6106&amp;y=2018&amp;m=1"/>
    <hyperlink ref="B154" r:id="rId73" display="http://www.gdchess.com/xqplayer/xqprating.asp?p=6077&amp;y=2018&amp;m=1"/>
    <hyperlink ref="B159" r:id="rId74" display="http://www.gdchess.com/xqplayer/xqprating.asp?p=8941&amp;y=2018&amp;m=1"/>
    <hyperlink ref="B163" r:id="rId75" display="http://www.gdchess.com/xqplayer/xqprating.asp?p=3615&amp;y=2018&amp;m=1"/>
    <hyperlink ref="B168" r:id="rId76" display="http://www.gdchess.com/xqplayer/xqprating.asp?p=0397&amp;y=2018&amp;m=1"/>
    <hyperlink ref="B169" r:id="rId77" display="http://www.gdchess.com/xqplayer/xqprating.asp?p=7219&amp;y=2018&amp;m=1"/>
    <hyperlink ref="B170" r:id="rId78" display="http://www.gdchess.com/xqplayer/xqprating.asp?p=1940&amp;y=2018&amp;m=1"/>
  </hyperlinks>
  <pageMargins left="0.7" right="0.7" top="0.75" bottom="0.75" header="0.3" footer="0.3"/>
</worksheet>
</file>

<file path=xl/worksheets/sheet32.xml><?xml version="1.0" encoding="utf-8"?>
<worksheet xmlns="http://schemas.openxmlformats.org/spreadsheetml/2006/main" xmlns:r="http://schemas.openxmlformats.org/officeDocument/2006/relationships">
  <sheetPr codeName="Sheet50"/>
  <dimension ref="A1:E123"/>
  <sheetViews>
    <sheetView showGridLines="0" workbookViewId="0">
      <pane xSplit="1" ySplit="1" topLeftCell="B2" activePane="bottomRight" state="frozen"/>
      <selection pane="topRight" activeCell="B1" sqref="B1"/>
      <selection pane="bottomLeft" activeCell="A2" sqref="A2"/>
      <selection pane="bottomRight" activeCell="F14" sqref="F14"/>
    </sheetView>
  </sheetViews>
  <sheetFormatPr defaultRowHeight="15.6"/>
  <cols>
    <col min="1" max="1" width="8.88671875" style="114"/>
    <col min="2" max="2" width="8.88671875" style="117"/>
    <col min="3" max="3" width="8.88671875" style="116"/>
    <col min="4" max="4" width="12.6640625" style="115" customWidth="1"/>
    <col min="5" max="5" width="77.33203125" style="141" customWidth="1"/>
    <col min="6" max="16384" width="8.88671875" style="113"/>
  </cols>
  <sheetData>
    <row r="1" spans="1:5" ht="14.4">
      <c r="A1" s="119" t="s">
        <v>2152</v>
      </c>
      <c r="B1" s="120" t="s">
        <v>2153</v>
      </c>
      <c r="C1" s="121" t="s">
        <v>2154</v>
      </c>
      <c r="D1" s="122" t="s">
        <v>2155</v>
      </c>
      <c r="E1" s="123" t="s">
        <v>2156</v>
      </c>
    </row>
    <row r="2" spans="1:5">
      <c r="A2" s="124">
        <v>1</v>
      </c>
      <c r="B2" s="125" t="s">
        <v>2157</v>
      </c>
      <c r="C2" s="126" t="s">
        <v>2158</v>
      </c>
      <c r="D2" s="127" t="s">
        <v>2499</v>
      </c>
      <c r="E2" s="139" t="s">
        <v>2159</v>
      </c>
    </row>
    <row r="3" spans="1:5">
      <c r="A3" s="124">
        <v>2</v>
      </c>
      <c r="B3" s="125" t="s">
        <v>2160</v>
      </c>
      <c r="C3" s="126" t="s">
        <v>2161</v>
      </c>
      <c r="D3" s="127" t="s">
        <v>2500</v>
      </c>
      <c r="E3" s="139" t="s">
        <v>2162</v>
      </c>
    </row>
    <row r="4" spans="1:5">
      <c r="A4" s="124">
        <v>3</v>
      </c>
      <c r="B4" s="125" t="s">
        <v>2163</v>
      </c>
      <c r="C4" s="126" t="s">
        <v>2164</v>
      </c>
      <c r="D4" s="127" t="s">
        <v>2501</v>
      </c>
      <c r="E4" s="139" t="s">
        <v>2165</v>
      </c>
    </row>
    <row r="5" spans="1:5">
      <c r="A5" s="124">
        <v>4</v>
      </c>
      <c r="B5" s="125" t="s">
        <v>2166</v>
      </c>
      <c r="C5" s="126" t="s">
        <v>2167</v>
      </c>
      <c r="D5" s="127" t="s">
        <v>2502</v>
      </c>
      <c r="E5" s="139" t="s">
        <v>2168</v>
      </c>
    </row>
    <row r="6" spans="1:5">
      <c r="A6" s="124">
        <v>5</v>
      </c>
      <c r="B6" s="125" t="s">
        <v>2169</v>
      </c>
      <c r="C6" s="126" t="s">
        <v>2170</v>
      </c>
      <c r="D6" s="127" t="s">
        <v>2503</v>
      </c>
      <c r="E6" s="139" t="s">
        <v>2171</v>
      </c>
    </row>
    <row r="7" spans="1:5">
      <c r="A7" s="124">
        <v>6</v>
      </c>
      <c r="B7" s="125" t="s">
        <v>1719</v>
      </c>
      <c r="C7" s="126" t="s">
        <v>2172</v>
      </c>
      <c r="D7" s="127">
        <v>12.010999999999999</v>
      </c>
      <c r="E7" s="139" t="s">
        <v>2526</v>
      </c>
    </row>
    <row r="8" spans="1:5">
      <c r="A8" s="124">
        <v>7</v>
      </c>
      <c r="B8" s="125" t="s">
        <v>2174</v>
      </c>
      <c r="C8" s="126" t="s">
        <v>2175</v>
      </c>
      <c r="D8" s="127">
        <v>14.007</v>
      </c>
      <c r="E8" s="139" t="s">
        <v>2176</v>
      </c>
    </row>
    <row r="9" spans="1:5">
      <c r="A9" s="124">
        <v>8</v>
      </c>
      <c r="B9" s="125" t="s">
        <v>2177</v>
      </c>
      <c r="C9" s="126" t="s">
        <v>2178</v>
      </c>
      <c r="D9" s="127">
        <v>15.999000000000001</v>
      </c>
      <c r="E9" s="141" t="s">
        <v>2179</v>
      </c>
    </row>
    <row r="10" spans="1:5">
      <c r="A10" s="124">
        <v>9</v>
      </c>
      <c r="B10" s="125" t="s">
        <v>2180</v>
      </c>
      <c r="C10" s="126" t="s">
        <v>2181</v>
      </c>
      <c r="D10" s="127">
        <v>18.998000000000001</v>
      </c>
      <c r="E10" s="139" t="s">
        <v>2182</v>
      </c>
    </row>
    <row r="11" spans="1:5">
      <c r="A11" s="124">
        <v>10</v>
      </c>
      <c r="B11" s="125" t="s">
        <v>2183</v>
      </c>
      <c r="C11" s="126" t="s">
        <v>2184</v>
      </c>
      <c r="D11" s="127">
        <v>20.170000000000002</v>
      </c>
      <c r="E11" s="139" t="s">
        <v>2185</v>
      </c>
    </row>
    <row r="12" spans="1:5">
      <c r="A12" s="124">
        <v>11</v>
      </c>
      <c r="B12" s="125" t="s">
        <v>2186</v>
      </c>
      <c r="C12" s="126" t="s">
        <v>2187</v>
      </c>
      <c r="D12" s="127">
        <v>22.989799999999999</v>
      </c>
      <c r="E12" s="139" t="s">
        <v>2188</v>
      </c>
    </row>
    <row r="13" spans="1:5">
      <c r="A13" s="124">
        <v>12</v>
      </c>
      <c r="B13" s="125" t="s">
        <v>2189</v>
      </c>
      <c r="C13" s="126" t="s">
        <v>2190</v>
      </c>
      <c r="D13" s="127">
        <v>24.305</v>
      </c>
      <c r="E13" s="139" t="s">
        <v>2191</v>
      </c>
    </row>
    <row r="14" spans="1:5">
      <c r="A14" s="124">
        <v>13</v>
      </c>
      <c r="B14" s="125" t="s">
        <v>2192</v>
      </c>
      <c r="C14" s="126" t="s">
        <v>2193</v>
      </c>
      <c r="D14" s="127">
        <v>26.981999999999999</v>
      </c>
      <c r="E14" s="139" t="s">
        <v>2194</v>
      </c>
    </row>
    <row r="15" spans="1:5">
      <c r="A15" s="124">
        <v>14</v>
      </c>
      <c r="B15" s="125" t="s">
        <v>2195</v>
      </c>
      <c r="C15" s="126" t="s">
        <v>2196</v>
      </c>
      <c r="D15" s="127">
        <v>28.085000000000001</v>
      </c>
      <c r="E15" s="139" t="s">
        <v>2197</v>
      </c>
    </row>
    <row r="16" spans="1:5">
      <c r="A16" s="124">
        <v>15</v>
      </c>
      <c r="B16" s="125" t="s">
        <v>2198</v>
      </c>
      <c r="C16" s="126" t="s">
        <v>2199</v>
      </c>
      <c r="D16" s="127">
        <v>30.974</v>
      </c>
      <c r="E16" s="139" t="s">
        <v>2200</v>
      </c>
    </row>
    <row r="17" spans="1:5">
      <c r="A17" s="124">
        <v>16</v>
      </c>
      <c r="B17" s="125" t="s">
        <v>2201</v>
      </c>
      <c r="C17" s="126" t="s">
        <v>2202</v>
      </c>
      <c r="D17" s="127">
        <v>32.06</v>
      </c>
      <c r="E17" s="139" t="s">
        <v>2203</v>
      </c>
    </row>
    <row r="18" spans="1:5">
      <c r="A18" s="124">
        <v>17</v>
      </c>
      <c r="B18" s="125" t="s">
        <v>2204</v>
      </c>
      <c r="C18" s="126" t="s">
        <v>2205</v>
      </c>
      <c r="D18" s="127">
        <v>35.453000000000003</v>
      </c>
      <c r="E18" s="139" t="s">
        <v>2206</v>
      </c>
    </row>
    <row r="19" spans="1:5">
      <c r="A19" s="124">
        <v>18</v>
      </c>
      <c r="B19" s="125" t="s">
        <v>2207</v>
      </c>
      <c r="C19" s="126" t="s">
        <v>2208</v>
      </c>
      <c r="D19" s="127">
        <v>39.94</v>
      </c>
      <c r="E19" s="139" t="s">
        <v>2209</v>
      </c>
    </row>
    <row r="20" spans="1:5">
      <c r="A20" s="124">
        <v>19</v>
      </c>
      <c r="B20" s="125" t="s">
        <v>2210</v>
      </c>
      <c r="C20" s="126" t="s">
        <v>2211</v>
      </c>
      <c r="D20" s="127">
        <v>39.097999999999999</v>
      </c>
      <c r="E20" s="139" t="s">
        <v>2188</v>
      </c>
    </row>
    <row r="21" spans="1:5">
      <c r="A21" s="124">
        <v>20</v>
      </c>
      <c r="B21" s="125" t="s">
        <v>2212</v>
      </c>
      <c r="C21" s="126" t="s">
        <v>2213</v>
      </c>
      <c r="D21" s="127">
        <v>40.08</v>
      </c>
      <c r="E21" s="139" t="s">
        <v>2191</v>
      </c>
    </row>
    <row r="22" spans="1:5">
      <c r="A22" s="124">
        <v>21</v>
      </c>
      <c r="B22" s="125" t="s">
        <v>2214</v>
      </c>
      <c r="C22" s="126" t="s">
        <v>2215</v>
      </c>
      <c r="D22" s="127">
        <v>44.956000000000003</v>
      </c>
      <c r="E22" s="139" t="s">
        <v>2216</v>
      </c>
    </row>
    <row r="23" spans="1:5">
      <c r="A23" s="124">
        <v>22</v>
      </c>
      <c r="B23" s="125" t="s">
        <v>2217</v>
      </c>
      <c r="C23" s="126" t="s">
        <v>2218</v>
      </c>
      <c r="D23" s="127">
        <v>47.9</v>
      </c>
      <c r="E23" s="128" t="s">
        <v>2219</v>
      </c>
    </row>
    <row r="24" spans="1:5">
      <c r="A24" s="124">
        <v>23</v>
      </c>
      <c r="B24" s="125" t="s">
        <v>2220</v>
      </c>
      <c r="C24" s="126" t="s">
        <v>2221</v>
      </c>
      <c r="D24" s="127">
        <v>50.94</v>
      </c>
      <c r="E24" s="128" t="s">
        <v>2222</v>
      </c>
    </row>
    <row r="25" spans="1:5">
      <c r="A25" s="124">
        <v>24</v>
      </c>
      <c r="B25" s="125" t="s">
        <v>2223</v>
      </c>
      <c r="C25" s="126" t="s">
        <v>2224</v>
      </c>
      <c r="D25" s="127">
        <v>51.996000000000002</v>
      </c>
      <c r="E25" s="139" t="s">
        <v>2225</v>
      </c>
    </row>
    <row r="26" spans="1:5">
      <c r="A26" s="124">
        <v>25</v>
      </c>
      <c r="B26" s="125" t="s">
        <v>2226</v>
      </c>
      <c r="C26" s="126" t="s">
        <v>2227</v>
      </c>
      <c r="D26" s="127">
        <v>54.938000000000002</v>
      </c>
      <c r="E26" s="139" t="s">
        <v>2228</v>
      </c>
    </row>
    <row r="27" spans="1:5">
      <c r="A27" s="124">
        <v>26</v>
      </c>
      <c r="B27" s="125" t="s">
        <v>2229</v>
      </c>
      <c r="C27" s="126" t="s">
        <v>2230</v>
      </c>
      <c r="D27" s="127" t="s">
        <v>2504</v>
      </c>
      <c r="E27" s="139" t="s">
        <v>2173</v>
      </c>
    </row>
    <row r="28" spans="1:5">
      <c r="A28" s="124">
        <v>27</v>
      </c>
      <c r="B28" s="125" t="s">
        <v>2231</v>
      </c>
      <c r="C28" s="126" t="s">
        <v>2232</v>
      </c>
      <c r="D28" s="127">
        <v>58.933199999999999</v>
      </c>
      <c r="E28" s="139" t="s">
        <v>2233</v>
      </c>
    </row>
    <row r="29" spans="1:5">
      <c r="A29" s="124">
        <v>28</v>
      </c>
      <c r="B29" s="125" t="s">
        <v>2234</v>
      </c>
      <c r="C29" s="126" t="s">
        <v>2235</v>
      </c>
      <c r="D29" s="127">
        <v>58.69</v>
      </c>
      <c r="E29" s="139" t="s">
        <v>2236</v>
      </c>
    </row>
    <row r="30" spans="1:5">
      <c r="A30" s="124">
        <v>29</v>
      </c>
      <c r="B30" s="125" t="s">
        <v>2237</v>
      </c>
      <c r="C30" s="126" t="s">
        <v>2238</v>
      </c>
      <c r="D30" s="127">
        <v>63.54</v>
      </c>
      <c r="E30" s="139" t="s">
        <v>2173</v>
      </c>
    </row>
    <row r="31" spans="1:5">
      <c r="A31" s="124">
        <v>30</v>
      </c>
      <c r="B31" s="125" t="s">
        <v>2239</v>
      </c>
      <c r="C31" s="126" t="s">
        <v>2240</v>
      </c>
      <c r="D31" s="127">
        <v>65.38</v>
      </c>
      <c r="E31" s="139" t="s">
        <v>2241</v>
      </c>
    </row>
    <row r="32" spans="1:5">
      <c r="A32" s="124">
        <v>31</v>
      </c>
      <c r="B32" s="125" t="s">
        <v>2242</v>
      </c>
      <c r="C32" s="126" t="s">
        <v>2243</v>
      </c>
      <c r="D32" s="127">
        <v>69.72</v>
      </c>
      <c r="E32" s="139" t="s">
        <v>2244</v>
      </c>
    </row>
    <row r="33" spans="1:5">
      <c r="A33" s="124">
        <v>32</v>
      </c>
      <c r="B33" s="125" t="s">
        <v>2245</v>
      </c>
      <c r="C33" s="126" t="s">
        <v>2246</v>
      </c>
      <c r="D33" s="127">
        <v>72.5</v>
      </c>
      <c r="E33" s="139" t="s">
        <v>2247</v>
      </c>
    </row>
    <row r="34" spans="1:5">
      <c r="A34" s="124">
        <v>33</v>
      </c>
      <c r="B34" s="125" t="s">
        <v>2248</v>
      </c>
      <c r="C34" s="126" t="s">
        <v>2249</v>
      </c>
      <c r="D34" s="127">
        <v>74.921999999999997</v>
      </c>
      <c r="E34" s="139" t="s">
        <v>2517</v>
      </c>
    </row>
    <row r="35" spans="1:5">
      <c r="A35" s="124">
        <v>34</v>
      </c>
      <c r="B35" s="125" t="s">
        <v>2250</v>
      </c>
      <c r="C35" s="126" t="s">
        <v>2251</v>
      </c>
      <c r="D35" s="127">
        <v>78.900000000000006</v>
      </c>
      <c r="E35" s="139" t="s">
        <v>2252</v>
      </c>
    </row>
    <row r="36" spans="1:5">
      <c r="A36" s="124">
        <v>35</v>
      </c>
      <c r="B36" s="125" t="s">
        <v>2253</v>
      </c>
      <c r="C36" s="126" t="s">
        <v>2254</v>
      </c>
      <c r="D36" s="127">
        <v>79.903999999999996</v>
      </c>
      <c r="E36" s="139" t="s">
        <v>2255</v>
      </c>
    </row>
    <row r="37" spans="1:5">
      <c r="A37" s="124">
        <v>36</v>
      </c>
      <c r="B37" s="125" t="s">
        <v>2256</v>
      </c>
      <c r="C37" s="126" t="s">
        <v>2257</v>
      </c>
      <c r="D37" s="127">
        <v>83.8</v>
      </c>
      <c r="E37" s="139" t="s">
        <v>2258</v>
      </c>
    </row>
    <row r="38" spans="1:5">
      <c r="A38" s="124">
        <v>37</v>
      </c>
      <c r="B38" s="125" t="s">
        <v>2259</v>
      </c>
      <c r="C38" s="126" t="s">
        <v>2260</v>
      </c>
      <c r="D38" s="127">
        <v>85.466999999999999</v>
      </c>
      <c r="E38" s="128" t="s">
        <v>2261</v>
      </c>
    </row>
    <row r="39" spans="1:5">
      <c r="A39" s="124">
        <v>38</v>
      </c>
      <c r="B39" s="125" t="s">
        <v>2262</v>
      </c>
      <c r="C39" s="126" t="s">
        <v>2263</v>
      </c>
      <c r="D39" s="127">
        <v>87.62</v>
      </c>
      <c r="E39" s="139" t="s">
        <v>2191</v>
      </c>
    </row>
    <row r="40" spans="1:5">
      <c r="A40" s="124">
        <v>39</v>
      </c>
      <c r="B40" s="125" t="s">
        <v>2264</v>
      </c>
      <c r="C40" s="126" t="s">
        <v>2265</v>
      </c>
      <c r="D40" s="127">
        <v>88.906000000000006</v>
      </c>
      <c r="E40" s="139" t="s">
        <v>2266</v>
      </c>
    </row>
    <row r="41" spans="1:5">
      <c r="A41" s="124">
        <v>40</v>
      </c>
      <c r="B41" s="125" t="s">
        <v>2267</v>
      </c>
      <c r="C41" s="126" t="s">
        <v>2268</v>
      </c>
      <c r="D41" s="127">
        <v>91.22</v>
      </c>
      <c r="E41" s="140" t="s">
        <v>2269</v>
      </c>
    </row>
    <row r="42" spans="1:5">
      <c r="A42" s="124">
        <v>41</v>
      </c>
      <c r="B42" s="125" t="s">
        <v>2270</v>
      </c>
      <c r="C42" s="126" t="s">
        <v>2271</v>
      </c>
      <c r="D42" s="127">
        <v>92.906400000000005</v>
      </c>
      <c r="E42" s="139" t="s">
        <v>2272</v>
      </c>
    </row>
    <row r="43" spans="1:5">
      <c r="A43" s="124">
        <v>42</v>
      </c>
      <c r="B43" s="125" t="s">
        <v>2273</v>
      </c>
      <c r="C43" s="126" t="s">
        <v>2274</v>
      </c>
      <c r="D43" s="127">
        <v>95.94</v>
      </c>
      <c r="E43" s="139" t="s">
        <v>2275</v>
      </c>
    </row>
    <row r="44" spans="1:5">
      <c r="A44" s="124">
        <v>43</v>
      </c>
      <c r="B44" s="125" t="s">
        <v>2276</v>
      </c>
      <c r="C44" s="126" t="s">
        <v>2277</v>
      </c>
      <c r="D44" s="127">
        <v>97.906999999999996</v>
      </c>
      <c r="E44" s="139" t="s">
        <v>2518</v>
      </c>
    </row>
    <row r="45" spans="1:5">
      <c r="A45" s="124">
        <v>44</v>
      </c>
      <c r="B45" s="125" t="s">
        <v>2278</v>
      </c>
      <c r="C45" s="126" t="s">
        <v>2279</v>
      </c>
      <c r="D45" s="127">
        <v>101.1</v>
      </c>
      <c r="E45" s="139" t="s">
        <v>2280</v>
      </c>
    </row>
    <row r="46" spans="1:5">
      <c r="A46" s="124">
        <v>45</v>
      </c>
      <c r="B46" s="125" t="s">
        <v>2281</v>
      </c>
      <c r="C46" s="126" t="s">
        <v>2282</v>
      </c>
      <c r="D46" s="127">
        <v>102.90600000000001</v>
      </c>
      <c r="E46" s="128" t="s">
        <v>2283</v>
      </c>
    </row>
    <row r="47" spans="1:5">
      <c r="A47" s="124">
        <v>46</v>
      </c>
      <c r="B47" s="125" t="s">
        <v>2284</v>
      </c>
      <c r="C47" s="126" t="s">
        <v>2285</v>
      </c>
      <c r="D47" s="127">
        <v>106.42</v>
      </c>
      <c r="E47" s="139" t="s">
        <v>2283</v>
      </c>
    </row>
    <row r="48" spans="1:5">
      <c r="A48" s="124">
        <v>47</v>
      </c>
      <c r="B48" s="125" t="s">
        <v>2286</v>
      </c>
      <c r="C48" s="126" t="s">
        <v>2287</v>
      </c>
      <c r="D48" s="127">
        <v>107.86799999999999</v>
      </c>
      <c r="E48" s="139" t="s">
        <v>2173</v>
      </c>
    </row>
    <row r="49" spans="1:5">
      <c r="A49" s="124">
        <v>48</v>
      </c>
      <c r="B49" s="125" t="s">
        <v>2288</v>
      </c>
      <c r="C49" s="126" t="s">
        <v>2289</v>
      </c>
      <c r="D49" s="127">
        <v>112.41</v>
      </c>
      <c r="E49" s="139" t="s">
        <v>2290</v>
      </c>
    </row>
    <row r="50" spans="1:5">
      <c r="A50" s="124">
        <v>49</v>
      </c>
      <c r="B50" s="125" t="s">
        <v>2291</v>
      </c>
      <c r="C50" s="126" t="s">
        <v>2292</v>
      </c>
      <c r="D50" s="127">
        <v>114.82</v>
      </c>
      <c r="E50" s="128" t="s">
        <v>2293</v>
      </c>
    </row>
    <row r="51" spans="1:5">
      <c r="A51" s="124">
        <v>50</v>
      </c>
      <c r="B51" s="125" t="s">
        <v>2294</v>
      </c>
      <c r="C51" s="126" t="s">
        <v>2295</v>
      </c>
      <c r="D51" s="127">
        <v>118.6</v>
      </c>
      <c r="E51" s="139" t="s">
        <v>2173</v>
      </c>
    </row>
    <row r="52" spans="1:5">
      <c r="A52" s="124">
        <v>51</v>
      </c>
      <c r="B52" s="125" t="s">
        <v>2296</v>
      </c>
      <c r="C52" s="126" t="s">
        <v>2297</v>
      </c>
      <c r="D52" s="127">
        <v>121.7</v>
      </c>
      <c r="E52" s="139" t="s">
        <v>2173</v>
      </c>
    </row>
    <row r="53" spans="1:5">
      <c r="A53" s="124">
        <v>52</v>
      </c>
      <c r="B53" s="125" t="s">
        <v>2298</v>
      </c>
      <c r="C53" s="126" t="s">
        <v>2299</v>
      </c>
      <c r="D53" s="127">
        <v>127.6</v>
      </c>
      <c r="E53" s="128" t="s">
        <v>2300</v>
      </c>
    </row>
    <row r="54" spans="1:5">
      <c r="A54" s="124">
        <v>53</v>
      </c>
      <c r="B54" s="125" t="s">
        <v>2301</v>
      </c>
      <c r="C54" s="126" t="s">
        <v>2302</v>
      </c>
      <c r="D54" s="127">
        <v>126.905</v>
      </c>
      <c r="E54" s="139" t="s">
        <v>2303</v>
      </c>
    </row>
    <row r="55" spans="1:5">
      <c r="A55" s="124">
        <v>54</v>
      </c>
      <c r="B55" s="125" t="s">
        <v>2304</v>
      </c>
      <c r="C55" s="126" t="s">
        <v>2305</v>
      </c>
      <c r="D55" s="127">
        <v>131.30000000000001</v>
      </c>
      <c r="E55" s="139" t="s">
        <v>2306</v>
      </c>
    </row>
    <row r="56" spans="1:5">
      <c r="A56" s="124">
        <v>55</v>
      </c>
      <c r="B56" s="125" t="s">
        <v>2307</v>
      </c>
      <c r="C56" s="126" t="s">
        <v>2308</v>
      </c>
      <c r="D56" s="127">
        <v>132.905</v>
      </c>
      <c r="E56" s="139" t="s">
        <v>2309</v>
      </c>
    </row>
    <row r="57" spans="1:5">
      <c r="A57" s="124">
        <v>56</v>
      </c>
      <c r="B57" s="125" t="s">
        <v>2310</v>
      </c>
      <c r="C57" s="126" t="s">
        <v>2311</v>
      </c>
      <c r="D57" s="127">
        <v>137.33000000000001</v>
      </c>
      <c r="E57" s="139" t="s">
        <v>2312</v>
      </c>
    </row>
    <row r="58" spans="1:5">
      <c r="A58" s="129" t="s">
        <v>2313</v>
      </c>
      <c r="B58" s="130" t="s">
        <v>2314</v>
      </c>
      <c r="C58" s="126" t="s">
        <v>2315</v>
      </c>
      <c r="D58" s="131"/>
      <c r="E58" s="140"/>
    </row>
    <row r="59" spans="1:5">
      <c r="A59" s="132">
        <v>57</v>
      </c>
      <c r="B59" s="133" t="s">
        <v>2316</v>
      </c>
      <c r="C59" s="126" t="s">
        <v>2317</v>
      </c>
      <c r="D59" s="134">
        <v>138.9</v>
      </c>
      <c r="E59" s="139" t="s">
        <v>2318</v>
      </c>
    </row>
    <row r="60" spans="1:5">
      <c r="A60" s="132">
        <v>58</v>
      </c>
      <c r="B60" s="133" t="s">
        <v>2319</v>
      </c>
      <c r="C60" s="126" t="s">
        <v>2320</v>
      </c>
      <c r="D60" s="134">
        <v>140.1</v>
      </c>
      <c r="E60" s="139" t="s">
        <v>2321</v>
      </c>
    </row>
    <row r="61" spans="1:5">
      <c r="A61" s="132">
        <v>59</v>
      </c>
      <c r="B61" s="133" t="s">
        <v>2322</v>
      </c>
      <c r="C61" s="126" t="s">
        <v>2323</v>
      </c>
      <c r="D61" s="134">
        <v>140.9</v>
      </c>
      <c r="E61" s="139" t="s">
        <v>2324</v>
      </c>
    </row>
    <row r="62" spans="1:5">
      <c r="A62" s="132">
        <v>60</v>
      </c>
      <c r="B62" s="133" t="s">
        <v>2325</v>
      </c>
      <c r="C62" s="126" t="s">
        <v>2326</v>
      </c>
      <c r="D62" s="134">
        <v>144.19999999999999</v>
      </c>
      <c r="E62" s="139" t="s">
        <v>2327</v>
      </c>
    </row>
    <row r="63" spans="1:5">
      <c r="A63" s="132">
        <v>61</v>
      </c>
      <c r="B63" s="133" t="s">
        <v>2328</v>
      </c>
      <c r="C63" s="126" t="s">
        <v>2329</v>
      </c>
      <c r="D63" s="134">
        <v>-147</v>
      </c>
      <c r="E63" s="139" t="s">
        <v>2330</v>
      </c>
    </row>
    <row r="64" spans="1:5">
      <c r="A64" s="132">
        <v>62</v>
      </c>
      <c r="B64" s="133" t="s">
        <v>2331</v>
      </c>
      <c r="C64" s="126" t="s">
        <v>2332</v>
      </c>
      <c r="D64" s="134">
        <v>150.30000000000001</v>
      </c>
      <c r="E64" s="139" t="s">
        <v>2333</v>
      </c>
    </row>
    <row r="65" spans="1:5">
      <c r="A65" s="132">
        <v>63</v>
      </c>
      <c r="B65" s="133" t="s">
        <v>2334</v>
      </c>
      <c r="C65" s="126" t="s">
        <v>2335</v>
      </c>
      <c r="D65" s="134">
        <v>151.96</v>
      </c>
      <c r="E65" s="139" t="s">
        <v>2336</v>
      </c>
    </row>
    <row r="66" spans="1:5">
      <c r="A66" s="132">
        <v>64</v>
      </c>
      <c r="B66" s="133" t="s">
        <v>2337</v>
      </c>
      <c r="C66" s="126" t="s">
        <v>2338</v>
      </c>
      <c r="D66" s="134">
        <v>157.25</v>
      </c>
      <c r="E66" s="139" t="s">
        <v>2519</v>
      </c>
    </row>
    <row r="67" spans="1:5">
      <c r="A67" s="132">
        <v>65</v>
      </c>
      <c r="B67" s="133" t="s">
        <v>2339</v>
      </c>
      <c r="C67" s="126" t="s">
        <v>2340</v>
      </c>
      <c r="D67" s="134">
        <v>158.9</v>
      </c>
      <c r="E67" s="139" t="s">
        <v>2341</v>
      </c>
    </row>
    <row r="68" spans="1:5">
      <c r="A68" s="132">
        <v>66</v>
      </c>
      <c r="B68" s="133" t="s">
        <v>2342</v>
      </c>
      <c r="C68" s="126" t="s">
        <v>2343</v>
      </c>
      <c r="D68" s="134">
        <v>162.5</v>
      </c>
      <c r="E68" s="139" t="s">
        <v>2344</v>
      </c>
    </row>
    <row r="69" spans="1:5">
      <c r="A69" s="132">
        <v>67</v>
      </c>
      <c r="B69" s="133" t="s">
        <v>2345</v>
      </c>
      <c r="C69" s="126" t="s">
        <v>2346</v>
      </c>
      <c r="D69" s="134">
        <v>164.9</v>
      </c>
      <c r="E69" s="128" t="s">
        <v>2347</v>
      </c>
    </row>
    <row r="70" spans="1:5">
      <c r="A70" s="132">
        <v>68</v>
      </c>
      <c r="B70" s="133" t="s">
        <v>2348</v>
      </c>
      <c r="C70" s="126" t="s">
        <v>2349</v>
      </c>
      <c r="D70" s="134">
        <v>167.2</v>
      </c>
      <c r="E70" s="128" t="s">
        <v>2350</v>
      </c>
    </row>
    <row r="71" spans="1:5">
      <c r="A71" s="132">
        <v>69</v>
      </c>
      <c r="B71" s="133" t="s">
        <v>2351</v>
      </c>
      <c r="C71" s="126" t="s">
        <v>2352</v>
      </c>
      <c r="D71" s="134">
        <v>168.9</v>
      </c>
      <c r="E71" s="139" t="s">
        <v>2347</v>
      </c>
    </row>
    <row r="72" spans="1:5">
      <c r="A72" s="132">
        <v>70</v>
      </c>
      <c r="B72" s="133" t="s">
        <v>2353</v>
      </c>
      <c r="C72" s="126" t="s">
        <v>2354</v>
      </c>
      <c r="D72" s="134">
        <v>173.04</v>
      </c>
      <c r="E72" s="139" t="s">
        <v>2355</v>
      </c>
    </row>
    <row r="73" spans="1:5">
      <c r="A73" s="132">
        <v>71</v>
      </c>
      <c r="B73" s="133" t="s">
        <v>2356</v>
      </c>
      <c r="C73" s="126" t="s">
        <v>2357</v>
      </c>
      <c r="D73" s="134">
        <v>174.96700000000001</v>
      </c>
      <c r="E73" s="139" t="s">
        <v>2358</v>
      </c>
    </row>
    <row r="74" spans="1:5">
      <c r="A74" s="124">
        <v>72</v>
      </c>
      <c r="B74" s="125" t="s">
        <v>2359</v>
      </c>
      <c r="C74" s="126" t="s">
        <v>2360</v>
      </c>
      <c r="D74" s="127">
        <v>178.4</v>
      </c>
      <c r="E74" s="139" t="s">
        <v>2520</v>
      </c>
    </row>
    <row r="75" spans="1:5">
      <c r="A75" s="124">
        <v>73</v>
      </c>
      <c r="B75" s="125" t="s">
        <v>2361</v>
      </c>
      <c r="C75" s="126" t="s">
        <v>2362</v>
      </c>
      <c r="D75" s="127">
        <v>180.947</v>
      </c>
      <c r="E75" s="128" t="s">
        <v>2363</v>
      </c>
    </row>
    <row r="76" spans="1:5">
      <c r="A76" s="124">
        <v>74</v>
      </c>
      <c r="B76" s="125" t="s">
        <v>2364</v>
      </c>
      <c r="C76" s="126" t="s">
        <v>2365</v>
      </c>
      <c r="D76" s="127">
        <v>183.8</v>
      </c>
      <c r="E76" s="139" t="s">
        <v>2366</v>
      </c>
    </row>
    <row r="77" spans="1:5">
      <c r="A77" s="124">
        <v>75</v>
      </c>
      <c r="B77" s="125" t="s">
        <v>2367</v>
      </c>
      <c r="C77" s="126" t="s">
        <v>2368</v>
      </c>
      <c r="D77" s="127">
        <v>186.20699999999999</v>
      </c>
      <c r="E77" s="139" t="s">
        <v>2369</v>
      </c>
    </row>
    <row r="78" spans="1:5">
      <c r="A78" s="124">
        <v>76</v>
      </c>
      <c r="B78" s="125" t="s">
        <v>2370</v>
      </c>
      <c r="C78" s="126" t="s">
        <v>2371</v>
      </c>
      <c r="D78" s="127">
        <v>190.2</v>
      </c>
      <c r="E78" s="139" t="s">
        <v>2372</v>
      </c>
    </row>
    <row r="79" spans="1:5">
      <c r="A79" s="124">
        <v>77</v>
      </c>
      <c r="B79" s="125" t="s">
        <v>2373</v>
      </c>
      <c r="C79" s="126" t="s">
        <v>2374</v>
      </c>
      <c r="D79" s="127">
        <v>192.2</v>
      </c>
      <c r="E79" s="139" t="s">
        <v>2372</v>
      </c>
    </row>
    <row r="80" spans="1:5">
      <c r="A80" s="124">
        <v>78</v>
      </c>
      <c r="B80" s="125" t="s">
        <v>2375</v>
      </c>
      <c r="C80" s="126" t="s">
        <v>2376</v>
      </c>
      <c r="D80" s="127">
        <v>195.08</v>
      </c>
      <c r="E80" s="128" t="s">
        <v>2377</v>
      </c>
    </row>
    <row r="81" spans="1:5">
      <c r="A81" s="124">
        <v>79</v>
      </c>
      <c r="B81" s="125" t="s">
        <v>2378</v>
      </c>
      <c r="C81" s="126" t="s">
        <v>2379</v>
      </c>
      <c r="D81" s="127">
        <v>196.96700000000001</v>
      </c>
      <c r="E81" s="139" t="s">
        <v>2173</v>
      </c>
    </row>
    <row r="82" spans="1:5">
      <c r="A82" s="124">
        <v>80</v>
      </c>
      <c r="B82" s="125" t="s">
        <v>2380</v>
      </c>
      <c r="C82" s="126" t="s">
        <v>2381</v>
      </c>
      <c r="D82" s="127">
        <v>200.5</v>
      </c>
      <c r="E82" s="139" t="s">
        <v>2382</v>
      </c>
    </row>
    <row r="83" spans="1:5">
      <c r="A83" s="124">
        <v>81</v>
      </c>
      <c r="B83" s="125" t="s">
        <v>2383</v>
      </c>
      <c r="C83" s="126" t="s">
        <v>2384</v>
      </c>
      <c r="D83" s="127">
        <v>204.3</v>
      </c>
      <c r="E83" s="139" t="s">
        <v>2385</v>
      </c>
    </row>
    <row r="84" spans="1:5">
      <c r="A84" s="124">
        <v>82</v>
      </c>
      <c r="B84" s="125" t="s">
        <v>2386</v>
      </c>
      <c r="C84" s="126" t="s">
        <v>2387</v>
      </c>
      <c r="D84" s="127">
        <v>207.2</v>
      </c>
      <c r="E84" s="139" t="s">
        <v>2173</v>
      </c>
    </row>
    <row r="85" spans="1:5">
      <c r="A85" s="124">
        <v>83</v>
      </c>
      <c r="B85" s="125" t="s">
        <v>2388</v>
      </c>
      <c r="C85" s="126" t="s">
        <v>2389</v>
      </c>
      <c r="D85" s="127">
        <v>208.98</v>
      </c>
      <c r="E85" s="139" t="s">
        <v>2390</v>
      </c>
    </row>
    <row r="86" spans="1:5">
      <c r="A86" s="124">
        <v>84</v>
      </c>
      <c r="B86" s="125" t="s">
        <v>2391</v>
      </c>
      <c r="C86" s="126" t="s">
        <v>2392</v>
      </c>
      <c r="D86" s="127">
        <v>-209</v>
      </c>
      <c r="E86" s="139" t="s">
        <v>2393</v>
      </c>
    </row>
    <row r="87" spans="1:5">
      <c r="A87" s="124">
        <v>85</v>
      </c>
      <c r="B87" s="125" t="s">
        <v>2394</v>
      </c>
      <c r="C87" s="126" t="s">
        <v>2395</v>
      </c>
      <c r="D87" s="127">
        <v>-201</v>
      </c>
      <c r="E87" s="139" t="s">
        <v>2396</v>
      </c>
    </row>
    <row r="88" spans="1:5">
      <c r="A88" s="124">
        <v>86</v>
      </c>
      <c r="B88" s="125" t="s">
        <v>2397</v>
      </c>
      <c r="C88" s="126" t="s">
        <v>2398</v>
      </c>
      <c r="D88" s="127">
        <v>-222</v>
      </c>
      <c r="E88" s="139" t="s">
        <v>2399</v>
      </c>
    </row>
    <row r="89" spans="1:5">
      <c r="A89" s="124">
        <v>87</v>
      </c>
      <c r="B89" s="125" t="s">
        <v>2400</v>
      </c>
      <c r="C89" s="126" t="s">
        <v>2401</v>
      </c>
      <c r="D89" s="127">
        <v>-223</v>
      </c>
      <c r="E89" s="128" t="s">
        <v>2402</v>
      </c>
    </row>
    <row r="90" spans="1:5">
      <c r="A90" s="124">
        <v>88</v>
      </c>
      <c r="B90" s="125" t="s">
        <v>2403</v>
      </c>
      <c r="C90" s="126" t="s">
        <v>2404</v>
      </c>
      <c r="D90" s="127">
        <v>226.03</v>
      </c>
      <c r="E90" s="139" t="s">
        <v>2405</v>
      </c>
    </row>
    <row r="91" spans="1:5">
      <c r="A91" s="129" t="s">
        <v>2406</v>
      </c>
      <c r="B91" s="130" t="s">
        <v>2407</v>
      </c>
      <c r="C91" s="126" t="s">
        <v>2408</v>
      </c>
      <c r="D91" s="131"/>
      <c r="E91" s="140"/>
    </row>
    <row r="92" spans="1:5">
      <c r="A92" s="132">
        <v>89</v>
      </c>
      <c r="B92" s="133" t="s">
        <v>2409</v>
      </c>
      <c r="C92" s="126" t="s">
        <v>2410</v>
      </c>
      <c r="D92" s="134">
        <v>-227</v>
      </c>
      <c r="E92" s="139" t="s">
        <v>2411</v>
      </c>
    </row>
    <row r="93" spans="1:5">
      <c r="A93" s="132">
        <v>90</v>
      </c>
      <c r="B93" s="133" t="s">
        <v>2412</v>
      </c>
      <c r="C93" s="126" t="s">
        <v>2413</v>
      </c>
      <c r="D93" s="134">
        <v>232</v>
      </c>
      <c r="E93" s="139" t="s">
        <v>2414</v>
      </c>
    </row>
    <row r="94" spans="1:5">
      <c r="A94" s="132">
        <v>91</v>
      </c>
      <c r="B94" s="133" t="s">
        <v>2415</v>
      </c>
      <c r="C94" s="126" t="s">
        <v>2416</v>
      </c>
      <c r="D94" s="134" t="s">
        <v>2417</v>
      </c>
      <c r="E94" s="139" t="s">
        <v>2418</v>
      </c>
    </row>
    <row r="95" spans="1:5">
      <c r="A95" s="132">
        <v>92</v>
      </c>
      <c r="B95" s="133" t="s">
        <v>2419</v>
      </c>
      <c r="C95" s="126" t="s">
        <v>2420</v>
      </c>
      <c r="D95" s="134">
        <v>238</v>
      </c>
      <c r="E95" s="139" t="s">
        <v>2421</v>
      </c>
    </row>
    <row r="96" spans="1:5">
      <c r="A96" s="132">
        <v>93</v>
      </c>
      <c r="B96" s="133" t="s">
        <v>2422</v>
      </c>
      <c r="C96" s="126" t="s">
        <v>2423</v>
      </c>
      <c r="D96" s="134">
        <v>237.05</v>
      </c>
      <c r="E96" s="128" t="s">
        <v>2424</v>
      </c>
    </row>
    <row r="97" spans="1:5">
      <c r="A97" s="132">
        <v>94</v>
      </c>
      <c r="B97" s="133" t="s">
        <v>2425</v>
      </c>
      <c r="C97" s="126" t="s">
        <v>2426</v>
      </c>
      <c r="D97" s="134">
        <v>244.06</v>
      </c>
      <c r="E97" s="139" t="s">
        <v>2521</v>
      </c>
    </row>
    <row r="98" spans="1:5">
      <c r="A98" s="132">
        <v>95</v>
      </c>
      <c r="B98" s="133" t="s">
        <v>2427</v>
      </c>
      <c r="C98" s="126" t="s">
        <v>2428</v>
      </c>
      <c r="D98" s="134">
        <v>-243</v>
      </c>
      <c r="E98" s="128" t="s">
        <v>2429</v>
      </c>
    </row>
    <row r="99" spans="1:5">
      <c r="A99" s="132">
        <v>96</v>
      </c>
      <c r="B99" s="133" t="s">
        <v>2430</v>
      </c>
      <c r="C99" s="126" t="s">
        <v>2431</v>
      </c>
      <c r="D99" s="134">
        <v>-247</v>
      </c>
      <c r="E99" s="139" t="s">
        <v>2432</v>
      </c>
    </row>
    <row r="100" spans="1:5">
      <c r="A100" s="132">
        <v>97</v>
      </c>
      <c r="B100" s="133" t="s">
        <v>2433</v>
      </c>
      <c r="C100" s="126" t="s">
        <v>2434</v>
      </c>
      <c r="D100" s="134">
        <v>-247</v>
      </c>
      <c r="E100" s="139" t="s">
        <v>2435</v>
      </c>
    </row>
    <row r="101" spans="1:5">
      <c r="A101" s="132">
        <v>98</v>
      </c>
      <c r="B101" s="133" t="s">
        <v>2436</v>
      </c>
      <c r="C101" s="126" t="s">
        <v>2437</v>
      </c>
      <c r="D101" s="134">
        <v>-251</v>
      </c>
      <c r="E101" s="139" t="s">
        <v>2438</v>
      </c>
    </row>
    <row r="102" spans="1:5">
      <c r="A102" s="132">
        <v>99</v>
      </c>
      <c r="B102" s="133" t="s">
        <v>2439</v>
      </c>
      <c r="C102" s="126" t="s">
        <v>2440</v>
      </c>
      <c r="D102" s="135" t="s">
        <v>2505</v>
      </c>
      <c r="E102" s="128" t="s">
        <v>2441</v>
      </c>
    </row>
    <row r="103" spans="1:5">
      <c r="A103" s="132">
        <v>100</v>
      </c>
      <c r="B103" s="133" t="s">
        <v>2442</v>
      </c>
      <c r="C103" s="126" t="s">
        <v>2443</v>
      </c>
      <c r="D103" s="134">
        <v>257.10000000000002</v>
      </c>
      <c r="E103" s="139" t="s">
        <v>2444</v>
      </c>
    </row>
    <row r="104" spans="1:5">
      <c r="A104" s="132">
        <v>101</v>
      </c>
      <c r="B104" s="133" t="s">
        <v>2445</v>
      </c>
      <c r="C104" s="126" t="s">
        <v>2446</v>
      </c>
      <c r="D104" s="134">
        <v>258.10000000000002</v>
      </c>
      <c r="E104" s="128" t="s">
        <v>2447</v>
      </c>
    </row>
    <row r="105" spans="1:5">
      <c r="A105" s="132">
        <v>102</v>
      </c>
      <c r="B105" s="133" t="s">
        <v>2448</v>
      </c>
      <c r="C105" s="126" t="s">
        <v>2449</v>
      </c>
      <c r="D105" s="134">
        <v>259.10000000000002</v>
      </c>
      <c r="E105" s="139" t="s">
        <v>2450</v>
      </c>
    </row>
    <row r="106" spans="1:5">
      <c r="A106" s="132">
        <v>103</v>
      </c>
      <c r="B106" s="133" t="s">
        <v>2451</v>
      </c>
      <c r="C106" s="126" t="s">
        <v>2452</v>
      </c>
      <c r="D106" s="134" t="s">
        <v>2506</v>
      </c>
      <c r="E106" s="139" t="s">
        <v>2522</v>
      </c>
    </row>
    <row r="107" spans="1:5">
      <c r="A107" s="124">
        <v>104</v>
      </c>
      <c r="B107" s="125" t="s">
        <v>2453</v>
      </c>
      <c r="C107" s="126" t="s">
        <v>2454</v>
      </c>
      <c r="D107" s="127" t="s">
        <v>2507</v>
      </c>
      <c r="E107" s="139" t="s">
        <v>2455</v>
      </c>
    </row>
    <row r="108" spans="1:5">
      <c r="A108" s="124">
        <v>105</v>
      </c>
      <c r="B108" s="125" t="s">
        <v>2456</v>
      </c>
      <c r="C108" s="126" t="s">
        <v>2457</v>
      </c>
      <c r="D108" s="127" t="s">
        <v>2508</v>
      </c>
      <c r="E108" s="139" t="s">
        <v>2458</v>
      </c>
    </row>
    <row r="109" spans="1:5">
      <c r="A109" s="124">
        <v>106</v>
      </c>
      <c r="B109" s="125" t="s">
        <v>2459</v>
      </c>
      <c r="C109" s="126" t="s">
        <v>2460</v>
      </c>
      <c r="D109" s="127" t="s">
        <v>2509</v>
      </c>
      <c r="E109" s="139" t="s">
        <v>2461</v>
      </c>
    </row>
    <row r="110" spans="1:5">
      <c r="A110" s="124">
        <v>107</v>
      </c>
      <c r="B110" s="125" t="s">
        <v>2462</v>
      </c>
      <c r="C110" s="126" t="s">
        <v>2463</v>
      </c>
      <c r="D110" s="127" t="s">
        <v>2510</v>
      </c>
      <c r="E110" s="140" t="s">
        <v>2464</v>
      </c>
    </row>
    <row r="111" spans="1:5">
      <c r="A111" s="124">
        <v>108</v>
      </c>
      <c r="B111" s="125" t="s">
        <v>2465</v>
      </c>
      <c r="C111" s="126" t="s">
        <v>2466</v>
      </c>
      <c r="D111" s="127" t="s">
        <v>2511</v>
      </c>
      <c r="E111" s="140" t="s">
        <v>2467</v>
      </c>
    </row>
    <row r="112" spans="1:5">
      <c r="A112" s="124">
        <v>109</v>
      </c>
      <c r="B112" s="125" t="s">
        <v>2468</v>
      </c>
      <c r="C112" s="126" t="s">
        <v>2469</v>
      </c>
      <c r="D112" s="127" t="s">
        <v>2512</v>
      </c>
      <c r="E112" s="140" t="s">
        <v>2470</v>
      </c>
    </row>
    <row r="113" spans="1:5">
      <c r="A113" s="124">
        <v>110</v>
      </c>
      <c r="B113" s="125" t="s">
        <v>2471</v>
      </c>
      <c r="C113" s="126" t="s">
        <v>2472</v>
      </c>
      <c r="D113" s="127">
        <v>-269</v>
      </c>
      <c r="E113" s="140" t="s">
        <v>2523</v>
      </c>
    </row>
    <row r="114" spans="1:5">
      <c r="A114" s="124">
        <v>111</v>
      </c>
      <c r="B114" s="125" t="s">
        <v>2473</v>
      </c>
      <c r="C114" s="126" t="s">
        <v>2474</v>
      </c>
      <c r="D114" s="127">
        <v>-272</v>
      </c>
      <c r="E114" s="140" t="s">
        <v>2475</v>
      </c>
    </row>
    <row r="115" spans="1:5">
      <c r="A115" s="124">
        <v>112</v>
      </c>
      <c r="B115" s="125" t="s">
        <v>2476</v>
      </c>
      <c r="C115" s="126" t="s">
        <v>2477</v>
      </c>
      <c r="D115" s="127">
        <v>-277</v>
      </c>
      <c r="E115" s="140" t="s">
        <v>2478</v>
      </c>
    </row>
    <row r="116" spans="1:5">
      <c r="A116" s="124">
        <v>113</v>
      </c>
      <c r="B116" s="125" t="s">
        <v>2479</v>
      </c>
      <c r="C116" s="136" t="s">
        <v>2480</v>
      </c>
      <c r="D116" s="131" t="s">
        <v>2513</v>
      </c>
      <c r="E116" s="128" t="s">
        <v>2481</v>
      </c>
    </row>
    <row r="117" spans="1:5">
      <c r="A117" s="124">
        <v>114</v>
      </c>
      <c r="B117" s="125" t="s">
        <v>2482</v>
      </c>
      <c r="C117" s="126" t="s">
        <v>2483</v>
      </c>
      <c r="D117" s="131" t="s">
        <v>2514</v>
      </c>
      <c r="E117" s="140" t="s">
        <v>2524</v>
      </c>
    </row>
    <row r="118" spans="1:5">
      <c r="A118" s="124">
        <v>115</v>
      </c>
      <c r="B118" s="125" t="s">
        <v>2484</v>
      </c>
      <c r="C118" s="126" t="s">
        <v>2485</v>
      </c>
      <c r="D118" s="127" t="s">
        <v>2515</v>
      </c>
      <c r="E118" s="128" t="s">
        <v>2486</v>
      </c>
    </row>
    <row r="119" spans="1:5">
      <c r="A119" s="124">
        <v>116</v>
      </c>
      <c r="B119" s="125" t="s">
        <v>2487</v>
      </c>
      <c r="C119" s="126" t="s">
        <v>2488</v>
      </c>
      <c r="D119" s="131" t="s">
        <v>2514</v>
      </c>
      <c r="E119" s="140" t="s">
        <v>2525</v>
      </c>
    </row>
    <row r="120" spans="1:5" ht="15">
      <c r="A120" s="124">
        <v>117</v>
      </c>
      <c r="B120" s="125" t="s">
        <v>2489</v>
      </c>
      <c r="C120" s="137" t="s">
        <v>2490</v>
      </c>
      <c r="D120" s="131">
        <v>-291</v>
      </c>
      <c r="E120" s="140" t="s">
        <v>2491</v>
      </c>
    </row>
    <row r="121" spans="1:5" ht="15">
      <c r="A121" s="124"/>
      <c r="B121" s="125"/>
      <c r="C121" s="137"/>
      <c r="D121" s="131"/>
      <c r="E121" s="139" t="s">
        <v>2492</v>
      </c>
    </row>
    <row r="122" spans="1:5" ht="15">
      <c r="A122" s="124">
        <v>118</v>
      </c>
      <c r="B122" s="125" t="s">
        <v>2493</v>
      </c>
      <c r="C122" s="138" t="s">
        <v>2494</v>
      </c>
      <c r="D122" s="131" t="s">
        <v>2516</v>
      </c>
      <c r="E122" s="140" t="s">
        <v>2495</v>
      </c>
    </row>
    <row r="123" spans="1:5" ht="15">
      <c r="A123" s="124">
        <v>119</v>
      </c>
      <c r="B123" s="125" t="s">
        <v>2496</v>
      </c>
      <c r="C123" s="138" t="s">
        <v>2497</v>
      </c>
      <c r="D123" s="127">
        <v>-299</v>
      </c>
      <c r="E123" s="140" t="s">
        <v>2498</v>
      </c>
    </row>
  </sheetData>
  <phoneticPr fontId="1" type="noConversion"/>
  <hyperlinks>
    <hyperlink ref="A1" r:id="rId1" display="https://baike.baidu.com/item/%E6%A0%B8%E7%94%B5%E8%8D%B7%E6%95%B0"/>
    <hyperlink ref="B1" r:id="rId2" display="https://baike.baidu.com/item/%E5%85%83%E7%B4%A0%E7%AC%A6%E5%8F%B7"/>
    <hyperlink ref="D1" r:id="rId3" display="https://baike.baidu.com/item/%E7%9B%B8%E5%AF%B9%E5%8E%9F%E5%AD%90%E8%B4%A8%E9%87%8F"/>
    <hyperlink ref="C2" r:id="rId4" display="https://baike.baidu.com/item/%E6%B0%A2"/>
    <hyperlink ref="C3" r:id="rId5" display="https://baike.baidu.com/item/%E6%B0%A6"/>
    <hyperlink ref="C4" r:id="rId6" display="https://baike.baidu.com/item/%E9%94%82"/>
    <hyperlink ref="C5" r:id="rId7" display="https://baike.baidu.com/item/%E9%93%8D"/>
    <hyperlink ref="C6" r:id="rId8" display="https://baike.baidu.com/item/%E7%A1%BC"/>
    <hyperlink ref="C7" r:id="rId9" display="https://baike.baidu.com/item/%E7%A2%B3"/>
    <hyperlink ref="C8" r:id="rId10" display="https://baike.baidu.com/item/%E6%B0%AE"/>
    <hyperlink ref="C9" r:id="rId11" display="https://baike.baidu.com/item/%E6%B0%A7"/>
    <hyperlink ref="C10" r:id="rId12" display="https://baike.baidu.com/item/%E6%B0%9F"/>
    <hyperlink ref="C11" r:id="rId13" display="https://baike.baidu.com/item/%E6%B0%96"/>
    <hyperlink ref="C12" r:id="rId14" display="https://baike.baidu.com/item/%E9%92%A0"/>
    <hyperlink ref="C13" r:id="rId15" display="https://baike.baidu.com/item/%E9%95%81"/>
    <hyperlink ref="C14" r:id="rId16" display="https://baike.baidu.com/item/%E9%93%9D"/>
    <hyperlink ref="C15" r:id="rId17" display="https://baike.baidu.com/item/%E7%A1%85"/>
    <hyperlink ref="C16" r:id="rId18" display="https://baike.baidu.com/item/%E7%A3%B7"/>
    <hyperlink ref="C17" r:id="rId19" display="https://baike.baidu.com/item/%E7%A1%AB"/>
    <hyperlink ref="C18" r:id="rId20" display="https://baike.baidu.com/item/%E6%B0%AF"/>
    <hyperlink ref="C19" r:id="rId21" display="https://baike.baidu.com/item/%E6%B0%A9"/>
    <hyperlink ref="C20" r:id="rId22" display="https://baike.baidu.com/item/%E9%92%BE"/>
    <hyperlink ref="C21" r:id="rId23" display="https://baike.baidu.com/item/%E9%92%99"/>
    <hyperlink ref="C22" r:id="rId24" display="https://baike.baidu.com/item/%E9%92%AA/497407"/>
    <hyperlink ref="C23" r:id="rId25" display="https://baike.baidu.com/item/%E9%92%9B/499070"/>
    <hyperlink ref="E23" r:id="rId26" display="https://baike.baidu.com/item/%E6%88%88%E5%B0%94"/>
    <hyperlink ref="C24" r:id="rId27" display="https://baike.baidu.com/item/%E9%92%92"/>
    <hyperlink ref="E24" r:id="rId28" display="https://baike.baidu.com/item/%E7%BD%97%E6%96%AF%E7%89%B9"/>
    <hyperlink ref="C25" r:id="rId29" display="https://baike.baidu.com/item/%E9%93%AC"/>
    <hyperlink ref="C26" r:id="rId30" display="https://baike.baidu.com/item/%E9%94%B0/701057"/>
    <hyperlink ref="C27" r:id="rId31" display="https://baike.baidu.com/item/%E9%93%81"/>
    <hyperlink ref="C28" r:id="rId32" display="https://baike.baidu.com/item/%E9%92%B4"/>
    <hyperlink ref="C29" r:id="rId33" display="https://baike.baidu.com/item/%E9%95%8D"/>
    <hyperlink ref="C30" r:id="rId34" display="https://baike.baidu.com/item/%E9%93%9C/668243"/>
    <hyperlink ref="C31" r:id="rId35" display="https://baike.baidu.com/item/%E9%94%8C"/>
    <hyperlink ref="C32" r:id="rId36" display="https://baike.baidu.com/item/%E9%95%93"/>
    <hyperlink ref="C33" r:id="rId37" display="https://baike.baidu.com/item/%E9%94%97"/>
    <hyperlink ref="C34" r:id="rId38" display="https://baike.baidu.com/item/%E7%A0%B7"/>
    <hyperlink ref="C35" r:id="rId39" display="https://baike.baidu.com/item/%E7%A1%92"/>
    <hyperlink ref="C36" r:id="rId40" display="https://baike.baidu.com/item/%E6%BA%B4/85149"/>
    <hyperlink ref="C37" r:id="rId41" display="https://baike.baidu.com/item/%E6%B0%AA"/>
    <hyperlink ref="C38" r:id="rId42" display="https://baike.baidu.com/item/%E9%93%B7"/>
    <hyperlink ref="E38" r:id="rId43" display="https://baike.baidu.com/item/%E5%9F%BA%E5%B0%94%E9%9C%8D%E5%A4%AB"/>
    <hyperlink ref="C39" r:id="rId44" display="https://baike.baidu.com/item/%E9%94%B6"/>
    <hyperlink ref="C40" r:id="rId45" display="https://baike.baidu.com/item/%E9%92%87"/>
    <hyperlink ref="C41" r:id="rId46" display="https://baike.baidu.com/item/%E9%94%86"/>
    <hyperlink ref="C42" r:id="rId47" display="https://baike.baidu.com/item/%E9%93%8C"/>
    <hyperlink ref="C43" r:id="rId48" display="https://baike.baidu.com/item/%E9%92%BC"/>
    <hyperlink ref="C44" r:id="rId49" display="https://baike.baidu.com/item/%E9%94%9D"/>
    <hyperlink ref="C45" r:id="rId50" display="https://baike.baidu.com/item/%E9%92%8C/84445"/>
    <hyperlink ref="C46" r:id="rId51" display="https://baike.baidu.com/item/%E9%93%91"/>
    <hyperlink ref="E46" r:id="rId52" display="https://baike.baidu.com/item/%E6%B2%83%E6%8B%89%E6%96%AF%E9%A1%BF"/>
    <hyperlink ref="C47" r:id="rId53" display="https://baike.baidu.com/item/%E9%92%AF"/>
    <hyperlink ref="C48" r:id="rId54" display="https://baike.baidu.com/item/%E9%93%B6/70453"/>
    <hyperlink ref="C49" r:id="rId55" display="https://baike.baidu.com/item/%E9%95%89"/>
    <hyperlink ref="C50" r:id="rId56" display="https://baike.baidu.com/item/%E9%93%9F"/>
    <hyperlink ref="E50" r:id="rId57" display="https://baike.baidu.com/item/%E9%87%8C%E5%B8%8C%E7%89%B9"/>
    <hyperlink ref="C51" r:id="rId58" display="https://baike.baidu.com/item/%E9%94%A1"/>
    <hyperlink ref="C52" r:id="rId59" display="https://baike.baidu.com/item/%E9%94%91/84962"/>
    <hyperlink ref="C53" r:id="rId60" display="https://baike.baidu.com/item/%E7%A2%B2"/>
    <hyperlink ref="E53" r:id="rId61" display="https://baike.baidu.com/item/%E6%96%BD%E6%B3%B0%E5%9B%A0"/>
    <hyperlink ref="C54" r:id="rId62" display="https://baike.baidu.com/item/%E7%A2%98/457545"/>
    <hyperlink ref="C55" r:id="rId63" display="https://baike.baidu.com/item/%E6%B0%99"/>
    <hyperlink ref="C56" r:id="rId64" display="https://baike.baidu.com/item/%E9%93%AF"/>
    <hyperlink ref="C57" r:id="rId65" display="https://baike.baidu.com/item/%E9%92%A1/85145"/>
    <hyperlink ref="C58" r:id="rId66" display="https://baike.baidu.com/item/%E9%95%A7%E7%B3%BB"/>
    <hyperlink ref="C59" r:id="rId67" display="https://baike.baidu.com/item/%E9%95%A7"/>
    <hyperlink ref="C60" r:id="rId68" display="https://baike.baidu.com/item/%E9%93%88"/>
    <hyperlink ref="C61" r:id="rId69" display="https://baike.baidu.com/item/%E9%95%A8"/>
    <hyperlink ref="C62" r:id="rId70" display="https://baike.baidu.com/item/%E9%92%95"/>
    <hyperlink ref="C63" r:id="rId71" display="https://baike.baidu.com/item/%E9%92%B7/85182"/>
    <hyperlink ref="C64" r:id="rId72" display="https://baike.baidu.com/item/%E9%92%90/85194"/>
    <hyperlink ref="C65" r:id="rId73" display="https://baike.baidu.com/item/%E9%93%95/85193"/>
    <hyperlink ref="C66" r:id="rId74" display="https://baike.baidu.com/item/%E9%92%86/85192"/>
    <hyperlink ref="C67" r:id="rId75" display="https://baike.baidu.com/item/%E9%93%BD/85211"/>
    <hyperlink ref="C68" r:id="rId76" display="https://baike.baidu.com/item/%E9%95%9D/85210"/>
    <hyperlink ref="C69" r:id="rId77" display="https://baike.baidu.com/item/%E9%92%AC"/>
    <hyperlink ref="E69" r:id="rId78" display="https://baike.baidu.com/item/%E5%85%8B%E8%8E%B1%E5%A4%AB"/>
    <hyperlink ref="C70" r:id="rId79" display="https://baike.baidu.com/item/%E9%93%92/85216"/>
    <hyperlink ref="E70" r:id="rId80" display="https://baike.baidu.com/item/%E8%8E%AB%E5%BE%B7"/>
    <hyperlink ref="C71" r:id="rId81" display="https://baike.baidu.com/item/%E9%93%A5/85215"/>
    <hyperlink ref="C72" r:id="rId82" display="https://baike.baidu.com/item/%E9%95%B1/85217"/>
    <hyperlink ref="C73" r:id="rId83" display="https://baike.baidu.com/item/%E9%95%A5/85218"/>
    <hyperlink ref="C74" r:id="rId84" display="https://baike.baidu.com/item/%E9%93%AA/84393"/>
    <hyperlink ref="C75" r:id="rId85" display="https://baike.baidu.com/item/%E9%92%BD/84390"/>
    <hyperlink ref="E75" r:id="rId86" display="https://baike.baidu.com/item/%E7%BD%97%E6%96%AF"/>
    <hyperlink ref="C76" r:id="rId87" display="https://baike.baidu.com/item/%E9%92%A8/16309466"/>
    <hyperlink ref="C77" r:id="rId88" display="https://baike.baidu.com/item/%E9%93%BC"/>
    <hyperlink ref="C78" r:id="rId89" display="https://baike.baidu.com/item/%E9%94%87"/>
    <hyperlink ref="C79" r:id="rId90" display="https://baike.baidu.com/item/%E9%93%B1/84395"/>
    <hyperlink ref="C80" r:id="rId91" display="https://baike.baidu.com/item/%E9%93%82"/>
    <hyperlink ref="E80" r:id="rId92" display="https://baike.baidu.com/item/%E5%B9%B3%E6%89%98"/>
    <hyperlink ref="C81" r:id="rId93" display="https://baike.baidu.com/item/%E9%87%91/8243"/>
    <hyperlink ref="C82" r:id="rId94" display="https://baike.baidu.com/item/%E6%B1%9E/498401"/>
    <hyperlink ref="C83" r:id="rId95" display="https://baike.baidu.com/item/%E9%93%8A/85146"/>
    <hyperlink ref="C84" r:id="rId96" display="https://baike.baidu.com/item/%E9%93%85/2141563"/>
    <hyperlink ref="C85" r:id="rId97" display="https://baike.baidu.com/item/%E9%93%8B"/>
    <hyperlink ref="C86" r:id="rId98" display="https://baike.baidu.com/item/%E9%92%8B"/>
    <hyperlink ref="C87" r:id="rId99" display="https://baike.baidu.com/item/%E7%A0%B9/85172"/>
    <hyperlink ref="C88" r:id="rId100" display="https://baike.baidu.com/item/%E6%B0%A1"/>
    <hyperlink ref="C89" r:id="rId101" display="https://baike.baidu.com/item/%E9%92%AB"/>
    <hyperlink ref="E89" r:id="rId102" display="https://baike.baidu.com/item/%E4%BD%A9%E9%9B%B7"/>
    <hyperlink ref="C90" r:id="rId103" display="https://baike.baidu.com/item/%E9%95%AD/85147"/>
    <hyperlink ref="C91" r:id="rId104" display="https://baike.baidu.com/item/%E9%94%95%E7%B3%BB"/>
    <hyperlink ref="C92" r:id="rId105" display="https://baike.baidu.com/item/%E9%94%95"/>
    <hyperlink ref="C93" r:id="rId106" display="https://baike.baidu.com/item/%E9%92%8D"/>
    <hyperlink ref="C94" r:id="rId107" display="https://baike.baidu.com/item/%E9%95%A4"/>
    <hyperlink ref="C95" r:id="rId108" display="https://baike.baidu.com/item/%E9%93%80"/>
    <hyperlink ref="C96" r:id="rId109" display="https://baike.baidu.com/item/%E9%95%8E"/>
    <hyperlink ref="E96" r:id="rId110" display="https://baike.baidu.com/item/%E8%89%BE%E8%B4%9D%E5%B0%94%E6%A3%AE"/>
    <hyperlink ref="C97" r:id="rId111" display="https://baike.baidu.com/item/%E9%92%9A"/>
    <hyperlink ref="C98" r:id="rId112" display="https://baike.baidu.com/item/%E9%95%85"/>
    <hyperlink ref="E98" r:id="rId113" display="https://baike.baidu.com/item/%E5%90%89%E5%A5%A5%E7%B4%A2"/>
    <hyperlink ref="C99" r:id="rId114" display="https://baike.baidu.com/item/%E9%94%94"/>
    <hyperlink ref="C100" r:id="rId115" display="https://baike.baidu.com/item/%E9%94%AB"/>
    <hyperlink ref="C101" r:id="rId116" display="https://baike.baidu.com/item/%E9%94%8E"/>
    <hyperlink ref="C102" r:id="rId117" display="https://baike.baidu.com/item/%E9%94%BF"/>
    <hyperlink ref="E102" r:id="rId118" display="https://baike.baidu.com/item/%E6%B0%A2%E5%BC%B9"/>
    <hyperlink ref="C103" r:id="rId119" display="https://baike.baidu.com/item/%E9%95%84"/>
    <hyperlink ref="C104" r:id="rId120" display="https://baike.baidu.com/item/%E9%92%94"/>
    <hyperlink ref="E104" r:id="rId121" display="https://baike.baidu.com/item/%E9%94%BF"/>
    <hyperlink ref="C105" r:id="rId122" display="https://baike.baidu.com/item/%E9%94%98"/>
    <hyperlink ref="C106" r:id="rId123" display="https://baike.baidu.com/item/%E9%93%B9"/>
    <hyperlink ref="C107" r:id="rId124" display="https://baike.baidu.com/item/%E9%91%AA/5543629"/>
    <hyperlink ref="C108" r:id="rId125" display="https://baike.baidu.com/item/%E9%92%85%E6%9D%9C"/>
    <hyperlink ref="C109" r:id="rId126" display="https://baike.baidu.com/item/%E9%92%85%E5%96%9C"/>
    <hyperlink ref="C110" r:id="rId127" display="https://baike.baidu.com/item/%E9%92%85%E6%B3%A2"/>
    <hyperlink ref="C111" r:id="rId128" display="https://baike.baidu.com/item/%E9%92%85%E9%BB%91"/>
    <hyperlink ref="C112" r:id="rId129" display="https://baike.baidu.com/item/%E9%92%85%E9%BA%A6"/>
    <hyperlink ref="C113" r:id="rId130" display="https://baike.baidu.com/item/%E9%92%85%E8%BE%BE"/>
    <hyperlink ref="C114" r:id="rId131" display="https://baike.baidu.com/item/%E9%92%85%E4%BB%91"/>
    <hyperlink ref="C115" r:id="rId132" display="https://baike.baidu.com/item/%E9%92%85%E5%93%A5"/>
    <hyperlink ref="C116" r:id="rId133" display="https://baike.baidu.com/item/%E9%89%A8/20439023"/>
    <hyperlink ref="E116" r:id="rId134" display="https://baike.baidu.com/item/%E4%B8%AD%E5%9B%BD%E7%A7%91%E5%AD%A6%E9%99%A2"/>
    <hyperlink ref="C117" r:id="rId135" display="https://baike.baidu.com/item/%E9%88%87/6613450"/>
    <hyperlink ref="C118" r:id="rId136" display="https://baike.baidu.com/item/%E9%95%86"/>
    <hyperlink ref="E118" r:id="rId137" display="https://baike.baidu.com/item/%E6%9D%9C%E5%B8%83%E7%BA%B3"/>
    <hyperlink ref="C119" r:id="rId138" display="https://baike.baidu.com/item/%E9%89%9D"/>
  </hyperlinks>
  <pageMargins left="0.7" right="0.7" top="0.75" bottom="0.75" header="0.3" footer="0.3"/>
</worksheet>
</file>

<file path=xl/worksheets/sheet33.xml><?xml version="1.0" encoding="utf-8"?>
<worksheet xmlns="http://schemas.openxmlformats.org/spreadsheetml/2006/main" xmlns:r="http://schemas.openxmlformats.org/officeDocument/2006/relationships">
  <sheetPr codeName="Sheet51"/>
  <dimension ref="A1:AE19"/>
  <sheetViews>
    <sheetView showGridLines="0" workbookViewId="0">
      <pane xSplit="16" topLeftCell="Q1" activePane="topRight" state="frozen"/>
      <selection pane="topRight" activeCell="K24" sqref="K24"/>
    </sheetView>
  </sheetViews>
  <sheetFormatPr defaultRowHeight="14.4"/>
  <cols>
    <col min="1" max="4" width="4.77734375" style="118" bestFit="1" customWidth="1"/>
    <col min="5" max="5" width="5.88671875" style="118" bestFit="1" customWidth="1"/>
    <col min="6" max="9" width="5.5546875" style="118" bestFit="1" customWidth="1"/>
    <col min="10" max="10" width="4" style="118" bestFit="1" customWidth="1"/>
    <col min="11" max="12" width="4.77734375" style="118" bestFit="1" customWidth="1"/>
    <col min="13" max="13" width="5.5546875" style="118" bestFit="1" customWidth="1"/>
    <col min="14" max="16" width="4.77734375" style="118" bestFit="1" customWidth="1"/>
    <col min="17" max="17" width="5.88671875" style="118" bestFit="1" customWidth="1"/>
    <col min="18" max="18" width="4.21875" style="118" bestFit="1" customWidth="1"/>
    <col min="19" max="19" width="3.5546875" style="118" bestFit="1" customWidth="1"/>
    <col min="20" max="20" width="2.6640625" style="118" bestFit="1" customWidth="1"/>
    <col min="21" max="21" width="3.5546875" style="118" bestFit="1" customWidth="1"/>
    <col min="22" max="22" width="2.6640625" style="118" bestFit="1" customWidth="1"/>
    <col min="23" max="23" width="3.5546875" style="118" bestFit="1" customWidth="1"/>
    <col min="24" max="24" width="2.6640625" style="118" bestFit="1" customWidth="1"/>
    <col min="25" max="25" width="3.5546875" style="118" bestFit="1" customWidth="1"/>
    <col min="26" max="26" width="2.6640625" style="118" bestFit="1" customWidth="1"/>
    <col min="27" max="27" width="3.5546875" style="118" bestFit="1" customWidth="1"/>
    <col min="28" max="28" width="2.6640625" style="118" bestFit="1" customWidth="1"/>
    <col min="29" max="29" width="3.5546875" style="118" bestFit="1" customWidth="1"/>
    <col min="30" max="30" width="2.6640625" style="118" bestFit="1" customWidth="1"/>
    <col min="31" max="31" width="3.5546875" style="118" bestFit="1" customWidth="1"/>
    <col min="32" max="16384" width="8.88671875" style="118"/>
  </cols>
  <sheetData>
    <row r="1" spans="1:18">
      <c r="A1" s="142" t="s">
        <v>2527</v>
      </c>
      <c r="B1" s="142" t="s">
        <v>2528</v>
      </c>
      <c r="C1" s="142" t="s">
        <v>2529</v>
      </c>
      <c r="D1" s="142" t="s">
        <v>2530</v>
      </c>
      <c r="E1" s="142" t="s">
        <v>2531</v>
      </c>
      <c r="F1" s="142" t="s">
        <v>2532</v>
      </c>
      <c r="G1" s="142" t="s">
        <v>2533</v>
      </c>
      <c r="H1" s="143" t="s">
        <v>2534</v>
      </c>
      <c r="I1" s="144"/>
      <c r="J1" s="145"/>
      <c r="K1" s="142" t="s">
        <v>2535</v>
      </c>
      <c r="L1" s="142" t="s">
        <v>2536</v>
      </c>
      <c r="M1" s="142" t="s">
        <v>2537</v>
      </c>
      <c r="N1" s="142" t="s">
        <v>2538</v>
      </c>
      <c r="O1" s="142" t="s">
        <v>2539</v>
      </c>
      <c r="P1" s="142" t="s">
        <v>2540</v>
      </c>
      <c r="Q1" s="106" t="s">
        <v>2560</v>
      </c>
      <c r="R1" s="142">
        <v>0</v>
      </c>
    </row>
    <row r="2" spans="1:18">
      <c r="A2" s="146" t="s">
        <v>2157</v>
      </c>
      <c r="B2" s="163"/>
      <c r="C2" s="163"/>
      <c r="D2" s="163"/>
      <c r="E2" s="163"/>
      <c r="F2" s="163"/>
      <c r="G2" s="163"/>
      <c r="H2" s="163"/>
      <c r="I2" s="163"/>
      <c r="J2" s="163"/>
      <c r="K2" s="163"/>
      <c r="L2" s="163"/>
      <c r="M2" s="163"/>
      <c r="N2" s="163"/>
      <c r="O2" s="163"/>
      <c r="P2" s="163"/>
      <c r="Q2" s="163"/>
      <c r="R2" s="146" t="s">
        <v>2160</v>
      </c>
    </row>
    <row r="3" spans="1:18">
      <c r="A3" s="147" t="s">
        <v>2158</v>
      </c>
      <c r="B3" s="163"/>
      <c r="C3" s="163"/>
      <c r="D3" s="163"/>
      <c r="E3" s="163"/>
      <c r="F3" s="163"/>
      <c r="G3" s="163"/>
      <c r="H3" s="163"/>
      <c r="I3" s="163"/>
      <c r="J3" s="163"/>
      <c r="K3" s="163"/>
      <c r="L3" s="163"/>
      <c r="M3" s="163"/>
      <c r="N3" s="163"/>
      <c r="O3" s="163"/>
      <c r="P3" s="163"/>
      <c r="Q3" s="163"/>
      <c r="R3" s="147" t="s">
        <v>2161</v>
      </c>
    </row>
    <row r="4" spans="1:18">
      <c r="A4" s="146" t="s">
        <v>2163</v>
      </c>
      <c r="B4" s="146" t="s">
        <v>2166</v>
      </c>
      <c r="C4" s="163"/>
      <c r="D4" s="163"/>
      <c r="E4" s="163"/>
      <c r="F4" s="163"/>
      <c r="G4" s="163"/>
      <c r="H4" s="163"/>
      <c r="I4" s="163"/>
      <c r="J4" s="163"/>
      <c r="K4" s="163"/>
      <c r="L4" s="163"/>
      <c r="M4" s="146" t="s">
        <v>2169</v>
      </c>
      <c r="N4" s="146" t="s">
        <v>1719</v>
      </c>
      <c r="O4" s="146" t="s">
        <v>2174</v>
      </c>
      <c r="P4" s="146" t="s">
        <v>2177</v>
      </c>
      <c r="Q4" s="146" t="s">
        <v>2180</v>
      </c>
      <c r="R4" s="146" t="s">
        <v>2183</v>
      </c>
    </row>
    <row r="5" spans="1:18">
      <c r="A5" s="147" t="s">
        <v>2164</v>
      </c>
      <c r="B5" s="147" t="s">
        <v>2167</v>
      </c>
      <c r="C5" s="163"/>
      <c r="D5" s="163"/>
      <c r="E5" s="163"/>
      <c r="F5" s="163"/>
      <c r="G5" s="163"/>
      <c r="H5" s="163"/>
      <c r="I5" s="163"/>
      <c r="J5" s="163"/>
      <c r="K5" s="163"/>
      <c r="L5" s="163"/>
      <c r="M5" s="147" t="s">
        <v>2170</v>
      </c>
      <c r="N5" s="147" t="s">
        <v>2172</v>
      </c>
      <c r="O5" s="147" t="s">
        <v>2175</v>
      </c>
      <c r="P5" s="147" t="s">
        <v>2178</v>
      </c>
      <c r="Q5" s="147" t="s">
        <v>2181</v>
      </c>
      <c r="R5" s="147" t="s">
        <v>2184</v>
      </c>
    </row>
    <row r="6" spans="1:18">
      <c r="A6" s="146" t="s">
        <v>2186</v>
      </c>
      <c r="B6" s="146" t="s">
        <v>2189</v>
      </c>
      <c r="C6" s="163"/>
      <c r="D6" s="163"/>
      <c r="E6" s="163"/>
      <c r="F6" s="163"/>
      <c r="G6" s="163"/>
      <c r="H6" s="163"/>
      <c r="I6" s="163"/>
      <c r="J6" s="163"/>
      <c r="K6" s="163"/>
      <c r="L6" s="163"/>
      <c r="M6" s="146" t="s">
        <v>2192</v>
      </c>
      <c r="N6" s="146" t="s">
        <v>2195</v>
      </c>
      <c r="O6" s="146" t="s">
        <v>2198</v>
      </c>
      <c r="P6" s="146" t="s">
        <v>2201</v>
      </c>
      <c r="Q6" s="146" t="s">
        <v>2204</v>
      </c>
      <c r="R6" s="146" t="s">
        <v>2207</v>
      </c>
    </row>
    <row r="7" spans="1:18">
      <c r="A7" s="147" t="s">
        <v>2187</v>
      </c>
      <c r="B7" s="147" t="s">
        <v>2190</v>
      </c>
      <c r="C7" s="163"/>
      <c r="D7" s="163"/>
      <c r="E7" s="163"/>
      <c r="F7" s="163"/>
      <c r="G7" s="163"/>
      <c r="H7" s="163"/>
      <c r="I7" s="163"/>
      <c r="J7" s="163"/>
      <c r="K7" s="163"/>
      <c r="L7" s="163"/>
      <c r="M7" s="147" t="s">
        <v>2193</v>
      </c>
      <c r="N7" s="147" t="s">
        <v>2196</v>
      </c>
      <c r="O7" s="147" t="s">
        <v>2199</v>
      </c>
      <c r="P7" s="147" t="s">
        <v>2202</v>
      </c>
      <c r="Q7" s="147" t="s">
        <v>2205</v>
      </c>
      <c r="R7" s="147" t="s">
        <v>2208</v>
      </c>
    </row>
    <row r="8" spans="1:18">
      <c r="A8" s="146" t="s">
        <v>2210</v>
      </c>
      <c r="B8" s="146" t="s">
        <v>2212</v>
      </c>
      <c r="C8" s="146" t="s">
        <v>2214</v>
      </c>
      <c r="D8" s="146" t="s">
        <v>2217</v>
      </c>
      <c r="E8" s="146" t="s">
        <v>2220</v>
      </c>
      <c r="F8" s="146" t="s">
        <v>2223</v>
      </c>
      <c r="G8" s="146" t="s">
        <v>2226</v>
      </c>
      <c r="H8" s="146" t="s">
        <v>2229</v>
      </c>
      <c r="I8" s="146" t="s">
        <v>2231</v>
      </c>
      <c r="J8" s="146" t="s">
        <v>2234</v>
      </c>
      <c r="K8" s="146" t="s">
        <v>2237</v>
      </c>
      <c r="L8" s="146" t="s">
        <v>2239</v>
      </c>
      <c r="M8" s="146" t="s">
        <v>2242</v>
      </c>
      <c r="N8" s="146" t="s">
        <v>2245</v>
      </c>
      <c r="O8" s="146" t="s">
        <v>2248</v>
      </c>
      <c r="P8" s="146" t="s">
        <v>2250</v>
      </c>
      <c r="Q8" s="146" t="s">
        <v>2253</v>
      </c>
      <c r="R8" s="146" t="s">
        <v>2256</v>
      </c>
    </row>
    <row r="9" spans="1:18">
      <c r="A9" s="147" t="s">
        <v>2211</v>
      </c>
      <c r="B9" s="147" t="s">
        <v>2213</v>
      </c>
      <c r="C9" s="147" t="s">
        <v>2215</v>
      </c>
      <c r="D9" s="147" t="s">
        <v>2218</v>
      </c>
      <c r="E9" s="147" t="s">
        <v>2221</v>
      </c>
      <c r="F9" s="147" t="s">
        <v>2224</v>
      </c>
      <c r="G9" s="147" t="s">
        <v>2227</v>
      </c>
      <c r="H9" s="147" t="s">
        <v>2230</v>
      </c>
      <c r="I9" s="147" t="s">
        <v>2232</v>
      </c>
      <c r="J9" s="147" t="s">
        <v>2235</v>
      </c>
      <c r="K9" s="147" t="s">
        <v>2238</v>
      </c>
      <c r="L9" s="147" t="s">
        <v>2240</v>
      </c>
      <c r="M9" s="147" t="s">
        <v>2243</v>
      </c>
      <c r="N9" s="147" t="s">
        <v>2246</v>
      </c>
      <c r="O9" s="147" t="s">
        <v>2249</v>
      </c>
      <c r="P9" s="147" t="s">
        <v>2251</v>
      </c>
      <c r="Q9" s="147" t="s">
        <v>2254</v>
      </c>
      <c r="R9" s="147" t="s">
        <v>2257</v>
      </c>
    </row>
    <row r="10" spans="1:18">
      <c r="A10" s="146" t="s">
        <v>2259</v>
      </c>
      <c r="B10" s="146" t="s">
        <v>2262</v>
      </c>
      <c r="C10" s="146" t="s">
        <v>2264</v>
      </c>
      <c r="D10" s="146" t="s">
        <v>2267</v>
      </c>
      <c r="E10" s="146" t="s">
        <v>2270</v>
      </c>
      <c r="F10" s="146" t="s">
        <v>2273</v>
      </c>
      <c r="G10" s="146" t="s">
        <v>2276</v>
      </c>
      <c r="H10" s="146" t="s">
        <v>2278</v>
      </c>
      <c r="I10" s="146" t="s">
        <v>2281</v>
      </c>
      <c r="J10" s="146" t="s">
        <v>2284</v>
      </c>
      <c r="K10" s="146" t="s">
        <v>2286</v>
      </c>
      <c r="L10" s="146" t="s">
        <v>2288</v>
      </c>
      <c r="M10" s="146" t="s">
        <v>2291</v>
      </c>
      <c r="N10" s="146" t="s">
        <v>2294</v>
      </c>
      <c r="O10" s="146" t="s">
        <v>2296</v>
      </c>
      <c r="P10" s="146" t="s">
        <v>2298</v>
      </c>
      <c r="Q10" s="146" t="s">
        <v>2301</v>
      </c>
      <c r="R10" s="146" t="s">
        <v>2304</v>
      </c>
    </row>
    <row r="11" spans="1:18">
      <c r="A11" s="147" t="s">
        <v>2260</v>
      </c>
      <c r="B11" s="147" t="s">
        <v>2263</v>
      </c>
      <c r="C11" s="147" t="s">
        <v>2265</v>
      </c>
      <c r="D11" s="147" t="s">
        <v>2268</v>
      </c>
      <c r="E11" s="147" t="s">
        <v>2271</v>
      </c>
      <c r="F11" s="147" t="s">
        <v>2274</v>
      </c>
      <c r="G11" s="147" t="s">
        <v>2541</v>
      </c>
      <c r="H11" s="147" t="s">
        <v>2279</v>
      </c>
      <c r="I11" s="147" t="s">
        <v>2282</v>
      </c>
      <c r="J11" s="147" t="s">
        <v>2285</v>
      </c>
      <c r="K11" s="147" t="s">
        <v>2287</v>
      </c>
      <c r="L11" s="147" t="s">
        <v>2289</v>
      </c>
      <c r="M11" s="147" t="s">
        <v>2292</v>
      </c>
      <c r="N11" s="147" t="s">
        <v>2295</v>
      </c>
      <c r="O11" s="147" t="s">
        <v>2297</v>
      </c>
      <c r="P11" s="147" t="s">
        <v>2299</v>
      </c>
      <c r="Q11" s="147" t="s">
        <v>2302</v>
      </c>
      <c r="R11" s="147" t="s">
        <v>2305</v>
      </c>
    </row>
    <row r="12" spans="1:18">
      <c r="A12" s="146" t="s">
        <v>2307</v>
      </c>
      <c r="B12" s="146" t="s">
        <v>2310</v>
      </c>
      <c r="C12" s="148" t="s">
        <v>2570</v>
      </c>
      <c r="D12" s="146" t="s">
        <v>2359</v>
      </c>
      <c r="E12" s="146" t="s">
        <v>2361</v>
      </c>
      <c r="F12" s="146" t="s">
        <v>2364</v>
      </c>
      <c r="G12" s="146" t="s">
        <v>2367</v>
      </c>
      <c r="H12" s="146" t="s">
        <v>2370</v>
      </c>
      <c r="I12" s="146" t="s">
        <v>2373</v>
      </c>
      <c r="J12" s="146" t="s">
        <v>2375</v>
      </c>
      <c r="K12" s="146" t="s">
        <v>2378</v>
      </c>
      <c r="L12" s="146" t="s">
        <v>2380</v>
      </c>
      <c r="M12" s="146" t="s">
        <v>2383</v>
      </c>
      <c r="N12" s="146" t="s">
        <v>2386</v>
      </c>
      <c r="O12" s="146" t="s">
        <v>2388</v>
      </c>
      <c r="P12" s="146" t="s">
        <v>2391</v>
      </c>
      <c r="Q12" s="146" t="s">
        <v>2394</v>
      </c>
      <c r="R12" s="146" t="s">
        <v>2397</v>
      </c>
    </row>
    <row r="13" spans="1:18">
      <c r="A13" s="147" t="s">
        <v>2308</v>
      </c>
      <c r="B13" s="147" t="s">
        <v>2311</v>
      </c>
      <c r="C13" s="147" t="s">
        <v>2571</v>
      </c>
      <c r="D13" s="147" t="s">
        <v>2360</v>
      </c>
      <c r="E13" s="147" t="s">
        <v>2362</v>
      </c>
      <c r="F13" s="147" t="s">
        <v>2365</v>
      </c>
      <c r="G13" s="147" t="s">
        <v>2368</v>
      </c>
      <c r="H13" s="147" t="s">
        <v>2371</v>
      </c>
      <c r="I13" s="147" t="s">
        <v>2374</v>
      </c>
      <c r="J13" s="147" t="s">
        <v>2376</v>
      </c>
      <c r="K13" s="147" t="s">
        <v>2379</v>
      </c>
      <c r="L13" s="147" t="s">
        <v>2381</v>
      </c>
      <c r="M13" s="147" t="s">
        <v>2384</v>
      </c>
      <c r="N13" s="147" t="s">
        <v>2387</v>
      </c>
      <c r="O13" s="147" t="s">
        <v>2389</v>
      </c>
      <c r="P13" s="147" t="s">
        <v>2392</v>
      </c>
      <c r="Q13" s="147" t="s">
        <v>2395</v>
      </c>
      <c r="R13" s="147" t="s">
        <v>2398</v>
      </c>
    </row>
    <row r="14" spans="1:18">
      <c r="A14" s="149" t="s">
        <v>2400</v>
      </c>
      <c r="B14" s="149" t="s">
        <v>2403</v>
      </c>
      <c r="C14" s="149" t="s">
        <v>2572</v>
      </c>
      <c r="D14" s="149" t="s">
        <v>2453</v>
      </c>
      <c r="E14" s="149" t="s">
        <v>2456</v>
      </c>
      <c r="F14" s="149" t="s">
        <v>2459</v>
      </c>
      <c r="G14" s="149" t="s">
        <v>2462</v>
      </c>
      <c r="H14" s="149" t="s">
        <v>2465</v>
      </c>
      <c r="I14" s="149" t="s">
        <v>2468</v>
      </c>
      <c r="J14" s="149" t="s">
        <v>2471</v>
      </c>
      <c r="K14" s="149" t="s">
        <v>2473</v>
      </c>
      <c r="L14" s="149" t="s">
        <v>2476</v>
      </c>
      <c r="M14" s="149" t="s">
        <v>2573</v>
      </c>
      <c r="N14" s="149" t="s">
        <v>2482</v>
      </c>
      <c r="O14" s="149" t="s">
        <v>2574</v>
      </c>
      <c r="P14" s="149" t="s">
        <v>2487</v>
      </c>
      <c r="Q14" s="149" t="s">
        <v>2489</v>
      </c>
      <c r="R14" s="149" t="s">
        <v>2493</v>
      </c>
    </row>
    <row r="15" spans="1:18">
      <c r="A15" s="150" t="s">
        <v>2401</v>
      </c>
      <c r="B15" s="150" t="s">
        <v>2404</v>
      </c>
      <c r="C15" s="150" t="s">
        <v>2571</v>
      </c>
      <c r="D15" s="150" t="s">
        <v>2542</v>
      </c>
      <c r="E15" s="150" t="s">
        <v>2543</v>
      </c>
      <c r="F15" s="150" t="s">
        <v>2545</v>
      </c>
      <c r="G15" s="150" t="s">
        <v>2547</v>
      </c>
      <c r="H15" s="150" t="s">
        <v>2549</v>
      </c>
      <c r="I15" s="150" t="s">
        <v>2551</v>
      </c>
      <c r="J15" s="150" t="s">
        <v>2553</v>
      </c>
      <c r="K15" s="150" t="s">
        <v>2554</v>
      </c>
      <c r="L15" s="150" t="s">
        <v>2555</v>
      </c>
      <c r="M15" s="150" t="s">
        <v>2480</v>
      </c>
      <c r="N15" s="150" t="s">
        <v>2483</v>
      </c>
      <c r="O15" s="150" t="s">
        <v>2485</v>
      </c>
      <c r="P15" s="150" t="s">
        <v>2488</v>
      </c>
      <c r="Q15" s="150" t="s">
        <v>2556</v>
      </c>
      <c r="R15" s="150" t="s">
        <v>2558</v>
      </c>
    </row>
    <row r="16" spans="1:18">
      <c r="A16" s="151"/>
      <c r="B16" s="151"/>
      <c r="C16" s="151"/>
      <c r="D16" s="151"/>
      <c r="E16" s="151" t="s">
        <v>2544</v>
      </c>
      <c r="F16" s="151" t="s">
        <v>2546</v>
      </c>
      <c r="G16" s="151" t="s">
        <v>2548</v>
      </c>
      <c r="H16" s="151" t="s">
        <v>2550</v>
      </c>
      <c r="I16" s="151" t="s">
        <v>2552</v>
      </c>
      <c r="J16" s="151"/>
      <c r="K16" s="151"/>
      <c r="L16" s="151"/>
      <c r="M16" s="151"/>
      <c r="N16" s="151"/>
      <c r="O16" s="151"/>
      <c r="P16" s="151"/>
      <c r="Q16" s="151" t="s">
        <v>2557</v>
      </c>
      <c r="R16" s="151" t="s">
        <v>2559</v>
      </c>
    </row>
    <row r="18" spans="1:31">
      <c r="A18" s="5" t="s">
        <v>2315</v>
      </c>
      <c r="B18" s="152" t="s">
        <v>2316</v>
      </c>
      <c r="C18" s="153" t="s">
        <v>2317</v>
      </c>
      <c r="D18" s="152" t="s">
        <v>2319</v>
      </c>
      <c r="E18" s="153" t="s">
        <v>2320</v>
      </c>
      <c r="F18" s="152" t="s">
        <v>2322</v>
      </c>
      <c r="G18" s="153" t="s">
        <v>2323</v>
      </c>
      <c r="H18" s="152" t="s">
        <v>2325</v>
      </c>
      <c r="I18" s="153" t="s">
        <v>2326</v>
      </c>
      <c r="J18" s="152" t="s">
        <v>2328</v>
      </c>
      <c r="K18" s="153" t="s">
        <v>2329</v>
      </c>
      <c r="L18" s="152" t="s">
        <v>2331</v>
      </c>
      <c r="M18" s="153" t="s">
        <v>2332</v>
      </c>
      <c r="N18" s="152" t="s">
        <v>2334</v>
      </c>
      <c r="O18" s="153" t="s">
        <v>2335</v>
      </c>
      <c r="P18" s="152" t="s">
        <v>2337</v>
      </c>
      <c r="Q18" s="153" t="s">
        <v>2338</v>
      </c>
      <c r="R18" s="152" t="s">
        <v>2339</v>
      </c>
      <c r="S18" s="153" t="s">
        <v>2340</v>
      </c>
      <c r="T18" s="152" t="s">
        <v>2342</v>
      </c>
      <c r="U18" s="153" t="s">
        <v>2343</v>
      </c>
      <c r="V18" s="152" t="s">
        <v>2345</v>
      </c>
      <c r="W18" s="153" t="s">
        <v>2346</v>
      </c>
      <c r="X18" s="152" t="s">
        <v>2348</v>
      </c>
      <c r="Y18" s="153" t="s">
        <v>2349</v>
      </c>
      <c r="Z18" s="152" t="s">
        <v>2351</v>
      </c>
      <c r="AA18" s="153" t="s">
        <v>2352</v>
      </c>
      <c r="AB18" s="152" t="s">
        <v>2353</v>
      </c>
      <c r="AC18" s="153" t="s">
        <v>2354</v>
      </c>
      <c r="AD18" s="152" t="s">
        <v>2356</v>
      </c>
      <c r="AE18" s="153" t="s">
        <v>2357</v>
      </c>
    </row>
    <row r="19" spans="1:31">
      <c r="A19" s="5" t="s">
        <v>2408</v>
      </c>
      <c r="B19" s="152" t="s">
        <v>2409</v>
      </c>
      <c r="C19" s="153" t="s">
        <v>2410</v>
      </c>
      <c r="D19" s="152" t="s">
        <v>2412</v>
      </c>
      <c r="E19" s="153" t="s">
        <v>2413</v>
      </c>
      <c r="F19" s="152" t="s">
        <v>2415</v>
      </c>
      <c r="G19" s="153" t="s">
        <v>2416</v>
      </c>
      <c r="H19" s="152" t="s">
        <v>2419</v>
      </c>
      <c r="I19" s="153" t="s">
        <v>2420</v>
      </c>
      <c r="J19" s="152" t="s">
        <v>2422</v>
      </c>
      <c r="K19" s="153" t="s">
        <v>2423</v>
      </c>
      <c r="L19" s="152" t="s">
        <v>2425</v>
      </c>
      <c r="M19" s="153" t="s">
        <v>2426</v>
      </c>
      <c r="N19" s="152" t="s">
        <v>2427</v>
      </c>
      <c r="O19" s="153" t="s">
        <v>2561</v>
      </c>
      <c r="P19" s="152" t="s">
        <v>2430</v>
      </c>
      <c r="Q19" s="153" t="s">
        <v>2562</v>
      </c>
      <c r="R19" s="152" t="s">
        <v>2433</v>
      </c>
      <c r="S19" s="153" t="s">
        <v>2563</v>
      </c>
      <c r="T19" s="152" t="s">
        <v>2436</v>
      </c>
      <c r="U19" s="153" t="s">
        <v>2564</v>
      </c>
      <c r="V19" s="152" t="s">
        <v>2439</v>
      </c>
      <c r="W19" s="153" t="s">
        <v>2565</v>
      </c>
      <c r="X19" s="152" t="s">
        <v>2442</v>
      </c>
      <c r="Y19" s="153" t="s">
        <v>2566</v>
      </c>
      <c r="Z19" s="152" t="s">
        <v>2445</v>
      </c>
      <c r="AA19" s="153" t="s">
        <v>2567</v>
      </c>
      <c r="AB19" s="152" t="s">
        <v>2448</v>
      </c>
      <c r="AC19" s="153" t="s">
        <v>2568</v>
      </c>
      <c r="AD19" s="152" t="s">
        <v>2451</v>
      </c>
      <c r="AE19" s="153" t="s">
        <v>2569</v>
      </c>
    </row>
  </sheetData>
  <mergeCells count="2">
    <mergeCell ref="B2:Q3"/>
    <mergeCell ref="C4:L7"/>
  </mergeCells>
  <phoneticPr fontId="1" type="noConversion"/>
  <hyperlinks>
    <hyperlink ref="A3" r:id="rId1" display="https://baike.baidu.com/item/%E6%B0%A2"/>
    <hyperlink ref="R3" r:id="rId2" display="https://baike.baidu.com/item/%E6%B0%A6"/>
    <hyperlink ref="A5" r:id="rId3" display="https://baike.baidu.com/item/%E9%94%82"/>
    <hyperlink ref="B5" r:id="rId4" display="https://baike.baidu.com/item/%E9%93%8D"/>
    <hyperlink ref="M5" r:id="rId5" display="https://baike.baidu.com/item/%E7%A1%BC"/>
    <hyperlink ref="N5" r:id="rId6" display="https://baike.baidu.com/item/%E7%A2%B3"/>
    <hyperlink ref="O5" r:id="rId7" display="https://baike.baidu.com/item/%E6%B0%AE"/>
    <hyperlink ref="P5" r:id="rId8" display="https://baike.baidu.com/item/%E6%B0%A7"/>
    <hyperlink ref="Q5" r:id="rId9" display="https://baike.baidu.com/item/%E6%B0%9F"/>
    <hyperlink ref="R5" r:id="rId10" display="https://baike.baidu.com/item/%E6%B0%96"/>
    <hyperlink ref="A7" r:id="rId11" display="https://baike.baidu.com/item/%E9%92%A0"/>
    <hyperlink ref="B7" r:id="rId12" display="https://baike.baidu.com/item/%E9%95%81"/>
    <hyperlink ref="M7" r:id="rId13" display="https://baike.baidu.com/item/%E9%93%9D"/>
    <hyperlink ref="N7" r:id="rId14" display="https://baike.baidu.com/item/%E7%A1%85"/>
    <hyperlink ref="O7" r:id="rId15" display="https://baike.baidu.com/item/%E7%A3%B7"/>
    <hyperlink ref="P7" r:id="rId16" display="https://baike.baidu.com/item/%E7%A1%AB"/>
    <hyperlink ref="Q7" r:id="rId17" display="https://baike.baidu.com/item/%E6%B0%AF"/>
    <hyperlink ref="R7" r:id="rId18" display="https://baike.baidu.com/item/%E6%B0%A9"/>
    <hyperlink ref="A9" r:id="rId19" display="https://baike.baidu.com/item/%E9%92%BE"/>
    <hyperlink ref="B9" r:id="rId20" display="https://baike.baidu.com/item/%E9%92%99"/>
    <hyperlink ref="C9" r:id="rId21" display="https://baike.baidu.com/item/%E9%92%AA/497407"/>
    <hyperlink ref="D9" r:id="rId22" display="https://baike.baidu.com/item/%E9%92%9B/499070"/>
    <hyperlink ref="E9" r:id="rId23" display="https://baike.baidu.com/item/%E9%92%92"/>
    <hyperlink ref="F9" r:id="rId24" display="https://baike.baidu.com/item/%E9%93%AC"/>
    <hyperlink ref="G9" r:id="rId25" display="https://baike.baidu.com/item/%E9%94%B0/701057"/>
    <hyperlink ref="H9" r:id="rId26" display="https://baike.baidu.com/item/%E9%93%81"/>
    <hyperlink ref="I9" r:id="rId27" display="https://baike.baidu.com/item/%E9%92%B4/10524852"/>
    <hyperlink ref="J9" r:id="rId28" display="https://baike.baidu.com/item/%E9%95%8D"/>
    <hyperlink ref="K9" r:id="rId29" display="https://baike.baidu.com/item/%E9%93%9C/668243"/>
    <hyperlink ref="L9" r:id="rId30" display="https://baike.baidu.com/item/%E9%94%8C"/>
    <hyperlink ref="M9" r:id="rId31" display="https://baike.baidu.com/item/%E9%95%93"/>
    <hyperlink ref="N9" r:id="rId32" display="https://baike.baidu.com/item/%E9%94%97"/>
    <hyperlink ref="O9" r:id="rId33" display="https://baike.baidu.com/item/%E7%A0%B7"/>
    <hyperlink ref="P9" r:id="rId34" display="https://baike.baidu.com/item/%E7%A1%92"/>
    <hyperlink ref="Q9" r:id="rId35" display="https://baike.baidu.com/item/%E6%BA%B4/85149"/>
    <hyperlink ref="R9" r:id="rId36" display="https://baike.baidu.com/item/%E6%B0%AA"/>
    <hyperlink ref="A11" r:id="rId37" display="https://baike.baidu.com/item/%E9%93%B7"/>
    <hyperlink ref="B11" r:id="rId38" display="https://baike.baidu.com/item/%E9%94%B6"/>
    <hyperlink ref="C11" r:id="rId39" display="https://baike.baidu.com/item/%E9%92%87"/>
    <hyperlink ref="D11" r:id="rId40" display="https://baike.baidu.com/item/%E9%94%86"/>
    <hyperlink ref="E11" r:id="rId41" display="https://baike.baidu.com/item/%E9%93%8C"/>
    <hyperlink ref="F11" r:id="rId42" display="https://baike.baidu.com/item/%E9%92%BC"/>
    <hyperlink ref="G11" r:id="rId43" display="https://baike.baidu.com/item/%E9%94%9D"/>
    <hyperlink ref="H11" r:id="rId44" display="https://baike.baidu.com/item/%E9%92%8C/84445"/>
    <hyperlink ref="I11" r:id="rId45" display="https://baike.baidu.com/item/%E9%93%91"/>
    <hyperlink ref="J11" r:id="rId46" display="https://baike.baidu.com/item/%E9%92%AF"/>
    <hyperlink ref="K11" r:id="rId47" display="https://baike.baidu.com/item/%E9%93%B6/70453"/>
    <hyperlink ref="L11" r:id="rId48" display="https://baike.baidu.com/item/%E9%95%89"/>
    <hyperlink ref="M11" r:id="rId49" display="https://baike.baidu.com/item/%E9%93%9F"/>
    <hyperlink ref="N11" r:id="rId50" display="https://baike.baidu.com/item/%E9%94%A1"/>
    <hyperlink ref="O11" r:id="rId51" display="https://baike.baidu.com/item/%E9%94%91/84962"/>
    <hyperlink ref="P11" r:id="rId52" display="https://baike.baidu.com/item/%E7%A2%B2"/>
    <hyperlink ref="Q11" r:id="rId53" display="https://baike.baidu.com/item/%E7%A2%98/457545"/>
    <hyperlink ref="R11" r:id="rId54" display="https://baike.baidu.com/item/%E6%B0%99"/>
    <hyperlink ref="A13" r:id="rId55" display="https://baike.baidu.com/item/%E9%93%AF"/>
    <hyperlink ref="B13" r:id="rId56" display="https://baike.baidu.com/item/%E9%92%A1/85145"/>
    <hyperlink ref="C12" r:id="rId57" display="https://baike.baidu.com/item/%E9%95%A7%E7%B3%BB"/>
    <hyperlink ref="D13" r:id="rId58" display="https://baike.baidu.com/item/%E9%93%AA/84393"/>
    <hyperlink ref="E13" r:id="rId59" display="https://baike.baidu.com/item/%E9%92%BD/84390"/>
    <hyperlink ref="F13" r:id="rId60" display="https://baike.baidu.com/item/%E9%92%A8/16309466"/>
    <hyperlink ref="G13" r:id="rId61" display="https://baike.baidu.com/item/%E9%93%BC"/>
    <hyperlink ref="H13" r:id="rId62" display="https://baike.baidu.com/item/%E9%94%87"/>
    <hyperlink ref="I13" r:id="rId63" display="https://baike.baidu.com/item/%E9%93%B1/84395"/>
    <hyperlink ref="J13" r:id="rId64" display="https://baike.baidu.com/item/%E9%93%82"/>
    <hyperlink ref="K13" r:id="rId65" display="https://baike.baidu.com/item/%E9%87%91/8243"/>
    <hyperlink ref="L13" r:id="rId66" display="https://baike.baidu.com/item/%E6%B1%9E/498401"/>
    <hyperlink ref="M13" r:id="rId67" display="https://baike.baidu.com/item/%E9%93%8A/85146"/>
    <hyperlink ref="N13" r:id="rId68" display="https://baike.baidu.com/item/%E9%93%85/2141563"/>
    <hyperlink ref="O13" r:id="rId69" display="https://baike.baidu.com/item/%E9%93%8B"/>
    <hyperlink ref="P13" r:id="rId70" display="https://baike.baidu.com/item/%E9%92%8B"/>
    <hyperlink ref="Q13" r:id="rId71" display="https://baike.baidu.com/item/%E7%A0%B9/85172"/>
    <hyperlink ref="R13" r:id="rId72" display="https://baike.baidu.com/item/%E6%B0%A1"/>
    <hyperlink ref="A14" r:id="rId73" display="https://baike.baidu.com/item/Fr/3101009"/>
    <hyperlink ref="A15" r:id="rId74" display="https://baike.baidu.com/item/%E9%92%AB/564543"/>
    <hyperlink ref="B15" r:id="rId75" display="https://baike.baidu.com/item/%E9%95%AD/85147"/>
    <hyperlink ref="C14" r:id="rId76" display="https://baike.baidu.com/item/%E9%94%95%E7%B3%BB"/>
    <hyperlink ref="D15" r:id="rId77" display="https://baike.baidu.com/item/%E9%88%A9"/>
    <hyperlink ref="E16" r:id="rId78" display="https://baike.baidu.com/item/%E9%92%85%E6%9D%9C"/>
    <hyperlink ref="F16" r:id="rId79" display="https://baike.baidu.com/item/%E9%92%85%E5%96%9C"/>
    <hyperlink ref="G16" r:id="rId80" display="https://baike.baidu.com/item/%E9%92%85%E6%B3%A2"/>
    <hyperlink ref="H16" r:id="rId81" display="https://baike.baidu.com/item/%E9%92%85%E9%BB%91"/>
    <hyperlink ref="I15" r:id="rId82" display="https://baike.baidu.com/item/%E4%A5%91"/>
    <hyperlink ref="I16" r:id="rId83" display="https://baike.baidu.com/item/%E9%92%85%E9%BA%A6"/>
    <hyperlink ref="J15" r:id="rId84" display="https://baike.baidu.com/item/%E9%90%BD/84446"/>
    <hyperlink ref="K15" r:id="rId85" display="https://baike.baidu.com/item/%E9%8C%80"/>
    <hyperlink ref="L15" r:id="rId86" display="https://baike.baidu.com/item/%E9%8E%B6/7265"/>
    <hyperlink ref="M14" r:id="rId87" display="https://baike.baidu.com/item/%E9%89%A8/20439023"/>
    <hyperlink ref="N15" r:id="rId88" display="https://baike.baidu.com/item/%E9%88%87/6613450"/>
    <hyperlink ref="P15" r:id="rId89" display="https://baike.baidu.com/item/%E9%89%9D/85150"/>
    <hyperlink ref="Q14" r:id="rId90" display="https://baike.baidu.com/item/Ts/19730808"/>
    <hyperlink ref="C18" r:id="rId91" display="https://baike.baidu.com/item/%E9%95%A7"/>
    <hyperlink ref="E18" r:id="rId92" display="https://baike.baidu.com/item/%E9%93%88"/>
    <hyperlink ref="G18" r:id="rId93" display="https://baike.baidu.com/item/%E9%95%A8"/>
    <hyperlink ref="I18" r:id="rId94" display="https://baike.baidu.com/item/%E9%92%95"/>
    <hyperlink ref="K18" r:id="rId95" display="https://baike.baidu.com/item/%E9%92%B7/85182"/>
    <hyperlink ref="M18" r:id="rId96" display="https://baike.baidu.com/item/%E9%92%90/85194"/>
    <hyperlink ref="O18" r:id="rId97" display="https://baike.baidu.com/item/%E9%93%95/85193"/>
    <hyperlink ref="Q18" r:id="rId98" display="https://baike.baidu.com/item/%E9%92%86/85192"/>
    <hyperlink ref="S18" r:id="rId99" display="https://baike.baidu.com/item/%E9%93%BD/85211"/>
    <hyperlink ref="U18" r:id="rId100" display="https://baike.baidu.com/item/%E9%95%9D/85210"/>
    <hyperlink ref="W18" r:id="rId101" display="https://baike.baidu.com/item/%E9%92%AC"/>
    <hyperlink ref="Y18" r:id="rId102" display="https://baike.baidu.com/item/%E9%93%92/85216"/>
    <hyperlink ref="AA18" r:id="rId103" display="https://baike.baidu.com/item/%E9%93%A5/85215"/>
    <hyperlink ref="AC18" r:id="rId104" display="https://baike.baidu.com/item/%E9%95%B1/85217"/>
    <hyperlink ref="AE18" r:id="rId105" display="https://baike.baidu.com/item/%E9%95%A5/85218"/>
    <hyperlink ref="C19" r:id="rId106" display="https://baike.baidu.com/item/%E9%94%95/85222"/>
    <hyperlink ref="E19" r:id="rId107" display="https://baike.baidu.com/item/%E9%92%8D"/>
    <hyperlink ref="G19" r:id="rId108" display="https://baike.baidu.com/item/%E9%95%A4/85221"/>
    <hyperlink ref="I19" r:id="rId109" display="https://baike.baidu.com/item/%E9%93%80"/>
    <hyperlink ref="K19" r:id="rId110" display="https://baike.baidu.com/item/%E9%95%8E/85228"/>
    <hyperlink ref="M19" r:id="rId111" display="https://baike.baidu.com/item/%E9%92%9A"/>
    <hyperlink ref="O19" r:id="rId112" display="https://baike.baidu.com/item/%E9%95%85/85232"/>
    <hyperlink ref="Q19" r:id="rId113" display="https://baike.baidu.com/item/%E9%94%94/85239"/>
    <hyperlink ref="S19" r:id="rId114" display="https://baike.baidu.com/item/%E9%94%AB"/>
    <hyperlink ref="U19" r:id="rId115" display="https://baike.baidu.com/item/%E9%94%8E/85238"/>
    <hyperlink ref="W19" r:id="rId116" display="https://baike.baidu.com/item/%E9%94%BF"/>
    <hyperlink ref="Y19" r:id="rId117" display="https://baike.baidu.com/item/%E9%95%84"/>
    <hyperlink ref="AA19" r:id="rId118" display="https://baike.baidu.com/item/%E9%92%94"/>
    <hyperlink ref="AC19" r:id="rId119" display="https://baike.baidu.com/item/%E9%94%98"/>
    <hyperlink ref="AE19" r:id="rId120" display="https://baike.baidu.com/item/%E9%93%B9"/>
  </hyperlinks>
  <pageMargins left="0.7" right="0.7" top="0.75" bottom="0.75" header="0.3" footer="0.3"/>
  <pageSetup paperSize="9" orientation="portrait" verticalDpi="0" r:id="rId121"/>
</worksheet>
</file>

<file path=xl/worksheets/sheet34.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B36"/>
  <sheetViews>
    <sheetView workbookViewId="0">
      <pane ySplit="1" topLeftCell="A8" activePane="bottomLeft" state="frozen"/>
      <selection pane="bottomLeft" activeCell="B19" sqref="B19"/>
    </sheetView>
  </sheetViews>
  <sheetFormatPr defaultRowHeight="14.4"/>
  <cols>
    <col min="1" max="1" width="5.5546875" style="44" bestFit="1" customWidth="1"/>
    <col min="2" max="2" width="30.33203125" bestFit="1" customWidth="1"/>
  </cols>
  <sheetData>
    <row r="1" spans="1:2">
      <c r="A1" s="44" t="s">
        <v>203</v>
      </c>
      <c r="B1" t="s">
        <v>204</v>
      </c>
    </row>
    <row r="2" spans="1:2">
      <c r="A2" s="44">
        <v>0</v>
      </c>
      <c r="B2" s="19" t="s">
        <v>1869</v>
      </c>
    </row>
    <row r="3" spans="1:2">
      <c r="A3" s="44">
        <v>1</v>
      </c>
      <c r="B3" s="19" t="s">
        <v>1870</v>
      </c>
    </row>
    <row r="4" spans="1:2">
      <c r="A4" s="44">
        <v>2</v>
      </c>
      <c r="B4" s="19" t="s">
        <v>1871</v>
      </c>
    </row>
    <row r="5" spans="1:2">
      <c r="A5" s="44">
        <v>3</v>
      </c>
      <c r="B5" s="19" t="s">
        <v>1785</v>
      </c>
    </row>
    <row r="6" spans="1:2">
      <c r="A6" s="44">
        <v>4</v>
      </c>
      <c r="B6" s="19" t="s">
        <v>1872</v>
      </c>
    </row>
    <row r="7" spans="1:2">
      <c r="A7" s="44">
        <v>5</v>
      </c>
      <c r="B7" s="19" t="s">
        <v>1873</v>
      </c>
    </row>
    <row r="8" spans="1:2">
      <c r="A8" s="44">
        <v>6</v>
      </c>
      <c r="B8" s="19" t="s">
        <v>1874</v>
      </c>
    </row>
    <row r="9" spans="1:2">
      <c r="A9" s="44">
        <v>7</v>
      </c>
      <c r="B9" s="19" t="s">
        <v>1875</v>
      </c>
    </row>
    <row r="10" spans="1:2">
      <c r="A10" s="44">
        <v>8</v>
      </c>
      <c r="B10" s="19" t="s">
        <v>1650</v>
      </c>
    </row>
    <row r="11" spans="1:2">
      <c r="A11" s="44">
        <v>9</v>
      </c>
      <c r="B11" s="19" t="s">
        <v>1264</v>
      </c>
    </row>
    <row r="12" spans="1:2">
      <c r="A12" s="44">
        <v>10</v>
      </c>
      <c r="B12" s="19" t="s">
        <v>1359</v>
      </c>
    </row>
    <row r="13" spans="1:2">
      <c r="A13" s="44">
        <v>11</v>
      </c>
      <c r="B13" s="19" t="s">
        <v>1263</v>
      </c>
    </row>
    <row r="14" spans="1:2">
      <c r="A14" s="44">
        <v>12</v>
      </c>
      <c r="B14" s="19" t="s">
        <v>1260</v>
      </c>
    </row>
    <row r="15" spans="1:2">
      <c r="A15" s="44">
        <v>13</v>
      </c>
      <c r="B15" s="19" t="s">
        <v>1358</v>
      </c>
    </row>
    <row r="16" spans="1:2">
      <c r="A16" s="44">
        <v>14</v>
      </c>
      <c r="B16" s="19" t="s">
        <v>1262</v>
      </c>
    </row>
    <row r="17" spans="1:2">
      <c r="A17" s="44">
        <v>15</v>
      </c>
      <c r="B17" s="19" t="s">
        <v>1261</v>
      </c>
    </row>
    <row r="18" spans="1:2">
      <c r="A18" s="44">
        <v>16</v>
      </c>
      <c r="B18" s="19" t="s">
        <v>391</v>
      </c>
    </row>
    <row r="19" spans="1:2">
      <c r="A19" s="44">
        <v>17</v>
      </c>
      <c r="B19" s="19" t="s">
        <v>1360</v>
      </c>
    </row>
    <row r="20" spans="1:2">
      <c r="A20" s="44">
        <v>18</v>
      </c>
      <c r="B20" s="19" t="s">
        <v>390</v>
      </c>
    </row>
    <row r="21" spans="1:2">
      <c r="A21" s="44">
        <v>19</v>
      </c>
      <c r="B21" s="19" t="s">
        <v>389</v>
      </c>
    </row>
    <row r="22" spans="1:2">
      <c r="A22" s="44">
        <v>20</v>
      </c>
      <c r="B22" s="19" t="s">
        <v>531</v>
      </c>
    </row>
    <row r="23" spans="1:2">
      <c r="A23" s="44">
        <v>21</v>
      </c>
      <c r="B23" s="19" t="s">
        <v>1357</v>
      </c>
    </row>
    <row r="24" spans="1:2">
      <c r="A24" s="44">
        <v>22</v>
      </c>
      <c r="B24" s="19" t="s">
        <v>205</v>
      </c>
    </row>
    <row r="25" spans="1:2">
      <c r="A25" s="44">
        <v>23</v>
      </c>
      <c r="B25" s="19" t="s">
        <v>392</v>
      </c>
    </row>
    <row r="26" spans="1:2">
      <c r="A26" s="44">
        <v>24</v>
      </c>
      <c r="B26" s="19" t="s">
        <v>1410</v>
      </c>
    </row>
    <row r="27" spans="1:2">
      <c r="A27" s="44">
        <v>25</v>
      </c>
      <c r="B27" s="19" t="s">
        <v>1411</v>
      </c>
    </row>
    <row r="28" spans="1:2">
      <c r="A28" s="44">
        <v>26</v>
      </c>
      <c r="B28" s="19" t="s">
        <v>1629</v>
      </c>
    </row>
    <row r="29" spans="1:2">
      <c r="A29" s="44">
        <v>27</v>
      </c>
      <c r="B29" s="19" t="s">
        <v>1628</v>
      </c>
    </row>
    <row r="30" spans="1:2">
      <c r="A30" s="44">
        <v>28</v>
      </c>
      <c r="B30" s="19" t="s">
        <v>2150</v>
      </c>
    </row>
    <row r="31" spans="1:2">
      <c r="A31" s="44">
        <v>29</v>
      </c>
      <c r="B31" s="19" t="s">
        <v>2151</v>
      </c>
    </row>
    <row r="32" spans="1:2">
      <c r="A32" s="44">
        <v>30</v>
      </c>
      <c r="B32" s="19" t="s">
        <v>1973</v>
      </c>
    </row>
    <row r="33" spans="1:2">
      <c r="A33" s="44">
        <v>31</v>
      </c>
      <c r="B33" s="19" t="s">
        <v>2575</v>
      </c>
    </row>
    <row r="34" spans="1:2">
      <c r="A34" s="44">
        <v>32</v>
      </c>
      <c r="B34" s="19" t="s">
        <v>2576</v>
      </c>
    </row>
    <row r="35" spans="1:2">
      <c r="A35" s="44">
        <v>33</v>
      </c>
      <c r="B35" s="19" t="s">
        <v>2578</v>
      </c>
    </row>
    <row r="36" spans="1:2">
      <c r="A36" s="44">
        <v>34</v>
      </c>
      <c r="B36" s="19" t="s">
        <v>1630</v>
      </c>
    </row>
  </sheetData>
  <phoneticPr fontId="1" type="noConversion"/>
  <hyperlinks>
    <hyperlink ref="B2" location="top10university!A1" tooltip="单击打开top10university" display="top10university"/>
    <hyperlink ref="B3" location="top20university!A1" tooltip="单击打开top20university" display="top20university"/>
    <hyperlink ref="B4" location="挂壁公路!A1" tooltip="单击打开挂壁公路" display="挂壁公路"/>
    <hyperlink ref="B5" location="电烙铁!A1" tooltip="单击打开电烙铁" display="电烙铁"/>
    <hyperlink ref="B6" location="calulator1!A1" tooltip="单击打开calulator1" display="calulator1"/>
    <hyperlink ref="B7" location="calculator2!A1" tooltip="单击打开calculator2" display="calculator2"/>
    <hyperlink ref="B8" location="进化论与圣经!A1" tooltip="单击打开进化论与圣经" display="进化论与圣经"/>
    <hyperlink ref="B9" location="自我肯定需求!A1" tooltip="单击打开自我肯定需求" display="自我肯定需求"/>
    <hyperlink ref="B10" location="动物庄园!A1" tooltip="单击打开动物庄园" display="动物庄园"/>
    <hyperlink ref="B11" location="中值定理!A1" tooltip="单击打开中值定理" display="中值定理"/>
    <hyperlink ref="B12" location="中国古文化!A1" tooltip="单击打开中国古文化" display="中国古文化"/>
    <hyperlink ref="B13" location="中国纪录片!A1" tooltip="单击打开中国纪录片" display="中国纪录片"/>
    <hyperlink ref="B14" location="出差用品!A1" tooltip="单击打开出差用品" display="出差用品"/>
    <hyperlink ref="B15" location="古文明!A1" tooltip="单击打开古文明" display="古文明"/>
    <hyperlink ref="B16" location="常用数学符号的来历!A1" tooltip="单击打开常用数学符号的来历" display="常用数学符号的来历"/>
    <hyperlink ref="B17" location="文房四宝!A1" tooltip="单击打开文房四宝" display="文房四宝"/>
    <hyperlink ref="B18" location="牌九!A1" tooltip="单击打开牌九" display="牌九"/>
    <hyperlink ref="B19" location="物理学!A1" tooltip="单击打开物理学" display="物理学"/>
    <hyperlink ref="B20" location="空间探测器!A1" tooltip="单击打开空间探测器" display="空间探测器"/>
    <hyperlink ref="B21" location="空间站!A1" tooltip="单击打开空间站" display="空间站"/>
    <hyperlink ref="B22" location="纪录片!A1" tooltip="单击打开纪录片" display="纪录片"/>
    <hyperlink ref="B23" location="纪录片介绍!A1" tooltip="单击打开纪录片介绍" display="纪录片介绍"/>
    <hyperlink ref="B24" location="美国州!A1" tooltip="单击打开美国州" display="美国州"/>
    <hyperlink ref="B25" location="英文否定!A1" tooltip="单击打开英文否定" display="英文否定"/>
    <hyperlink ref="B26" location="双方块日历!A1" tooltip="单击打开双方块日历" display="双方块日历"/>
    <hyperlink ref="B27" location="门纲目!A1" tooltip="单击打开门纲目" display="门纲目"/>
    <hyperlink ref="B28" location="银河帝国!A1" tooltip="单击打开银河帝国" display="银河帝国"/>
    <hyperlink ref="B29" location="豆瓣万人评论超9分的神作书单!A1" tooltip="单击打开豆瓣万人评论超9分的神作书单" display="豆瓣万人评论超9分的神作书单"/>
    <hyperlink ref="B30" location="八项质量管理原则!A1" tooltip="单击打开八项质量管理原则" display="八项质量管理原则"/>
    <hyperlink ref="B31" location="18象甲!A1" tooltip="单击打开18象甲" display="18象甲"/>
    <hyperlink ref="B32" location="棋手!A1" tooltip="单击打开棋手" display="棋手"/>
    <hyperlink ref="B33" location="化学元素!A1" tooltip="单击打开化学元素" display="化学元素"/>
    <hyperlink ref="B34" location="元素周期表!A1" tooltip="单击打开元素周期表" display="元素周期表"/>
    <hyperlink ref="B35" location="Sheet1!A1" tooltip="单击打开Sheet1" display="Sheet1"/>
    <hyperlink ref="B36" location="000目录!A1" tooltip="单击打开000目录" display="000目录"/>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35"/>
  <dimension ref="A4:C35"/>
  <sheetViews>
    <sheetView topLeftCell="A18" workbookViewId="0">
      <selection activeCell="C25" sqref="C25"/>
    </sheetView>
  </sheetViews>
  <sheetFormatPr defaultRowHeight="14.4"/>
  <cols>
    <col min="2" max="2" width="50.109375" customWidth="1"/>
    <col min="3" max="3" width="47.109375" customWidth="1"/>
  </cols>
  <sheetData>
    <row r="4" spans="1:3">
      <c r="B4" s="94" t="s">
        <v>1771</v>
      </c>
      <c r="C4" s="94" t="s">
        <v>1772</v>
      </c>
    </row>
    <row r="5" spans="1:3">
      <c r="A5" t="s">
        <v>1773</v>
      </c>
      <c r="B5" t="s">
        <v>1774</v>
      </c>
      <c r="C5" t="s">
        <v>1775</v>
      </c>
    </row>
    <row r="6" spans="1:3">
      <c r="A6" t="s">
        <v>1776</v>
      </c>
      <c r="B6" t="s">
        <v>1777</v>
      </c>
      <c r="C6" t="s">
        <v>1778</v>
      </c>
    </row>
    <row r="7" spans="1:3">
      <c r="A7" t="s">
        <v>1779</v>
      </c>
      <c r="B7" t="s">
        <v>1780</v>
      </c>
      <c r="C7" t="s">
        <v>1781</v>
      </c>
    </row>
    <row r="10" spans="1:3" ht="16.8">
      <c r="B10" t="s">
        <v>1782</v>
      </c>
    </row>
    <row r="11" spans="1:3" ht="16.8">
      <c r="B11" t="s">
        <v>1783</v>
      </c>
    </row>
    <row r="13" spans="1:3">
      <c r="A13" s="1" t="s">
        <v>299</v>
      </c>
      <c r="B13" s="8" t="s">
        <v>1784</v>
      </c>
    </row>
    <row r="14" spans="1:3">
      <c r="A14" s="1" t="s">
        <v>1785</v>
      </c>
      <c r="B14" s="8" t="s">
        <v>1786</v>
      </c>
    </row>
    <row r="15" spans="1:3" ht="28.8">
      <c r="A15" s="1" t="s">
        <v>1787</v>
      </c>
      <c r="B15" s="8" t="s">
        <v>1788</v>
      </c>
    </row>
    <row r="16" spans="1:3" ht="28.8">
      <c r="A16" s="1" t="s">
        <v>1789</v>
      </c>
      <c r="B16" s="8" t="s">
        <v>1790</v>
      </c>
    </row>
    <row r="17" spans="1:2" ht="57.6">
      <c r="A17" s="1" t="s">
        <v>1791</v>
      </c>
      <c r="B17" s="8" t="s">
        <v>1792</v>
      </c>
    </row>
    <row r="18" spans="1:2" ht="28.8">
      <c r="A18" s="1" t="s">
        <v>1793</v>
      </c>
      <c r="B18" s="8" t="s">
        <v>1794</v>
      </c>
    </row>
    <row r="19" spans="1:2" ht="43.2">
      <c r="A19" s="1" t="s">
        <v>1795</v>
      </c>
      <c r="B19" s="8" t="s">
        <v>1796</v>
      </c>
    </row>
    <row r="20" spans="1:2">
      <c r="A20" s="1"/>
      <c r="B20" s="8"/>
    </row>
    <row r="21" spans="1:2">
      <c r="A21" s="1"/>
      <c r="B21" s="8"/>
    </row>
    <row r="22" spans="1:2">
      <c r="A22" s="1"/>
      <c r="B22" s="8"/>
    </row>
    <row r="23" spans="1:2">
      <c r="A23" s="1"/>
      <c r="B23" s="8" t="s">
        <v>1797</v>
      </c>
    </row>
    <row r="24" spans="1:2" ht="28.8">
      <c r="A24" s="1"/>
      <c r="B24" s="8" t="s">
        <v>1798</v>
      </c>
    </row>
    <row r="25" spans="1:2">
      <c r="A25" s="1"/>
      <c r="B25" s="8" t="s">
        <v>1799</v>
      </c>
    </row>
    <row r="26" spans="1:2" ht="28.8">
      <c r="A26" s="1"/>
      <c r="B26" s="8" t="s">
        <v>1800</v>
      </c>
    </row>
    <row r="27" spans="1:2" ht="28.8">
      <c r="A27" s="1"/>
      <c r="B27" s="8" t="s">
        <v>1801</v>
      </c>
    </row>
    <row r="28" spans="1:2">
      <c r="A28" s="1"/>
      <c r="B28" s="8" t="s">
        <v>1802</v>
      </c>
    </row>
    <row r="29" spans="1:2">
      <c r="A29" s="1"/>
      <c r="B29" s="8" t="s">
        <v>1803</v>
      </c>
    </row>
    <row r="30" spans="1:2">
      <c r="A30" s="1"/>
      <c r="B30" s="8" t="s">
        <v>1804</v>
      </c>
    </row>
    <row r="31" spans="1:2">
      <c r="A31" s="1"/>
      <c r="B31" s="8" t="s">
        <v>1805</v>
      </c>
    </row>
    <row r="32" spans="1:2">
      <c r="A32" s="1"/>
      <c r="B32" s="8" t="s">
        <v>1806</v>
      </c>
    </row>
    <row r="33" spans="1:2">
      <c r="A33" s="1"/>
      <c r="B33" s="8" t="s">
        <v>1797</v>
      </c>
    </row>
    <row r="34" spans="1:2">
      <c r="A34" s="1"/>
      <c r="B34" s="8" t="s">
        <v>1807</v>
      </c>
    </row>
    <row r="35" spans="1:2">
      <c r="A35" s="1"/>
      <c r="B35" s="8"/>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sheetPr codeName="Sheet39"/>
  <dimension ref="A1:D12"/>
  <sheetViews>
    <sheetView workbookViewId="0">
      <selection activeCell="E16" sqref="E16"/>
    </sheetView>
  </sheetViews>
  <sheetFormatPr defaultColWidth="50" defaultRowHeight="14.4"/>
  <cols>
    <col min="1" max="1" width="3.5546875" bestFit="1" customWidth="1"/>
    <col min="2" max="2" width="5.5546875" bestFit="1" customWidth="1"/>
    <col min="3" max="3" width="39.109375" bestFit="1" customWidth="1"/>
    <col min="4" max="4" width="15" bestFit="1" customWidth="1"/>
  </cols>
  <sheetData>
    <row r="1" spans="1:4">
      <c r="A1" s="88" t="s">
        <v>1695</v>
      </c>
      <c r="B1" s="88" t="s">
        <v>1696</v>
      </c>
      <c r="C1" s="88" t="s">
        <v>1697</v>
      </c>
      <c r="D1" s="88" t="s">
        <v>1698</v>
      </c>
    </row>
    <row r="2" spans="1:4">
      <c r="A2" s="88" t="s">
        <v>1699</v>
      </c>
      <c r="B2" s="88" t="s">
        <v>1700</v>
      </c>
      <c r="C2" s="88" t="s">
        <v>1701</v>
      </c>
      <c r="D2" s="88" t="s">
        <v>1702</v>
      </c>
    </row>
    <row r="3" spans="1:4">
      <c r="A3" s="88" t="s">
        <v>95</v>
      </c>
      <c r="B3" s="88" t="s">
        <v>1703</v>
      </c>
      <c r="C3" s="88" t="s">
        <v>1704</v>
      </c>
      <c r="D3" s="88" t="s">
        <v>1705</v>
      </c>
    </row>
    <row r="4" spans="1:4">
      <c r="A4" s="88" t="s">
        <v>1706</v>
      </c>
      <c r="B4" s="88" t="s">
        <v>1707</v>
      </c>
      <c r="C4" s="88" t="s">
        <v>1708</v>
      </c>
      <c r="D4" s="88"/>
    </row>
    <row r="5" spans="1:4">
      <c r="A5" s="88" t="s">
        <v>1709</v>
      </c>
      <c r="B5" s="88" t="s">
        <v>1710</v>
      </c>
      <c r="C5" s="88" t="s">
        <v>1711</v>
      </c>
      <c r="D5" s="88"/>
    </row>
    <row r="6" spans="1:4">
      <c r="A6" s="88" t="s">
        <v>1712</v>
      </c>
      <c r="B6" s="88" t="s">
        <v>1713</v>
      </c>
      <c r="C6" s="88" t="s">
        <v>1714</v>
      </c>
      <c r="D6" s="88"/>
    </row>
    <row r="7" spans="1:4">
      <c r="A7" s="88" t="s">
        <v>1715</v>
      </c>
      <c r="B7" s="88"/>
      <c r="C7" s="88" t="s">
        <v>1716</v>
      </c>
      <c r="D7" s="88"/>
    </row>
    <row r="8" spans="1:4">
      <c r="A8" s="88" t="s">
        <v>1717</v>
      </c>
      <c r="B8" s="88"/>
      <c r="C8" s="88" t="s">
        <v>1718</v>
      </c>
      <c r="D8" s="88"/>
    </row>
    <row r="9" spans="1:4">
      <c r="A9" s="88" t="s">
        <v>1719</v>
      </c>
      <c r="B9" s="88"/>
      <c r="C9" s="88" t="s">
        <v>1720</v>
      </c>
      <c r="D9" s="88"/>
    </row>
    <row r="12" spans="1:4" ht="43.2">
      <c r="C12" s="9" t="s">
        <v>1721</v>
      </c>
    </row>
  </sheetData>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sheetPr codeName="Sheet40"/>
  <dimension ref="A1:C24"/>
  <sheetViews>
    <sheetView topLeftCell="A4" workbookViewId="0">
      <selection activeCell="E24" sqref="E24"/>
    </sheetView>
  </sheetViews>
  <sheetFormatPr defaultRowHeight="14.4"/>
  <cols>
    <col min="2" max="2" width="40.21875" bestFit="1" customWidth="1"/>
    <col min="3" max="3" width="18.33203125" bestFit="1" customWidth="1"/>
  </cols>
  <sheetData>
    <row r="1" spans="1:3">
      <c r="A1" s="88" t="s">
        <v>1722</v>
      </c>
      <c r="B1" s="88" t="s">
        <v>1723</v>
      </c>
      <c r="C1" s="88" t="s">
        <v>1724</v>
      </c>
    </row>
    <row r="2" spans="1:3">
      <c r="A2" s="88" t="s">
        <v>1725</v>
      </c>
      <c r="B2" s="88" t="s">
        <v>1726</v>
      </c>
      <c r="C2" s="88" t="s">
        <v>1727</v>
      </c>
    </row>
    <row r="3" spans="1:3">
      <c r="A3" s="88" t="s">
        <v>1728</v>
      </c>
      <c r="B3" s="88" t="s">
        <v>1729</v>
      </c>
      <c r="C3" s="88" t="s">
        <v>1727</v>
      </c>
    </row>
    <row r="4" spans="1:3">
      <c r="A4" s="88" t="s">
        <v>1730</v>
      </c>
      <c r="B4" s="88" t="s">
        <v>1731</v>
      </c>
      <c r="C4" s="88" t="s">
        <v>1727</v>
      </c>
    </row>
    <row r="5" spans="1:3">
      <c r="A5" s="88" t="s">
        <v>1732</v>
      </c>
      <c r="B5" s="88" t="s">
        <v>1733</v>
      </c>
      <c r="C5" s="88" t="s">
        <v>1727</v>
      </c>
    </row>
    <row r="6" spans="1:3">
      <c r="A6" s="88" t="s">
        <v>1734</v>
      </c>
      <c r="B6" s="88" t="s">
        <v>1735</v>
      </c>
      <c r="C6" s="88" t="s">
        <v>1727</v>
      </c>
    </row>
    <row r="7" spans="1:3" ht="16.2">
      <c r="A7" s="89" t="s">
        <v>1736</v>
      </c>
      <c r="B7" s="88" t="s">
        <v>1737</v>
      </c>
      <c r="C7" s="88" t="s">
        <v>1727</v>
      </c>
    </row>
    <row r="8" spans="1:3">
      <c r="A8" s="89" t="s">
        <v>1738</v>
      </c>
      <c r="B8" s="88" t="s">
        <v>1739</v>
      </c>
      <c r="C8" s="88" t="s">
        <v>1727</v>
      </c>
    </row>
    <row r="9" spans="1:3">
      <c r="A9" s="89" t="s">
        <v>1740</v>
      </c>
      <c r="B9" s="88" t="s">
        <v>1741</v>
      </c>
      <c r="C9" s="88" t="s">
        <v>1727</v>
      </c>
    </row>
    <row r="10" spans="1:3">
      <c r="A10" s="89" t="s">
        <v>1742</v>
      </c>
      <c r="B10" s="88" t="s">
        <v>1743</v>
      </c>
      <c r="C10" s="88" t="s">
        <v>1727</v>
      </c>
    </row>
    <row r="11" spans="1:3">
      <c r="A11" s="89" t="s">
        <v>1744</v>
      </c>
      <c r="B11" s="88" t="s">
        <v>1745</v>
      </c>
      <c r="C11" s="88" t="s">
        <v>1746</v>
      </c>
    </row>
    <row r="12" spans="1:3" ht="16.2">
      <c r="A12" s="89" t="s">
        <v>1747</v>
      </c>
      <c r="B12" s="88" t="s">
        <v>1748</v>
      </c>
      <c r="C12" s="88" t="s">
        <v>1749</v>
      </c>
    </row>
    <row r="13" spans="1:3" ht="16.2">
      <c r="A13" s="90" t="s">
        <v>1750</v>
      </c>
      <c r="B13" s="88" t="s">
        <v>1751</v>
      </c>
      <c r="C13" s="88" t="s">
        <v>1749</v>
      </c>
    </row>
    <row r="14" spans="1:3">
      <c r="A14" s="88" t="s">
        <v>0</v>
      </c>
      <c r="B14" s="91">
        <v>3.1415899999999999</v>
      </c>
      <c r="C14" s="88" t="s">
        <v>1752</v>
      </c>
    </row>
    <row r="15" spans="1:3">
      <c r="A15" s="89" t="s">
        <v>1753</v>
      </c>
      <c r="B15" s="88" t="s">
        <v>1754</v>
      </c>
      <c r="C15" s="88" t="s">
        <v>1746</v>
      </c>
    </row>
    <row r="16" spans="1:3">
      <c r="A16" s="89" t="s">
        <v>1755</v>
      </c>
      <c r="B16" s="88" t="s">
        <v>1756</v>
      </c>
      <c r="C16" s="88" t="s">
        <v>1746</v>
      </c>
    </row>
    <row r="17" spans="1:3" ht="16.2">
      <c r="A17" s="89" t="s">
        <v>1757</v>
      </c>
      <c r="B17" s="88" t="s">
        <v>1758</v>
      </c>
      <c r="C17" s="88" t="s">
        <v>1746</v>
      </c>
    </row>
    <row r="18" spans="1:3" ht="16.8">
      <c r="A18" s="92" t="s">
        <v>1759</v>
      </c>
      <c r="B18" s="88" t="s">
        <v>1760</v>
      </c>
      <c r="C18" s="88" t="s">
        <v>1746</v>
      </c>
    </row>
    <row r="19" spans="1:3">
      <c r="A19" s="89" t="s">
        <v>1761</v>
      </c>
      <c r="B19" s="88" t="s">
        <v>1762</v>
      </c>
      <c r="C19" s="88" t="s">
        <v>1746</v>
      </c>
    </row>
    <row r="20" spans="1:3">
      <c r="A20" s="89" t="s">
        <v>1763</v>
      </c>
      <c r="B20" s="88" t="s">
        <v>1764</v>
      </c>
      <c r="C20" s="88" t="s">
        <v>1746</v>
      </c>
    </row>
    <row r="21" spans="1:3">
      <c r="A21" s="89" t="s">
        <v>1765</v>
      </c>
      <c r="B21" s="88" t="s">
        <v>1766</v>
      </c>
      <c r="C21" s="88" t="s">
        <v>1749</v>
      </c>
    </row>
    <row r="22" spans="1:3">
      <c r="A22" s="89" t="s">
        <v>1767</v>
      </c>
      <c r="B22" s="88" t="s">
        <v>1768</v>
      </c>
      <c r="C22" s="88" t="s">
        <v>1746</v>
      </c>
    </row>
    <row r="23" spans="1:3" ht="16.2">
      <c r="A23" s="89" t="s">
        <v>1769</v>
      </c>
      <c r="B23" s="88" t="s">
        <v>1770</v>
      </c>
      <c r="C23" s="88" t="s">
        <v>1746</v>
      </c>
    </row>
    <row r="24" spans="1:3">
      <c r="A24" s="93"/>
    </row>
  </sheetData>
  <phoneticPr fontId="1" type="noConversion"/>
  <pageMargins left="0.7" right="0.7" top="0.75" bottom="0.75" header="0.3" footer="0.3"/>
  <pageSetup paperSize="9"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sheetPr codeName="Sheet44"/>
  <dimension ref="A1:B10"/>
  <sheetViews>
    <sheetView workbookViewId="0">
      <selection activeCell="B18" sqref="B18"/>
    </sheetView>
  </sheetViews>
  <sheetFormatPr defaultRowHeight="14.4"/>
  <cols>
    <col min="1" max="1" width="40.21875" bestFit="1" customWidth="1"/>
    <col min="2" max="2" width="42.44140625" bestFit="1" customWidth="1"/>
  </cols>
  <sheetData>
    <row r="1" spans="1:2">
      <c r="A1" t="s">
        <v>1676</v>
      </c>
      <c r="B1" t="s">
        <v>1677</v>
      </c>
    </row>
    <row r="2" spans="1:2">
      <c r="A2" t="s">
        <v>1678</v>
      </c>
      <c r="B2" t="s">
        <v>1679</v>
      </c>
    </row>
    <row r="3" spans="1:2">
      <c r="A3" t="s">
        <v>1680</v>
      </c>
      <c r="B3" t="s">
        <v>1681</v>
      </c>
    </row>
    <row r="4" spans="1:2">
      <c r="A4" t="s">
        <v>1682</v>
      </c>
      <c r="B4" t="s">
        <v>1681</v>
      </c>
    </row>
    <row r="5" spans="1:2">
      <c r="A5" t="s">
        <v>1683</v>
      </c>
      <c r="B5" t="s">
        <v>1684</v>
      </c>
    </row>
    <row r="6" spans="1:2">
      <c r="A6" t="s">
        <v>1685</v>
      </c>
      <c r="B6" t="s">
        <v>1686</v>
      </c>
    </row>
    <row r="7" spans="1:2">
      <c r="A7" t="s">
        <v>1687</v>
      </c>
      <c r="B7" t="s">
        <v>1688</v>
      </c>
    </row>
    <row r="8" spans="1:2">
      <c r="A8" t="s">
        <v>1689</v>
      </c>
      <c r="B8" t="s">
        <v>1690</v>
      </c>
    </row>
    <row r="9" spans="1:2">
      <c r="A9" t="s">
        <v>1691</v>
      </c>
      <c r="B9" t="s">
        <v>1692</v>
      </c>
    </row>
    <row r="10" spans="1:2">
      <c r="A10" t="s">
        <v>1693</v>
      </c>
      <c r="B10" t="s">
        <v>1694</v>
      </c>
    </row>
  </sheetData>
  <phoneticPr fontId="1"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sheetPr codeName="Sheet28"/>
  <dimension ref="B1:G11"/>
  <sheetViews>
    <sheetView workbookViewId="0">
      <selection activeCell="F12" sqref="F12"/>
    </sheetView>
  </sheetViews>
  <sheetFormatPr defaultRowHeight="14.4"/>
  <cols>
    <col min="2" max="2" width="17.21875" bestFit="1" customWidth="1"/>
    <col min="6" max="6" width="17.21875" bestFit="1" customWidth="1"/>
    <col min="7" max="7" width="27.109375" bestFit="1" customWidth="1"/>
  </cols>
  <sheetData>
    <row r="1" spans="2:7">
      <c r="B1" t="s">
        <v>1675</v>
      </c>
    </row>
    <row r="2" spans="2:7">
      <c r="B2" t="s">
        <v>1674</v>
      </c>
      <c r="C2" t="s">
        <v>1673</v>
      </c>
      <c r="F2" t="s">
        <v>1672</v>
      </c>
      <c r="G2" t="s">
        <v>1671</v>
      </c>
    </row>
    <row r="3" spans="2:7">
      <c r="C3" t="s">
        <v>1670</v>
      </c>
      <c r="G3" t="s">
        <v>1669</v>
      </c>
    </row>
    <row r="4" spans="2:7">
      <c r="B4" t="s">
        <v>1667</v>
      </c>
      <c r="C4" t="s">
        <v>1668</v>
      </c>
      <c r="F4" t="s">
        <v>1667</v>
      </c>
      <c r="G4" t="s">
        <v>1666</v>
      </c>
    </row>
    <row r="5" spans="2:7">
      <c r="C5" t="s">
        <v>1665</v>
      </c>
      <c r="G5" t="s">
        <v>1664</v>
      </c>
    </row>
    <row r="6" spans="2:7">
      <c r="C6" t="s">
        <v>1663</v>
      </c>
      <c r="G6" t="s">
        <v>1662</v>
      </c>
    </row>
    <row r="7" spans="2:7">
      <c r="B7" t="s">
        <v>1660</v>
      </c>
      <c r="C7" t="s">
        <v>1661</v>
      </c>
      <c r="F7" t="s">
        <v>1660</v>
      </c>
      <c r="G7" t="s">
        <v>1659</v>
      </c>
    </row>
    <row r="8" spans="2:7">
      <c r="C8" t="s">
        <v>1658</v>
      </c>
      <c r="G8" t="s">
        <v>1657</v>
      </c>
    </row>
    <row r="9" spans="2:7">
      <c r="B9" t="s">
        <v>1656</v>
      </c>
      <c r="C9" t="s">
        <v>1655</v>
      </c>
      <c r="F9" t="s">
        <v>1654</v>
      </c>
      <c r="G9" t="s">
        <v>1653</v>
      </c>
    </row>
    <row r="10" spans="2:7">
      <c r="C10" t="s">
        <v>1652</v>
      </c>
    </row>
    <row r="11" spans="2:7">
      <c r="C11" t="s">
        <v>1651</v>
      </c>
    </row>
  </sheetData>
  <phoneticPr fontId="1" type="noConversion"/>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sheetPr codeName="Sheet1"/>
  <dimension ref="A1:H33"/>
  <sheetViews>
    <sheetView workbookViewId="0">
      <selection activeCell="D7" sqref="D7"/>
    </sheetView>
  </sheetViews>
  <sheetFormatPr defaultColWidth="15.88671875" defaultRowHeight="14.4"/>
  <cols>
    <col min="1" max="1" width="3.5546875" bestFit="1" customWidth="1"/>
    <col min="2" max="2" width="18.77734375" customWidth="1"/>
    <col min="5" max="6" width="15.88671875" style="1"/>
  </cols>
  <sheetData>
    <row r="1" spans="1:8" ht="48" customHeight="1">
      <c r="A1" t="s">
        <v>1412</v>
      </c>
      <c r="B1" t="s">
        <v>1631</v>
      </c>
      <c r="C1" t="s">
        <v>1631</v>
      </c>
      <c r="D1" t="s">
        <v>1632</v>
      </c>
      <c r="E1" s="1" t="str">
        <f>"&lt;table id='tbrowser'&gt;&lt;col width='4%' /&gt;&lt;col width='20%' /&gt;&lt;col width='40%' /&gt;&lt;col width='36%' /&gt;&lt;tr&gt;&lt;td&gt;"&amp;A1&amp;"&lt;/td&gt;"</f>
        <v>&lt;table id='tbrowser'&gt;&lt;col width='4%' /&gt;&lt;col width='20%' /&gt;&lt;col width='40%' /&gt;&lt;col width='36%' /&gt;&lt;tr&gt;&lt;td&gt;sn&lt;/td&gt;</v>
      </c>
      <c r="F1" s="1" t="str">
        <f>"&lt;td&gt;"&amp;B1&amp;"&lt;/td&gt;"</f>
        <v>&lt;td&gt;chapterName&lt;/td&gt;</v>
      </c>
      <c r="G1" s="9" t="str">
        <f>"&lt;td&gt;"&amp;C1&amp;"&lt;/td&gt;"</f>
        <v>&lt;td&gt;chapterName&lt;/td&gt;</v>
      </c>
      <c r="H1" s="9" t="str">
        <f>"&lt;td&gt;"&amp;D1&amp;"&lt;/td&gt;&lt;/tr&gt;"</f>
        <v>&lt;td&gt;remark&lt;/td&gt;&lt;/tr&gt;</v>
      </c>
    </row>
    <row r="2" spans="1:8" ht="15" thickBot="1">
      <c r="A2">
        <v>0</v>
      </c>
      <c r="E2" s="1" t="str">
        <f>"&lt;tr&gt;&lt;td&gt;&lt;a href="&amp;A2&amp;".html&gt;"&amp;A2&amp;"&lt;/a&gt;&lt;/td&gt;"</f>
        <v>&lt;tr&gt;&lt;td&gt;&lt;a href=0.html&gt;0&lt;/a&gt;&lt;/td&gt;</v>
      </c>
      <c r="F2" s="1" t="str">
        <f>"&lt;td&gt;&lt;a href="&amp;A2&amp;".html&gt;"&amp;B2&amp;"&lt;/a&gt;&lt;/td&gt;"</f>
        <v>&lt;td&gt;&lt;a href=0.html&gt;&lt;/a&gt;&lt;/td&gt;</v>
      </c>
      <c r="G2" t="str">
        <f>"&lt;td&gt;&lt;a href="&amp;A2&amp;".html&gt;"&amp;C2&amp;"&lt;/a&gt;&lt;/td&gt;"</f>
        <v>&lt;td&gt;&lt;a href=0.html&gt;&lt;/a&gt;&lt;/td&gt;</v>
      </c>
      <c r="H2" t="s">
        <v>1633</v>
      </c>
    </row>
    <row r="3" spans="1:8" ht="15" thickBot="1">
      <c r="A3" s="86">
        <v>1</v>
      </c>
      <c r="B3" t="s">
        <v>1634</v>
      </c>
      <c r="E3" s="1" t="str">
        <f>"&lt;tr&gt;&lt;td&gt;&lt;a href="&amp;A3&amp;".html&gt;"&amp;A3&amp;"&lt;/a&gt;&lt;/td&gt;"</f>
        <v>&lt;tr&gt;&lt;td&gt;&lt;a href=1.html&gt;1&lt;/a&gt;&lt;/td&gt;</v>
      </c>
      <c r="F3" s="1" t="str">
        <f>"&lt;td&gt;&lt;a href="&amp;A3&amp;".html&gt;"&amp;B3&amp;"&lt;/a&gt;&lt;/td&gt;"</f>
        <v>&lt;td&gt;&lt;a href=1.html&gt; 打倒老大哥&lt;/a&gt;&lt;/td&gt;</v>
      </c>
      <c r="G3" t="str">
        <f>"&lt;td&gt;&lt;a href="&amp;A3&amp;".html&gt;"&amp;C3&amp;"&lt;/a&gt;&lt;/td&gt;"</f>
        <v>&lt;td&gt;&lt;a href=1.html&gt;&lt;/a&gt;&lt;/td&gt;</v>
      </c>
      <c r="H3" t="s">
        <v>1633</v>
      </c>
    </row>
    <row r="4" spans="1:8" ht="15" thickBot="1">
      <c r="A4" s="86">
        <v>2</v>
      </c>
      <c r="B4" t="s">
        <v>1635</v>
      </c>
      <c r="E4" s="1" t="str">
        <f t="shared" ref="E4:E33" si="0">"&lt;tr&gt;&lt;td&gt;&lt;a href="&amp;A4&amp;".html&gt;"&amp;A4&amp;"&lt;/a&gt;&lt;/td&gt;"</f>
        <v>&lt;tr&gt;&lt;td&gt;&lt;a href=2.html&gt;2&lt;/a&gt;&lt;/td&gt;</v>
      </c>
      <c r="F4" s="1" t="str">
        <f t="shared" ref="F4:F33" si="1">"&lt;td&gt;&lt;a href="&amp;A4&amp;".html&gt;"&amp;B4&amp;"&lt;/a&gt;&lt;/td&gt;"</f>
        <v>&lt;td&gt;&lt;a href=2.html&gt; 思想本身就是犯罪&lt;/a&gt;&lt;/td&gt;</v>
      </c>
      <c r="G4" t="str">
        <f t="shared" ref="G4:G33" si="2">"&lt;td&gt;&lt;a href="&amp;A4&amp;".html&gt;"&amp;C4&amp;"&lt;/a&gt;&lt;/td&gt;"</f>
        <v>&lt;td&gt;&lt;a href=2.html&gt;&lt;/a&gt;&lt;/td&gt;</v>
      </c>
      <c r="H4" t="s">
        <v>1633</v>
      </c>
    </row>
    <row r="5" spans="1:8" ht="15" thickBot="1">
      <c r="A5" s="86">
        <v>3</v>
      </c>
      <c r="B5" t="s">
        <v>1636</v>
      </c>
      <c r="E5" s="1" t="str">
        <f t="shared" si="0"/>
        <v>&lt;tr&gt;&lt;td&gt;&lt;a href=3.html&gt;3&lt;/a&gt;&lt;/td&gt;</v>
      </c>
      <c r="F5" s="1" t="str">
        <f t="shared" si="1"/>
        <v>&lt;td&gt;&lt;a href=3.html&gt; 无产者不是人&lt;/a&gt;&lt;/td&gt;</v>
      </c>
      <c r="G5" t="str">
        <f t="shared" si="2"/>
        <v>&lt;td&gt;&lt;a href=3.html&gt;&lt;/a&gt;&lt;/td&gt;</v>
      </c>
      <c r="H5" t="s">
        <v>1633</v>
      </c>
    </row>
    <row r="6" spans="1:8" ht="15" thickBot="1">
      <c r="A6" s="86">
        <v>4</v>
      </c>
      <c r="B6" t="s">
        <v>1637</v>
      </c>
      <c r="E6" s="1" t="str">
        <f t="shared" si="0"/>
        <v>&lt;tr&gt;&lt;td&gt;&lt;a href=4.html&gt;4&lt;/a&gt;&lt;/td&gt;</v>
      </c>
      <c r="F6" s="1" t="str">
        <f t="shared" si="1"/>
        <v>&lt;td&gt;&lt;a href=4.html&gt; 希望在无产者身上&lt;/a&gt;&lt;/td&gt;</v>
      </c>
      <c r="G6" t="str">
        <f t="shared" si="2"/>
        <v>&lt;td&gt;&lt;a href=4.html&gt;&lt;/a&gt;&lt;/td&gt;</v>
      </c>
      <c r="H6" t="s">
        <v>1633</v>
      </c>
    </row>
    <row r="7" spans="1:8" ht="15" thickBot="1">
      <c r="A7" s="86">
        <v>5</v>
      </c>
      <c r="B7" t="s">
        <v>1638</v>
      </c>
      <c r="E7" s="1" t="str">
        <f t="shared" si="0"/>
        <v>&lt;tr&gt;&lt;td&gt;&lt;a href=5.html&gt;5&lt;/a&gt;&lt;/td&gt;</v>
      </c>
      <c r="F7" s="1" t="str">
        <f t="shared" si="1"/>
        <v>&lt;td&gt;&lt;a href=5.html&gt; 孤生&lt;/a&gt;&lt;/td&gt;</v>
      </c>
      <c r="G7" t="str">
        <f t="shared" si="2"/>
        <v>&lt;td&gt;&lt;a href=5.html&gt;&lt;/a&gt;&lt;/td&gt;</v>
      </c>
      <c r="H7" t="s">
        <v>1633</v>
      </c>
    </row>
    <row r="8" spans="1:8" ht="15" thickBot="1">
      <c r="A8" s="86">
        <v>6</v>
      </c>
      <c r="B8" t="s">
        <v>1639</v>
      </c>
      <c r="E8" s="1" t="str">
        <f t="shared" si="0"/>
        <v>&lt;tr&gt;&lt;td&gt;&lt;a href=6.html&gt;6&lt;/a&gt;&lt;/td&gt;</v>
      </c>
      <c r="F8" s="1" t="str">
        <f t="shared" si="1"/>
        <v>&lt;td&gt;&lt;a href=6.html&gt; 我爱你&lt;/a&gt;&lt;/td&gt;</v>
      </c>
      <c r="G8" t="str">
        <f t="shared" si="2"/>
        <v>&lt;td&gt;&lt;a href=6.html&gt;&lt;/a&gt;&lt;/td&gt;</v>
      </c>
      <c r="H8" t="s">
        <v>1633</v>
      </c>
    </row>
    <row r="9" spans="1:8" ht="15" thickBot="1">
      <c r="A9" s="86">
        <v>7</v>
      </c>
      <c r="B9" t="s">
        <v>1640</v>
      </c>
      <c r="E9" s="1" t="str">
        <f t="shared" si="0"/>
        <v>&lt;tr&gt;&lt;td&gt;&lt;a href=7.html&gt;7&lt;/a&gt;&lt;/td&gt;</v>
      </c>
      <c r="F9" s="1" t="str">
        <f t="shared" si="1"/>
        <v>&lt;td&gt;&lt;a href=7.html&gt; 黄金乡&lt;/a&gt;&lt;/td&gt;</v>
      </c>
      <c r="G9" t="str">
        <f t="shared" si="2"/>
        <v>&lt;td&gt;&lt;a href=7.html&gt;&lt;/a&gt;&lt;/td&gt;</v>
      </c>
      <c r="H9" t="s">
        <v>1633</v>
      </c>
    </row>
    <row r="10" spans="1:8" ht="15" thickBot="1">
      <c r="A10" s="86">
        <v>8</v>
      </c>
      <c r="B10" t="s">
        <v>1641</v>
      </c>
      <c r="E10" s="1" t="str">
        <f t="shared" si="0"/>
        <v>&lt;tr&gt;&lt;td&gt;&lt;a href=8.html&gt;8&lt;/a&gt;&lt;/td&gt;</v>
      </c>
      <c r="F10" s="1" t="str">
        <f t="shared" si="1"/>
        <v>&lt;td&gt;&lt;a href=8.html&gt; 独自去偷欢&lt;/a&gt;&lt;/td&gt;</v>
      </c>
      <c r="G10" t="str">
        <f t="shared" si="2"/>
        <v>&lt;td&gt;&lt;a href=8.html&gt;&lt;/a&gt;&lt;/td&gt;</v>
      </c>
      <c r="H10" t="s">
        <v>1633</v>
      </c>
    </row>
    <row r="11" spans="1:8" ht="15" thickBot="1">
      <c r="A11" s="86">
        <v>9</v>
      </c>
      <c r="B11" t="s">
        <v>1642</v>
      </c>
      <c r="E11" s="1" t="str">
        <f t="shared" si="0"/>
        <v>&lt;tr&gt;&lt;td&gt;&lt;a href=9.html&gt;9&lt;/a&gt;&lt;/td&gt;</v>
      </c>
      <c r="F11" s="1" t="str">
        <f t="shared" si="1"/>
        <v>&lt;td&gt;&lt;a href=9.html&gt; 他们终于来了&lt;/a&gt;&lt;/td&gt;</v>
      </c>
      <c r="G11" t="str">
        <f t="shared" si="2"/>
        <v>&lt;td&gt;&lt;a href=9.html&gt;&lt;/a&gt;&lt;/td&gt;</v>
      </c>
      <c r="H11" t="s">
        <v>1633</v>
      </c>
    </row>
    <row r="12" spans="1:8" ht="15" thickBot="1">
      <c r="A12" s="86">
        <v>10</v>
      </c>
      <c r="B12" t="s">
        <v>1643</v>
      </c>
      <c r="E12" s="1" t="str">
        <f t="shared" si="0"/>
        <v>&lt;tr&gt;&lt;td&gt;&lt;a href=10.html&gt;10&lt;/a&gt;&lt;/td&gt;</v>
      </c>
      <c r="F12" s="1" t="str">
        <f t="shared" si="1"/>
        <v>&lt;td&gt;&lt;a href=10.html&gt; 仇恨周&lt;/a&gt;&lt;/td&gt;</v>
      </c>
      <c r="G12" t="str">
        <f t="shared" si="2"/>
        <v>&lt;td&gt;&lt;a href=10.html&gt;&lt;/a&gt;&lt;/td&gt;</v>
      </c>
      <c r="H12" t="s">
        <v>1633</v>
      </c>
    </row>
    <row r="13" spans="1:8" ht="15" thickBot="1">
      <c r="A13" s="86">
        <v>11</v>
      </c>
      <c r="B13" t="s">
        <v>1644</v>
      </c>
      <c r="E13" s="1" t="str">
        <f t="shared" si="0"/>
        <v>&lt;tr&gt;&lt;td&gt;&lt;a href=11.html&gt;11&lt;/a&gt;&lt;/td&gt;</v>
      </c>
      <c r="F13" s="1" t="str">
        <f t="shared" si="1"/>
        <v>&lt;td&gt;&lt;a href=11.html&gt; 我们是死者&lt;/a&gt;&lt;/td&gt;</v>
      </c>
      <c r="G13" t="str">
        <f t="shared" si="2"/>
        <v>&lt;td&gt;&lt;a href=11.html&gt;&lt;/a&gt;&lt;/td&gt;</v>
      </c>
      <c r="H13" t="s">
        <v>1633</v>
      </c>
    </row>
    <row r="14" spans="1:8" ht="15" thickBot="1">
      <c r="A14" s="86">
        <v>12</v>
      </c>
      <c r="B14" t="s">
        <v>1645</v>
      </c>
      <c r="E14" s="1" t="str">
        <f t="shared" si="0"/>
        <v>&lt;tr&gt;&lt;td&gt;&lt;a href=12.html&gt;12&lt;/a&gt;&lt;/td&gt;</v>
      </c>
      <c r="F14" s="1" t="str">
        <f t="shared" si="1"/>
        <v>&lt;td&gt;&lt;a href=12.html&gt; 在友爱部里&lt;/a&gt;&lt;/td&gt;</v>
      </c>
      <c r="G14" t="str">
        <f t="shared" si="2"/>
        <v>&lt;td&gt;&lt;a href=12.html&gt;&lt;/a&gt;&lt;/td&gt;</v>
      </c>
      <c r="H14" t="s">
        <v>1633</v>
      </c>
    </row>
    <row r="15" spans="1:8" ht="15" thickBot="1">
      <c r="A15" s="86">
        <v>13</v>
      </c>
      <c r="B15" t="s">
        <v>1646</v>
      </c>
      <c r="E15" s="1" t="str">
        <f t="shared" si="0"/>
        <v>&lt;tr&gt;&lt;td&gt;&lt;a href=13.html&gt;13&lt;/a&gt;&lt;/td&gt;</v>
      </c>
      <c r="F15" s="1" t="str">
        <f t="shared" si="1"/>
        <v>&lt;td&gt;&lt;a href=13.html&gt; 101号房&lt;/a&gt;&lt;/td&gt;</v>
      </c>
      <c r="G15" t="str">
        <f t="shared" si="2"/>
        <v>&lt;td&gt;&lt;a href=13.html&gt;&lt;/a&gt;&lt;/td&gt;</v>
      </c>
      <c r="H15" t="s">
        <v>1633</v>
      </c>
    </row>
    <row r="16" spans="1:8" ht="15" thickBot="1">
      <c r="A16" s="86">
        <v>14</v>
      </c>
      <c r="B16" t="s">
        <v>1647</v>
      </c>
      <c r="E16" s="1" t="str">
        <f t="shared" si="0"/>
        <v>&lt;tr&gt;&lt;td&gt;&lt;a href=14.html&gt;14&lt;/a&gt;&lt;/td&gt;</v>
      </c>
      <c r="F16" s="1" t="str">
        <f t="shared" si="1"/>
        <v>&lt;td&gt;&lt;a href=14.html&gt; 改造温斯顿&lt;/a&gt;&lt;/td&gt;</v>
      </c>
      <c r="G16" t="str">
        <f t="shared" si="2"/>
        <v>&lt;td&gt;&lt;a href=14.html&gt;&lt;/a&gt;&lt;/td&gt;</v>
      </c>
      <c r="H16" t="s">
        <v>1633</v>
      </c>
    </row>
    <row r="17" spans="1:8" ht="15" thickBot="1">
      <c r="A17" s="86">
        <v>15</v>
      </c>
      <c r="B17" t="s">
        <v>1648</v>
      </c>
      <c r="E17" s="1" t="str">
        <f t="shared" si="0"/>
        <v>&lt;tr&gt;&lt;td&gt;&lt;a href=15.html&gt;15&lt;/a&gt;&lt;/td&gt;</v>
      </c>
      <c r="F17" s="1" t="str">
        <f t="shared" si="1"/>
        <v>&lt;td&gt;&lt;a href=15.html&gt; 权力即上帝&lt;/a&gt;&lt;/td&gt;</v>
      </c>
      <c r="G17" t="str">
        <f t="shared" si="2"/>
        <v>&lt;td&gt;&lt;a href=15.html&gt;&lt;/a&gt;&lt;/td&gt;</v>
      </c>
      <c r="H17" t="s">
        <v>1633</v>
      </c>
    </row>
    <row r="18" spans="1:8" ht="15" thickBot="1">
      <c r="A18" s="86">
        <v>16</v>
      </c>
      <c r="B18" t="s">
        <v>1649</v>
      </c>
      <c r="E18" s="1" t="str">
        <f t="shared" si="0"/>
        <v>&lt;tr&gt;&lt;td&gt;&lt;a href=16.html&gt;16&lt;/a&gt;&lt;/td&gt;</v>
      </c>
      <c r="F18" s="1" t="str">
        <f t="shared" si="1"/>
        <v>&lt;td&gt;&lt;a href=16.html&gt; 热爱老大哥&lt;/a&gt;&lt;/td&gt;</v>
      </c>
      <c r="G18" t="str">
        <f t="shared" si="2"/>
        <v>&lt;td&gt;&lt;a href=16.html&gt;&lt;/a&gt;&lt;/td&gt;</v>
      </c>
      <c r="H18" t="s">
        <v>1633</v>
      </c>
    </row>
    <row r="19" spans="1:8" ht="15" thickBot="1">
      <c r="A19" s="86">
        <v>17</v>
      </c>
      <c r="E19" s="1" t="str">
        <f t="shared" si="0"/>
        <v>&lt;tr&gt;&lt;td&gt;&lt;a href=17.html&gt;17&lt;/a&gt;&lt;/td&gt;</v>
      </c>
      <c r="F19" s="1" t="str">
        <f t="shared" si="1"/>
        <v>&lt;td&gt;&lt;a href=17.html&gt;&lt;/a&gt;&lt;/td&gt;</v>
      </c>
      <c r="G19" t="str">
        <f t="shared" si="2"/>
        <v>&lt;td&gt;&lt;a href=17.html&gt;&lt;/a&gt;&lt;/td&gt;</v>
      </c>
      <c r="H19" t="s">
        <v>1633</v>
      </c>
    </row>
    <row r="20" spans="1:8" ht="15" thickBot="1">
      <c r="A20" s="86">
        <v>18</v>
      </c>
      <c r="E20" s="1" t="str">
        <f t="shared" si="0"/>
        <v>&lt;tr&gt;&lt;td&gt;&lt;a href=18.html&gt;18&lt;/a&gt;&lt;/td&gt;</v>
      </c>
      <c r="F20" s="1" t="str">
        <f t="shared" si="1"/>
        <v>&lt;td&gt;&lt;a href=18.html&gt;&lt;/a&gt;&lt;/td&gt;</v>
      </c>
      <c r="G20" t="str">
        <f t="shared" si="2"/>
        <v>&lt;td&gt;&lt;a href=18.html&gt;&lt;/a&gt;&lt;/td&gt;</v>
      </c>
      <c r="H20" t="s">
        <v>1633</v>
      </c>
    </row>
    <row r="21" spans="1:8" ht="15" thickBot="1">
      <c r="A21" s="86">
        <v>19</v>
      </c>
      <c r="E21" s="1" t="str">
        <f t="shared" si="0"/>
        <v>&lt;tr&gt;&lt;td&gt;&lt;a href=19.html&gt;19&lt;/a&gt;&lt;/td&gt;</v>
      </c>
      <c r="F21" s="1" t="str">
        <f t="shared" si="1"/>
        <v>&lt;td&gt;&lt;a href=19.html&gt;&lt;/a&gt;&lt;/td&gt;</v>
      </c>
      <c r="G21" t="str">
        <f t="shared" si="2"/>
        <v>&lt;td&gt;&lt;a href=19.html&gt;&lt;/a&gt;&lt;/td&gt;</v>
      </c>
      <c r="H21" t="s">
        <v>1633</v>
      </c>
    </row>
    <row r="22" spans="1:8" ht="15" thickBot="1">
      <c r="A22" s="86">
        <v>20</v>
      </c>
      <c r="E22" s="1" t="str">
        <f t="shared" si="0"/>
        <v>&lt;tr&gt;&lt;td&gt;&lt;a href=20.html&gt;20&lt;/a&gt;&lt;/td&gt;</v>
      </c>
      <c r="F22" s="1" t="str">
        <f t="shared" si="1"/>
        <v>&lt;td&gt;&lt;a href=20.html&gt;&lt;/a&gt;&lt;/td&gt;</v>
      </c>
      <c r="G22" t="str">
        <f t="shared" si="2"/>
        <v>&lt;td&gt;&lt;a href=20.html&gt;&lt;/a&gt;&lt;/td&gt;</v>
      </c>
      <c r="H22" t="s">
        <v>1633</v>
      </c>
    </row>
    <row r="23" spans="1:8" ht="15" thickBot="1">
      <c r="A23" s="86">
        <v>21</v>
      </c>
      <c r="E23" s="1" t="str">
        <f t="shared" si="0"/>
        <v>&lt;tr&gt;&lt;td&gt;&lt;a href=21.html&gt;21&lt;/a&gt;&lt;/td&gt;</v>
      </c>
      <c r="F23" s="1" t="str">
        <f t="shared" si="1"/>
        <v>&lt;td&gt;&lt;a href=21.html&gt;&lt;/a&gt;&lt;/td&gt;</v>
      </c>
      <c r="G23" t="str">
        <f t="shared" si="2"/>
        <v>&lt;td&gt;&lt;a href=21.html&gt;&lt;/a&gt;&lt;/td&gt;</v>
      </c>
      <c r="H23" t="s">
        <v>1633</v>
      </c>
    </row>
    <row r="24" spans="1:8" ht="15" thickBot="1">
      <c r="A24" s="86">
        <v>22</v>
      </c>
      <c r="E24" s="1" t="str">
        <f t="shared" si="0"/>
        <v>&lt;tr&gt;&lt;td&gt;&lt;a href=22.html&gt;22&lt;/a&gt;&lt;/td&gt;</v>
      </c>
      <c r="F24" s="1" t="str">
        <f t="shared" si="1"/>
        <v>&lt;td&gt;&lt;a href=22.html&gt;&lt;/a&gt;&lt;/td&gt;</v>
      </c>
      <c r="G24" t="str">
        <f t="shared" si="2"/>
        <v>&lt;td&gt;&lt;a href=22.html&gt;&lt;/a&gt;&lt;/td&gt;</v>
      </c>
      <c r="H24" t="s">
        <v>1633</v>
      </c>
    </row>
    <row r="25" spans="1:8" ht="15" thickBot="1">
      <c r="A25" s="86">
        <v>23</v>
      </c>
      <c r="E25" s="1" t="str">
        <f t="shared" si="0"/>
        <v>&lt;tr&gt;&lt;td&gt;&lt;a href=23.html&gt;23&lt;/a&gt;&lt;/td&gt;</v>
      </c>
      <c r="F25" s="1" t="str">
        <f t="shared" si="1"/>
        <v>&lt;td&gt;&lt;a href=23.html&gt;&lt;/a&gt;&lt;/td&gt;</v>
      </c>
      <c r="G25" t="str">
        <f t="shared" si="2"/>
        <v>&lt;td&gt;&lt;a href=23.html&gt;&lt;/a&gt;&lt;/td&gt;</v>
      </c>
      <c r="H25" t="s">
        <v>1633</v>
      </c>
    </row>
    <row r="26" spans="1:8" ht="15" thickBot="1">
      <c r="A26" s="86">
        <v>24</v>
      </c>
      <c r="E26" s="1" t="str">
        <f t="shared" si="0"/>
        <v>&lt;tr&gt;&lt;td&gt;&lt;a href=24.html&gt;24&lt;/a&gt;&lt;/td&gt;</v>
      </c>
      <c r="F26" s="1" t="str">
        <f t="shared" si="1"/>
        <v>&lt;td&gt;&lt;a href=24.html&gt;&lt;/a&gt;&lt;/td&gt;</v>
      </c>
      <c r="G26" t="str">
        <f t="shared" si="2"/>
        <v>&lt;td&gt;&lt;a href=24.html&gt;&lt;/a&gt;&lt;/td&gt;</v>
      </c>
      <c r="H26" t="s">
        <v>1633</v>
      </c>
    </row>
    <row r="27" spans="1:8" ht="15" thickBot="1">
      <c r="A27" s="86">
        <v>25</v>
      </c>
      <c r="E27" s="1" t="str">
        <f t="shared" si="0"/>
        <v>&lt;tr&gt;&lt;td&gt;&lt;a href=25.html&gt;25&lt;/a&gt;&lt;/td&gt;</v>
      </c>
      <c r="F27" s="1" t="str">
        <f t="shared" si="1"/>
        <v>&lt;td&gt;&lt;a href=25.html&gt;&lt;/a&gt;&lt;/td&gt;</v>
      </c>
      <c r="G27" t="str">
        <f t="shared" si="2"/>
        <v>&lt;td&gt;&lt;a href=25.html&gt;&lt;/a&gt;&lt;/td&gt;</v>
      </c>
      <c r="H27" t="s">
        <v>1633</v>
      </c>
    </row>
    <row r="28" spans="1:8" ht="15" thickBot="1">
      <c r="A28" s="86">
        <v>26</v>
      </c>
      <c r="E28" s="1" t="str">
        <f t="shared" si="0"/>
        <v>&lt;tr&gt;&lt;td&gt;&lt;a href=26.html&gt;26&lt;/a&gt;&lt;/td&gt;</v>
      </c>
      <c r="F28" s="1" t="str">
        <f t="shared" si="1"/>
        <v>&lt;td&gt;&lt;a href=26.html&gt;&lt;/a&gt;&lt;/td&gt;</v>
      </c>
      <c r="G28" t="str">
        <f t="shared" si="2"/>
        <v>&lt;td&gt;&lt;a href=26.html&gt;&lt;/a&gt;&lt;/td&gt;</v>
      </c>
      <c r="H28" t="s">
        <v>1633</v>
      </c>
    </row>
    <row r="29" spans="1:8" ht="15" thickBot="1">
      <c r="A29" s="86">
        <v>27</v>
      </c>
      <c r="E29" s="1" t="str">
        <f t="shared" si="0"/>
        <v>&lt;tr&gt;&lt;td&gt;&lt;a href=27.html&gt;27&lt;/a&gt;&lt;/td&gt;</v>
      </c>
      <c r="F29" s="1" t="str">
        <f t="shared" si="1"/>
        <v>&lt;td&gt;&lt;a href=27.html&gt;&lt;/a&gt;&lt;/td&gt;</v>
      </c>
      <c r="G29" t="str">
        <f t="shared" si="2"/>
        <v>&lt;td&gt;&lt;a href=27.html&gt;&lt;/a&gt;&lt;/td&gt;</v>
      </c>
      <c r="H29" t="s">
        <v>1633</v>
      </c>
    </row>
    <row r="30" spans="1:8" ht="15" thickBot="1">
      <c r="A30" s="86">
        <v>28</v>
      </c>
      <c r="E30" s="1" t="str">
        <f t="shared" si="0"/>
        <v>&lt;tr&gt;&lt;td&gt;&lt;a href=28.html&gt;28&lt;/a&gt;&lt;/td&gt;</v>
      </c>
      <c r="F30" s="1" t="str">
        <f t="shared" si="1"/>
        <v>&lt;td&gt;&lt;a href=28.html&gt;&lt;/a&gt;&lt;/td&gt;</v>
      </c>
      <c r="G30" t="str">
        <f t="shared" si="2"/>
        <v>&lt;td&gt;&lt;a href=28.html&gt;&lt;/a&gt;&lt;/td&gt;</v>
      </c>
      <c r="H30" t="s">
        <v>1633</v>
      </c>
    </row>
    <row r="31" spans="1:8" ht="15" thickBot="1">
      <c r="A31" s="86">
        <v>29</v>
      </c>
      <c r="E31" s="1" t="str">
        <f t="shared" si="0"/>
        <v>&lt;tr&gt;&lt;td&gt;&lt;a href=29.html&gt;29&lt;/a&gt;&lt;/td&gt;</v>
      </c>
      <c r="F31" s="1" t="str">
        <f t="shared" si="1"/>
        <v>&lt;td&gt;&lt;a href=29.html&gt;&lt;/a&gt;&lt;/td&gt;</v>
      </c>
      <c r="G31" t="str">
        <f t="shared" si="2"/>
        <v>&lt;td&gt;&lt;a href=29.html&gt;&lt;/a&gt;&lt;/td&gt;</v>
      </c>
      <c r="H31" t="s">
        <v>1633</v>
      </c>
    </row>
    <row r="32" spans="1:8" ht="15" thickBot="1">
      <c r="A32" s="86">
        <v>30</v>
      </c>
      <c r="E32" s="1" t="str">
        <f t="shared" si="0"/>
        <v>&lt;tr&gt;&lt;td&gt;&lt;a href=30.html&gt;30&lt;/a&gt;&lt;/td&gt;</v>
      </c>
      <c r="F32" s="1" t="str">
        <f t="shared" si="1"/>
        <v>&lt;td&gt;&lt;a href=30.html&gt;&lt;/a&gt;&lt;/td&gt;</v>
      </c>
      <c r="G32" t="str">
        <f t="shared" si="2"/>
        <v>&lt;td&gt;&lt;a href=30.html&gt;&lt;/a&gt;&lt;/td&gt;</v>
      </c>
      <c r="H32" t="s">
        <v>1633</v>
      </c>
    </row>
    <row r="33" spans="1:8" ht="15" thickBot="1">
      <c r="A33" s="86">
        <v>31</v>
      </c>
      <c r="E33" s="1" t="str">
        <f t="shared" si="0"/>
        <v>&lt;tr&gt;&lt;td&gt;&lt;a href=31.html&gt;31&lt;/a&gt;&lt;/td&gt;</v>
      </c>
      <c r="F33" s="1" t="str">
        <f t="shared" si="1"/>
        <v>&lt;td&gt;&lt;a href=31.html&gt;&lt;/a&gt;&lt;/td&gt;</v>
      </c>
      <c r="G33" t="str">
        <f t="shared" si="2"/>
        <v>&lt;td&gt;&lt;a href=31.html&gt;&lt;/a&gt;&lt;/td&gt;</v>
      </c>
      <c r="H33" t="s">
        <v>1633</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35</vt:i4>
      </vt:variant>
      <vt:variant>
        <vt:lpstr>命名范围</vt:lpstr>
      </vt:variant>
      <vt:variant>
        <vt:i4>1</vt:i4>
      </vt:variant>
    </vt:vector>
  </HeadingPairs>
  <TitlesOfParts>
    <vt:vector size="36" baseType="lpstr">
      <vt:lpstr>top10university</vt:lpstr>
      <vt:lpstr>top20university</vt:lpstr>
      <vt:lpstr>挂壁公路</vt:lpstr>
      <vt:lpstr>电烙铁</vt:lpstr>
      <vt:lpstr>calulator1</vt:lpstr>
      <vt:lpstr>calculator2</vt:lpstr>
      <vt:lpstr>进化论与圣经</vt:lpstr>
      <vt:lpstr>自我肯定需求</vt:lpstr>
      <vt:lpstr>动物庄园</vt:lpstr>
      <vt:lpstr>中值定理</vt:lpstr>
      <vt:lpstr>中国古文化</vt:lpstr>
      <vt:lpstr>中国纪录片</vt:lpstr>
      <vt:lpstr>出差用品</vt:lpstr>
      <vt:lpstr>古文明</vt:lpstr>
      <vt:lpstr>常用数学符号的来历</vt:lpstr>
      <vt:lpstr>文房四宝</vt:lpstr>
      <vt:lpstr>牌九</vt:lpstr>
      <vt:lpstr>物理学</vt:lpstr>
      <vt:lpstr>空间探测器</vt:lpstr>
      <vt:lpstr>空间站</vt:lpstr>
      <vt:lpstr>纪录片</vt:lpstr>
      <vt:lpstr>纪录片介绍</vt:lpstr>
      <vt:lpstr>美国州</vt:lpstr>
      <vt:lpstr>英文否定</vt:lpstr>
      <vt:lpstr>双方块日历</vt:lpstr>
      <vt:lpstr>门纲目</vt:lpstr>
      <vt:lpstr>银河帝国</vt:lpstr>
      <vt:lpstr>豆瓣万人评论超9分的神作书单</vt:lpstr>
      <vt:lpstr>八项质量管理原则</vt:lpstr>
      <vt:lpstr>18象甲</vt:lpstr>
      <vt:lpstr>棋手</vt:lpstr>
      <vt:lpstr>化学元素</vt:lpstr>
      <vt:lpstr>元素周期表</vt:lpstr>
      <vt:lpstr>Sheet1</vt:lpstr>
      <vt:lpstr>000目录</vt:lpstr>
      <vt:lpstr>化学元素!ref_4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cp:lastPrinted>2018-06-14T14:01:46Z</cp:lastPrinted>
  <dcterms:created xsi:type="dcterms:W3CDTF">2006-09-13T11:21:51Z</dcterms:created>
  <dcterms:modified xsi:type="dcterms:W3CDTF">2019-05-02T12:12:41Z</dcterms:modified>
</cp:coreProperties>
</file>