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6" windowWidth="15576" windowHeight="9816" firstSheet="10" activeTab="17"/>
  </bookViews>
  <sheets>
    <sheet name="图表" sheetId="7" r:id="rId1"/>
    <sheet name="图表实例" sheetId="8" r:id="rId2"/>
    <sheet name="多值查找" sheetId="4" r:id="rId3"/>
    <sheet name="excel引用" sheetId="5" r:id="rId4"/>
    <sheet name="数据源问题处理常见方法" sheetId="6" r:id="rId5"/>
    <sheet name="错误值" sheetId="2" r:id="rId6"/>
    <sheet name="Sheet3" sheetId="3" r:id="rId7"/>
    <sheet name="Sheet1" sheetId="9" r:id="rId8"/>
    <sheet name="Sheet2" sheetId="10" r:id="rId9"/>
    <sheet name="文本函数" sheetId="11" r:id="rId10"/>
    <sheet name="Macro1" sheetId="18" r:id="rId11"/>
    <sheet name="查找与引用" sheetId="1" r:id="rId12"/>
    <sheet name="数学" sheetId="12" r:id="rId13"/>
    <sheet name="信息" sheetId="13" r:id="rId14"/>
    <sheet name="逻辑" sheetId="14" r:id="rId15"/>
    <sheet name="日期" sheetId="15" r:id="rId16"/>
    <sheet name="统计" sheetId="17" r:id="rId17"/>
    <sheet name="Sheet9" sheetId="16" r:id="rId18"/>
    <sheet name="Sheet4" sheetId="19" r:id="rId19"/>
    <sheet name="工程" sheetId="20" r:id="rId20"/>
  </sheets>
  <calcPr calcId="124519"/>
</workbook>
</file>

<file path=xl/calcChain.xml><?xml version="1.0" encoding="utf-8"?>
<calcChain xmlns="http://schemas.openxmlformats.org/spreadsheetml/2006/main">
  <c r="I3" i="16" a="1"/>
  <c r="I3" s="1"/>
  <c r="I2" a="1"/>
  <c r="I2" s="1"/>
  <c r="G4" i="10"/>
  <c r="H2"/>
  <c r="H3"/>
  <c r="D6" i="9" a="1"/>
  <c r="D6" s="1"/>
  <c r="D2" a="1"/>
  <c r="D2" s="1"/>
  <c r="E4" i="8"/>
  <c r="E5"/>
  <c r="E6"/>
  <c r="E7"/>
  <c r="E2" i="4"/>
  <c r="E3" a="1"/>
  <c r="E3" s="1"/>
  <c r="E4" a="1"/>
  <c r="E4" s="1"/>
  <c r="E5" a="1"/>
  <c r="E5" s="1"/>
  <c r="E6" a="1"/>
  <c r="E6" s="1"/>
  <c r="E7" a="1"/>
  <c r="E7" s="1"/>
  <c r="D10"/>
  <c r="D11"/>
  <c r="A8" i="19"/>
  <c r="A9"/>
  <c r="A7"/>
  <c r="D5" i="9" l="1"/>
  <c r="D3"/>
  <c r="D4"/>
  <c r="D10" l="1"/>
</calcChain>
</file>

<file path=xl/sharedStrings.xml><?xml version="1.0" encoding="utf-8"?>
<sst xmlns="http://schemas.openxmlformats.org/spreadsheetml/2006/main" count="512" uniqueCount="405">
  <si>
    <t>110*27*180MM</t>
  </si>
  <si>
    <t>COMP-PAK-APPP-2N1ZG-BKTR(W020)</t>
  </si>
  <si>
    <t>110*27*200MM</t>
  </si>
  <si>
    <t>110*24*180MM</t>
  </si>
  <si>
    <t>COMP-PAK-AP67-2N1ZG-BKTR(W021)</t>
  </si>
  <si>
    <t>ITBZCH01013</t>
  </si>
  <si>
    <t>ITBZCH01016</t>
  </si>
  <si>
    <t>COMP-PAK-SGS6-2N1ZG-BKTR(W026)</t>
  </si>
  <si>
    <t>ITBZCH01018</t>
  </si>
  <si>
    <t>ITBZCH01015</t>
  </si>
  <si>
    <t>110*20*180MM</t>
  </si>
  <si>
    <t>COMP-PAK-SG3E-HBRID-LIPP(W001)</t>
  </si>
  <si>
    <t>COMP-PAK-AP67-ZEROG-BLCK(W003)</t>
  </si>
  <si>
    <t>ITBZCH01014</t>
  </si>
  <si>
    <t>结存</t>
  </si>
  <si>
    <t>规格</t>
  </si>
  <si>
    <t>商品名称</t>
  </si>
  <si>
    <t>商品编号</t>
  </si>
  <si>
    <r>
      <t>第</t>
    </r>
    <r>
      <rPr>
        <sz val="12"/>
        <color rgb="FF4F4F4F"/>
        <rFont val="Arial"/>
        <family val="2"/>
      </rPr>
      <t>8</t>
    </r>
    <r>
      <rPr>
        <sz val="12"/>
        <color rgb="FF4F4F4F"/>
        <rFont val="宋体"/>
        <family val="3"/>
        <charset val="134"/>
      </rPr>
      <t>行和第</t>
    </r>
    <r>
      <rPr>
        <sz val="12"/>
        <color rgb="FF4F4F4F"/>
        <rFont val="Arial"/>
        <family val="2"/>
      </rPr>
      <t>18</t>
    </r>
    <r>
      <rPr>
        <sz val="12"/>
        <color rgb="FF4F4F4F"/>
        <rFont val="宋体"/>
        <family val="3"/>
        <charset val="134"/>
      </rPr>
      <t>行的所有单元格</t>
    </r>
  </si>
  <si>
    <r>
      <t>第</t>
    </r>
    <r>
      <rPr>
        <sz val="12"/>
        <color rgb="FF4F4F4F"/>
        <rFont val="Arial"/>
        <family val="2"/>
      </rPr>
      <t>8</t>
    </r>
    <r>
      <rPr>
        <sz val="12"/>
        <color rgb="FF4F4F4F"/>
        <rFont val="宋体"/>
        <family val="3"/>
        <charset val="134"/>
      </rPr>
      <t>行全部单元格</t>
    </r>
  </si>
  <si>
    <r>
      <t>第</t>
    </r>
    <r>
      <rPr>
        <sz val="12"/>
        <color rgb="FF4F4F4F"/>
        <rFont val="Arial"/>
        <family val="2"/>
      </rPr>
      <t>D</t>
    </r>
    <r>
      <rPr>
        <sz val="12"/>
        <color rgb="FF4F4F4F"/>
        <rFont val="宋体"/>
        <family val="3"/>
        <charset val="134"/>
      </rPr>
      <t>列和第</t>
    </r>
    <r>
      <rPr>
        <sz val="12"/>
        <color rgb="FF4F4F4F"/>
        <rFont val="Arial"/>
        <family val="2"/>
      </rPr>
      <t>H</t>
    </r>
    <r>
      <rPr>
        <sz val="12"/>
        <color rgb="FF4F4F4F"/>
        <rFont val="宋体"/>
        <family val="3"/>
        <charset val="134"/>
      </rPr>
      <t>列的所有单元格</t>
    </r>
  </si>
  <si>
    <t>D:H</t>
  </si>
  <si>
    <r>
      <t>第</t>
    </r>
    <r>
      <rPr>
        <sz val="12"/>
        <color rgb="FF4F4F4F"/>
        <rFont val="Arial"/>
        <family val="2"/>
      </rPr>
      <t>D</t>
    </r>
    <r>
      <rPr>
        <sz val="12"/>
        <color rgb="FF4F4F4F"/>
        <rFont val="宋体"/>
        <family val="3"/>
        <charset val="134"/>
      </rPr>
      <t>列全部单元格</t>
    </r>
  </si>
  <si>
    <t>D:D</t>
  </si>
  <si>
    <r>
      <t>第</t>
    </r>
    <r>
      <rPr>
        <sz val="12"/>
        <color rgb="FF4F4F4F"/>
        <rFont val="Arial"/>
        <family val="2"/>
      </rPr>
      <t>C</t>
    </r>
    <r>
      <rPr>
        <sz val="12"/>
        <color rgb="FF4F4F4F"/>
        <rFont val="宋体"/>
        <family val="3"/>
        <charset val="134"/>
      </rPr>
      <t>列第</t>
    </r>
    <r>
      <rPr>
        <sz val="12"/>
        <color rgb="FF4F4F4F"/>
        <rFont val="Arial"/>
        <family val="2"/>
      </rPr>
      <t>8</t>
    </r>
    <r>
      <rPr>
        <sz val="12"/>
        <color rgb="FF4F4F4F"/>
        <rFont val="宋体"/>
        <family val="3"/>
        <charset val="134"/>
      </rPr>
      <t>行到第</t>
    </r>
    <r>
      <rPr>
        <sz val="12"/>
        <color rgb="FF4F4F4F"/>
        <rFont val="Arial"/>
        <family val="2"/>
      </rPr>
      <t>H</t>
    </r>
    <r>
      <rPr>
        <sz val="12"/>
        <color rgb="FF4F4F4F"/>
        <rFont val="宋体"/>
        <family val="3"/>
        <charset val="134"/>
      </rPr>
      <t>列第</t>
    </r>
    <r>
      <rPr>
        <sz val="12"/>
        <color rgb="FF4F4F4F"/>
        <rFont val="Arial"/>
        <family val="2"/>
      </rPr>
      <t>18</t>
    </r>
    <r>
      <rPr>
        <sz val="12"/>
        <color rgb="FF4F4F4F"/>
        <rFont val="宋体"/>
        <family val="3"/>
        <charset val="134"/>
      </rPr>
      <t>行所有的单元格</t>
    </r>
  </si>
  <si>
    <t>C8:H18</t>
  </si>
  <si>
    <r>
      <t>第</t>
    </r>
    <r>
      <rPr>
        <sz val="12"/>
        <color rgb="FF4F4F4F"/>
        <rFont val="Arial"/>
        <family val="2"/>
      </rPr>
      <t>8</t>
    </r>
    <r>
      <rPr>
        <sz val="12"/>
        <color rgb="FF4F4F4F"/>
        <rFont val="宋体"/>
        <family val="3"/>
        <charset val="134"/>
      </rPr>
      <t>行中第</t>
    </r>
    <r>
      <rPr>
        <sz val="12"/>
        <color rgb="FF4F4F4F"/>
        <rFont val="Arial"/>
        <family val="2"/>
      </rPr>
      <t>C</t>
    </r>
    <r>
      <rPr>
        <sz val="12"/>
        <color rgb="FF4F4F4F"/>
        <rFont val="宋体"/>
        <family val="3"/>
        <charset val="134"/>
      </rPr>
      <t>列到第</t>
    </r>
    <r>
      <rPr>
        <sz val="12"/>
        <color rgb="FF4F4F4F"/>
        <rFont val="Arial"/>
        <family val="2"/>
      </rPr>
      <t>H</t>
    </r>
    <r>
      <rPr>
        <sz val="12"/>
        <color rgb="FF4F4F4F"/>
        <rFont val="宋体"/>
        <family val="3"/>
        <charset val="134"/>
      </rPr>
      <t>列的所有单元格</t>
    </r>
  </si>
  <si>
    <t>C8:H8</t>
  </si>
  <si>
    <r>
      <t>第</t>
    </r>
    <r>
      <rPr>
        <sz val="12"/>
        <color rgb="FF4F4F4F"/>
        <rFont val="Arial"/>
        <family val="2"/>
      </rPr>
      <t>B</t>
    </r>
    <r>
      <rPr>
        <sz val="12"/>
        <color rgb="FF4F4F4F"/>
        <rFont val="宋体"/>
        <family val="3"/>
        <charset val="134"/>
      </rPr>
      <t>列中第</t>
    </r>
    <r>
      <rPr>
        <sz val="12"/>
        <color rgb="FF4F4F4F"/>
        <rFont val="Arial"/>
        <family val="2"/>
      </rPr>
      <t>8</t>
    </r>
    <r>
      <rPr>
        <sz val="12"/>
        <color rgb="FF4F4F4F"/>
        <rFont val="宋体"/>
        <family val="3"/>
        <charset val="134"/>
      </rPr>
      <t>行到第</t>
    </r>
    <r>
      <rPr>
        <sz val="12"/>
        <color rgb="FF4F4F4F"/>
        <rFont val="Arial"/>
        <family val="2"/>
      </rPr>
      <t>18</t>
    </r>
    <r>
      <rPr>
        <sz val="12"/>
        <color rgb="FF4F4F4F"/>
        <rFont val="宋体"/>
        <family val="3"/>
        <charset val="134"/>
      </rPr>
      <t>行的所有单元格</t>
    </r>
  </si>
  <si>
    <t>B8:B18</t>
  </si>
  <si>
    <r>
      <t>第</t>
    </r>
    <r>
      <rPr>
        <sz val="12"/>
        <color rgb="FF4F4F4F"/>
        <rFont val="Arial"/>
        <family val="2"/>
      </rPr>
      <t>A</t>
    </r>
    <r>
      <rPr>
        <sz val="12"/>
        <color rgb="FF4F4F4F"/>
        <rFont val="宋体"/>
        <family val="3"/>
        <charset val="134"/>
      </rPr>
      <t>列和第</t>
    </r>
    <r>
      <rPr>
        <sz val="12"/>
        <color rgb="FF4F4F4F"/>
        <rFont val="Arial"/>
        <family val="2"/>
      </rPr>
      <t>8</t>
    </r>
    <r>
      <rPr>
        <sz val="12"/>
        <color rgb="FF4F4F4F"/>
        <rFont val="宋体"/>
        <family val="3"/>
        <charset val="134"/>
      </rPr>
      <t>行交叉处的单元格</t>
    </r>
  </si>
  <si>
    <t>A8</t>
  </si>
  <si>
    <t>引用区域</t>
    <phoneticPr fontId="1" type="noConversion"/>
  </si>
  <si>
    <t>引用格式</t>
    <phoneticPr fontId="1" type="noConversion"/>
  </si>
  <si>
    <t>删除空白列或者空白列、取消合并单元格调整后再插入</t>
    <phoneticPr fontId="1" type="noConversion"/>
  </si>
  <si>
    <t>表格中无法插入行或列</t>
    <phoneticPr fontId="1" type="noConversion"/>
  </si>
  <si>
    <t>利用Isblank函数等检查是否真的为空白</t>
    <phoneticPr fontId="1" type="noConversion"/>
  </si>
  <si>
    <t>是否存在不应是空白状态的空白单元格</t>
    <phoneticPr fontId="1" type="noConversion"/>
  </si>
  <si>
    <t>利用Upper、Lower、Proper函数转换大小写</t>
    <phoneticPr fontId="1" type="noConversion"/>
  </si>
  <si>
    <t>文本型数据是否存在大小不一致的问题</t>
    <phoneticPr fontId="1" type="noConversion"/>
  </si>
  <si>
    <t>用len函数检查数据长度</t>
    <phoneticPr fontId="1" type="noConversion"/>
  </si>
  <si>
    <t>是否存在数据长度不一致</t>
    <phoneticPr fontId="1" type="noConversion"/>
  </si>
  <si>
    <t>查找替换对话框的查找内容中按Alt+10组合键，批量替换换行符，或使用Clean()函数</t>
    <phoneticPr fontId="1" type="noConversion"/>
  </si>
  <si>
    <t>单元格中是否存在换行符</t>
    <phoneticPr fontId="1" type="noConversion"/>
  </si>
  <si>
    <t>批量替换、利用记事本或Word处理、Trim、Clean、Numbervalue等函数去掉不可见字符、定位条件删除</t>
    <phoneticPr fontId="1" type="noConversion"/>
  </si>
  <si>
    <t>数据中是否包含多余的空格或者不可见字符</t>
    <phoneticPr fontId="1" type="noConversion"/>
  </si>
  <si>
    <t>删除、标记重复项</t>
    <phoneticPr fontId="1" type="noConversion"/>
  </si>
  <si>
    <t>是否存在重复的数据</t>
    <phoneticPr fontId="1" type="noConversion"/>
  </si>
  <si>
    <t>IS类函数检测数据类型，采取刷新、分列、type函数等方法</t>
    <phoneticPr fontId="1" type="noConversion"/>
  </si>
  <si>
    <t>每一列中数据格式是否一致</t>
    <phoneticPr fontId="1" type="noConversion"/>
  </si>
  <si>
    <t>解决方法</t>
  </si>
  <si>
    <t>解决
方法</t>
    <phoneticPr fontId="1" type="noConversion"/>
  </si>
  <si>
    <t>问题
项</t>
    <phoneticPr fontId="1" type="noConversion"/>
  </si>
  <si>
    <t>数值</t>
    <phoneticPr fontId="1" type="noConversion"/>
  </si>
  <si>
    <t>类别</t>
    <phoneticPr fontId="1" type="noConversion"/>
  </si>
  <si>
    <t>是利用一组与横轴组成的封闭多边形，可强调数量随时间而变化的程序，从而引起用户对总值发展趋势的关注，以及显示部分与整体的关系。</t>
    <phoneticPr fontId="1" type="noConversion"/>
  </si>
  <si>
    <t>8 面积图</t>
    <phoneticPr fontId="1" type="noConversion"/>
  </si>
  <si>
    <t>反映数据相对中心点和其他数据点的变化情况，可以清晰地发映系列数据的整体情况</t>
    <phoneticPr fontId="1" type="noConversion"/>
  </si>
  <si>
    <t>7 雷达图</t>
    <phoneticPr fontId="1" type="noConversion"/>
  </si>
  <si>
    <t>是特殊的散点图，除XY轴外，第三个数据表示气泡的面积。</t>
    <phoneticPr fontId="1" type="noConversion"/>
  </si>
  <si>
    <t>6 气泡图</t>
    <phoneticPr fontId="1" type="noConversion"/>
  </si>
  <si>
    <t>使用不同的点代表不同的系列，用于分析数据的相互关系及发展趋势</t>
    <phoneticPr fontId="1" type="noConversion"/>
  </si>
  <si>
    <t>5 XY散点图</t>
    <phoneticPr fontId="1" type="noConversion"/>
  </si>
  <si>
    <t>数值轴代表各时刻数据的大小</t>
    <phoneticPr fontId="1" type="noConversion"/>
  </si>
  <si>
    <t>分类轴用来代表时间的变化，并且间隔相同</t>
    <phoneticPr fontId="1" type="noConversion"/>
  </si>
  <si>
    <t>将一系列的数据所表示的点用直线连接起来，以等间隔显示数据的变化和变化趋势。</t>
    <phoneticPr fontId="1" type="noConversion"/>
  </si>
  <si>
    <t>4 折线图</t>
    <phoneticPr fontId="1" type="noConversion"/>
  </si>
  <si>
    <t>反映整体各组成部分的比例，可标识不同类型数据所占的比例并组成一个圆形。</t>
    <phoneticPr fontId="1" type="noConversion"/>
  </si>
  <si>
    <t>3 饼图</t>
  </si>
  <si>
    <t>分类</t>
    <phoneticPr fontId="1" type="noConversion"/>
  </si>
  <si>
    <t>数值大小</t>
    <phoneticPr fontId="1" type="noConversion"/>
  </si>
  <si>
    <t>使用水平横条或纵向竖条的长度来表示数据值的大小，强调各个数据项之间的差别情况。</t>
    <phoneticPr fontId="1" type="noConversion"/>
  </si>
  <si>
    <t>2 条形图</t>
  </si>
  <si>
    <t>显示一段时间内数据随时间的变化或者对各数据项进行比较</t>
    <phoneticPr fontId="1" type="noConversion"/>
  </si>
  <si>
    <t>1 柱形图</t>
  </si>
  <si>
    <t>纵轴</t>
    <phoneticPr fontId="1" type="noConversion"/>
  </si>
  <si>
    <t>横轴</t>
    <phoneticPr fontId="1" type="noConversion"/>
  </si>
  <si>
    <t>使用情形</t>
    <phoneticPr fontId="1" type="noConversion"/>
  </si>
  <si>
    <t>华东</t>
    <phoneticPr fontId="1" type="noConversion"/>
  </si>
  <si>
    <t>西南</t>
    <phoneticPr fontId="1" type="noConversion"/>
  </si>
  <si>
    <t>华北</t>
    <phoneticPr fontId="1" type="noConversion"/>
  </si>
  <si>
    <t>东北</t>
    <phoneticPr fontId="1" type="noConversion"/>
  </si>
  <si>
    <t>5月</t>
    <phoneticPr fontId="1" type="noConversion"/>
  </si>
  <si>
    <t>4月</t>
    <phoneticPr fontId="1" type="noConversion"/>
  </si>
  <si>
    <t>合计</t>
    <phoneticPr fontId="1" type="noConversion"/>
  </si>
  <si>
    <t>3月</t>
  </si>
  <si>
    <t>2月</t>
  </si>
  <si>
    <t>1月</t>
    <phoneticPr fontId="1" type="noConversion"/>
  </si>
  <si>
    <t>单位：万元</t>
    <phoneticPr fontId="1" type="noConversion"/>
  </si>
  <si>
    <t>销售统计表</t>
    <phoneticPr fontId="1" type="noConversion"/>
  </si>
  <si>
    <t>函数名</t>
  </si>
  <si>
    <t>类别</t>
  </si>
  <si>
    <t>第1个参数</t>
  </si>
  <si>
    <t>第2个参数</t>
  </si>
  <si>
    <t>第3个参数</t>
  </si>
  <si>
    <t>lookup()</t>
  </si>
  <si>
    <t>向量型</t>
  </si>
  <si>
    <t>lookup_value</t>
  </si>
  <si>
    <t>区域</t>
  </si>
  <si>
    <t>[区域]</t>
  </si>
  <si>
    <t>数组型</t>
  </si>
  <si>
    <t>无</t>
  </si>
  <si>
    <t>row_index__num</t>
  </si>
  <si>
    <t>col_index__num</t>
  </si>
  <si>
    <t>match()</t>
  </si>
  <si>
    <t>index()</t>
  </si>
  <si>
    <t>reference</t>
  </si>
  <si>
    <t>row_num</t>
  </si>
  <si>
    <t>[col_num]</t>
  </si>
  <si>
    <t>array</t>
  </si>
  <si>
    <t>备注：</t>
  </si>
  <si>
    <t>1 Horizontal水平，Vertical垂直</t>
  </si>
  <si>
    <t>2 区域的开始列一般为lookup_value变量所在列，终止列一般为lookup_value值所在列；</t>
  </si>
  <si>
    <t>3 lookup()将“区域”的最后一列默认为值所在列；</t>
  </si>
  <si>
    <t>4 hlookup()的lookup_value，一般是变量在某列，值在某行；</t>
  </si>
  <si>
    <t>5 Vlookup()的lookup_value，一般是变量在某行，值在某列；</t>
  </si>
  <si>
    <t>6 向量型lookup()可以从单行、单列区域或者一个数组中返回值，其区域是单行或单列；</t>
  </si>
  <si>
    <t>7 match()用于返回行号；</t>
  </si>
  <si>
    <t>8 index()用于返回区域中的值或值的引用；</t>
  </si>
  <si>
    <t>解决方法</t>
    <phoneticPr fontId="1" type="noConversion"/>
  </si>
  <si>
    <t>原因</t>
    <phoneticPr fontId="1" type="noConversion"/>
  </si>
  <si>
    <t>如果工作表中某些单元格暂时没有数值，请在这些单元格中输入"#N/A"，公式在引用这些单元格时，将不进行数值计算，而是返回#N/A。</t>
  </si>
  <si>
    <t>如果要引用两个不相交的区域，请使用联合运算符逗号（，）。公式要对两个区域求和，请确认在引用这两个区域时，使用逗号。如：SUM（A1:A13，D12:D23）。如果没有使用逗号，Excel将试图对同时属于两个区域的单元格求和，但是由于A1:A13和D12:D23并不相交，所以他们没有共同的单元格。</t>
  </si>
  <si>
    <t>如果单元格所含的数字、日期或时间比单元格宽，或者单元格的日期时间公式产生了一个负值，就会产生#####！错误。</t>
  </si>
  <si>
    <t>#####！</t>
  </si>
  <si>
    <t>如果单元格所含的数字、日期或时间比单元格宽，可以通过拖动列表之间的宽度来修改列宽。如果使用的是1900年的日期系统，那么Excel中的日期和时间必须为正值，用较早的日期或者时间值减去较晚的日期或者时间值就会导致#####！错误。如果公式正确，也可以将单元格的格式改为非日期和时间型来显示该值。</t>
  </si>
  <si>
    <t>将数值区域改为单一数值。修改数值区域，使其包含公式所在的数据行或列。</t>
  </si>
  <si>
    <t>更改公式或者在删除或粘贴单元格之后，立即单击"撤消"按钮，以恢复工作表中的单元格。</t>
  </si>
  <si>
    <t>修改公式，使其结果在有效数字范围之间。</t>
  </si>
  <si>
    <t>#DIV/O!</t>
    <phoneticPr fontId="1" type="noConversion"/>
  </si>
  <si>
    <r>
      <t xml:space="preserve">当使用错误的参数或运算对象类型时，或者当公式自动更正功能不能更正公式时，将产生错误值#VALUE!。
</t>
    </r>
    <r>
      <rPr>
        <sz val="11"/>
        <color rgb="FFFF0000"/>
        <rFont val="宋体"/>
        <family val="3"/>
        <charset val="134"/>
        <scheme val="minor"/>
      </rPr>
      <t>原因1</t>
    </r>
    <r>
      <rPr>
        <sz val="11"/>
        <color theme="1"/>
        <rFont val="宋体"/>
        <family val="2"/>
        <charset val="134"/>
        <scheme val="minor"/>
      </rPr>
      <t xml:space="preserve">，在需要数字或逻辑值时输入了文本，Excel不能将文本转换为正确的数据类型。确认公式或函数所需的运算符或参数正确，并且公式引用的单元格中包含有效的数值。例如：如果单元格A1包含一个数字，单元格A2包含文本"学籍"，则公式"=A1+A2"将返回错误值#VALUE!。可以用SUM工作表函数将这两个值相加（SUM函数忽略文本）：=SUM（A1:A2）。
</t>
    </r>
    <r>
      <rPr>
        <sz val="11"/>
        <color rgb="FFFF0000"/>
        <rFont val="宋体"/>
        <family val="3"/>
        <charset val="134"/>
        <scheme val="minor"/>
      </rPr>
      <t>原因2</t>
    </r>
    <r>
      <rPr>
        <sz val="11"/>
        <color theme="1"/>
        <rFont val="宋体"/>
        <family val="2"/>
        <charset val="134"/>
        <scheme val="minor"/>
      </rPr>
      <t xml:space="preserve">：将单元格引用、公式或函数作为数组常量输入。确认数组常量不是单元格引用、公式或函数。
</t>
    </r>
    <r>
      <rPr>
        <sz val="11"/>
        <color rgb="FFFF0000"/>
        <rFont val="宋体"/>
        <family val="3"/>
        <charset val="134"/>
        <scheme val="minor"/>
      </rPr>
      <t>原因3</t>
    </r>
    <r>
      <rPr>
        <sz val="11"/>
        <color theme="1"/>
        <rFont val="宋体"/>
        <family val="2"/>
        <charset val="134"/>
        <scheme val="minor"/>
      </rPr>
      <t>：赋予需要单一数值的运算符或函数一个数值区域。</t>
    </r>
    <phoneticPr fontId="1" type="noConversion"/>
  </si>
  <si>
    <t>将零改为非零值。</t>
    <phoneticPr fontId="1" type="noConversion"/>
  </si>
  <si>
    <r>
      <t xml:space="preserve">当公式被零除时，将会产生错误值#DIV/O!。
</t>
    </r>
    <r>
      <rPr>
        <sz val="11"/>
        <color rgb="FFFF0000"/>
        <rFont val="宋体"/>
        <family val="3"/>
        <charset val="134"/>
        <scheme val="minor"/>
      </rPr>
      <t>原因一</t>
    </r>
    <r>
      <rPr>
        <sz val="11"/>
        <color theme="1"/>
        <rFont val="宋体"/>
        <family val="2"/>
        <charset val="134"/>
        <scheme val="minor"/>
      </rPr>
      <t xml:space="preserve">：在公式中，除数使用了指向空单元格或包含零值单元格的单元格引用（在Excel中如果运算对象是空白单元格，Excel将此空值当作零值）。修改单元格引用，或者在用作除数的单元格中输入不为零的值。
</t>
    </r>
    <r>
      <rPr>
        <sz val="11"/>
        <color rgb="FFFF0000"/>
        <rFont val="宋体"/>
        <family val="3"/>
        <charset val="134"/>
        <scheme val="minor"/>
      </rPr>
      <t>原因二</t>
    </r>
    <r>
      <rPr>
        <sz val="11"/>
        <color theme="1"/>
        <rFont val="宋体"/>
        <family val="2"/>
        <charset val="134"/>
        <scheme val="minor"/>
      </rPr>
      <t>：输入的公式中包含明显的除数零，例如：=5/0。</t>
    </r>
    <phoneticPr fontId="1" type="noConversion"/>
  </si>
  <si>
    <r>
      <t xml:space="preserve">在公式中使用了Excel不能识别的文本时将产生错误值#NAME?。
</t>
    </r>
    <r>
      <rPr>
        <sz val="11"/>
        <color rgb="FFFF0000"/>
        <rFont val="宋体"/>
        <family val="3"/>
        <charset val="134"/>
        <scheme val="minor"/>
      </rPr>
      <t>原因一</t>
    </r>
    <r>
      <rPr>
        <sz val="11"/>
        <color theme="1"/>
        <rFont val="宋体"/>
        <family val="2"/>
        <charset val="134"/>
        <scheme val="minor"/>
      </rPr>
      <t xml:space="preserve">：删除了公式中使用的名称，或者使用了不存在的名称。确认使用的名称确实存在。选择菜单"插入"|"名称"|"定义"命令，如果所需名称没有被列出，请使用"定义"命令添加相应的名称。
</t>
    </r>
    <r>
      <rPr>
        <sz val="11"/>
        <color rgb="FFFF0000"/>
        <rFont val="宋体"/>
        <family val="3"/>
        <charset val="134"/>
        <scheme val="minor"/>
      </rPr>
      <t>原因二</t>
    </r>
    <r>
      <rPr>
        <sz val="11"/>
        <color theme="1"/>
        <rFont val="宋体"/>
        <family val="2"/>
        <charset val="134"/>
        <scheme val="minor"/>
      </rPr>
      <t xml:space="preserve">：名称的拼写错误。修改拼写错误的名称。
</t>
    </r>
    <r>
      <rPr>
        <sz val="11"/>
        <color rgb="FFFF0000"/>
        <rFont val="宋体"/>
        <family val="3"/>
        <charset val="134"/>
        <scheme val="minor"/>
      </rPr>
      <t>原因三</t>
    </r>
    <r>
      <rPr>
        <sz val="11"/>
        <color theme="1"/>
        <rFont val="宋体"/>
        <family val="2"/>
        <charset val="134"/>
        <scheme val="minor"/>
      </rPr>
      <t xml:space="preserve">：在公式中使用标志。选择菜单中"工具"|"选项"命令，打开"选项"对话框，然后单击"重新计算"标签，在"工作薄选项"下，选中"接受公式标志"复选框。
</t>
    </r>
    <r>
      <rPr>
        <sz val="11"/>
        <color rgb="FFFF0000"/>
        <rFont val="宋体"/>
        <family val="3"/>
        <charset val="134"/>
        <scheme val="minor"/>
      </rPr>
      <t>原因四</t>
    </r>
    <r>
      <rPr>
        <sz val="11"/>
        <color theme="1"/>
        <rFont val="宋体"/>
        <family val="2"/>
        <charset val="134"/>
        <scheme val="minor"/>
      </rPr>
      <t xml:space="preserve">：在公式中输入文本时没有使用双引号。Excel将其解释为名称，而不理会用户准备将其用作文本的想法，将公式中的文本括在双引号中。例如：下面的公式将一段文本"总计："和单元格B50中的数值合并在一起：="总计："&amp;B50
</t>
    </r>
    <r>
      <rPr>
        <sz val="11"/>
        <color rgb="FFFF0000"/>
        <rFont val="宋体"/>
        <family val="3"/>
        <charset val="134"/>
        <scheme val="minor"/>
      </rPr>
      <t>原因五</t>
    </r>
    <r>
      <rPr>
        <sz val="11"/>
        <color theme="1"/>
        <rFont val="宋体"/>
        <family val="2"/>
        <charset val="134"/>
        <scheme val="minor"/>
      </rPr>
      <t>：在区域的引用中缺少冒号。确认公式中，使用的所有区域引用都使用冒号。例如：SUM（A2:B34）。</t>
    </r>
    <phoneticPr fontId="1" type="noConversion"/>
  </si>
  <si>
    <t>当在函数或公式中没有可用数值时，将产生错误值#N/A。</t>
    <phoneticPr fontId="1" type="noConversion"/>
  </si>
  <si>
    <t>当单元格引用无效时将产生错误值#REF！。
原因：删除了由其他公式引用的单元格，或将移动单元格粘贴到由其他公式引用的单元格中。</t>
    <phoneticPr fontId="1" type="noConversion"/>
  </si>
  <si>
    <r>
      <t>当公式或函数中某个数字有问题时将产生错误值#NUM！。</t>
    </r>
    <r>
      <rPr>
        <sz val="11"/>
        <color rgb="FFFF0000"/>
        <rFont val="宋体"/>
        <family val="3"/>
        <charset val="134"/>
        <scheme val="minor"/>
      </rPr>
      <t>原因一</t>
    </r>
    <r>
      <rPr>
        <sz val="11"/>
        <color theme="1"/>
        <rFont val="宋体"/>
        <family val="2"/>
        <charset val="134"/>
        <scheme val="minor"/>
      </rPr>
      <t xml:space="preserve">：在需要数字参数的函数中使用了不能接受的参数。确认函数中使用的参数类型正确无误。
</t>
    </r>
    <r>
      <rPr>
        <sz val="11"/>
        <color rgb="FFFF0000"/>
        <rFont val="宋体"/>
        <family val="3"/>
        <charset val="134"/>
        <scheme val="minor"/>
      </rPr>
      <t>原因二</t>
    </r>
    <r>
      <rPr>
        <sz val="11"/>
        <color theme="1"/>
        <rFont val="宋体"/>
        <family val="2"/>
        <charset val="134"/>
        <scheme val="minor"/>
      </rPr>
      <t xml:space="preserve">：使用了迭代计算的工作表函数，例如：IRR或RATE，并且函数不能产生有效的结果。为工作表函数使用不同的初始值。
</t>
    </r>
    <r>
      <rPr>
        <sz val="11"/>
        <color rgb="FFFF0000"/>
        <rFont val="宋体"/>
        <family val="3"/>
        <charset val="134"/>
        <scheme val="minor"/>
      </rPr>
      <t>原因三</t>
    </r>
    <r>
      <rPr>
        <sz val="11"/>
        <color theme="1"/>
        <rFont val="宋体"/>
        <family val="2"/>
        <charset val="134"/>
        <scheme val="minor"/>
      </rPr>
      <t>：由公式产生的数字太大或太小，Excel不能表示。</t>
    </r>
    <phoneticPr fontId="1" type="noConversion"/>
  </si>
  <si>
    <t>当试图为两个并不相交的区域指定交叉点时将产生错误值#NULL！。
原因：使用了不正确的区域运算符或不正确的单元格引用。</t>
    <phoneticPr fontId="1" type="noConversion"/>
  </si>
  <si>
    <t>={1,2,3;"姓名","王一","2004/10/13";TRUE,FALSE,#N/A;#DIV/0,#NUM!,#REF!}</t>
  </si>
  <si>
    <t>1,2,3</t>
  </si>
  <si>
    <t>姓名,"王一","2004/10/13"</t>
  </si>
  <si>
    <t>TRUE,FALSE,#N/A</t>
  </si>
  <si>
    <t>#DIV/0,#NUM!,#REF!</t>
  </si>
  <si>
    <t>姓名</t>
  </si>
  <si>
    <t>王一</t>
  </si>
  <si>
    <t>#DIV/0</t>
  </si>
  <si>
    <t>区域</t>
    <phoneticPr fontId="1" type="noConversion"/>
  </si>
  <si>
    <t>销售额</t>
    <phoneticPr fontId="1" type="noConversion"/>
  </si>
  <si>
    <t>单价</t>
    <phoneticPr fontId="1" type="noConversion"/>
  </si>
  <si>
    <t>113.4;144.6;138;192.5;</t>
    <phoneticPr fontId="1" type="noConversion"/>
  </si>
  <si>
    <t>使用的数组公式</t>
    <phoneticPr fontId="1" type="noConversion"/>
  </si>
  <si>
    <t>对应的值</t>
    <phoneticPr fontId="1" type="noConversion"/>
  </si>
  <si>
    <t>序号</t>
    <phoneticPr fontId="1" type="noConversion"/>
  </si>
  <si>
    <t>姓名</t>
    <phoneticPr fontId="1" type="noConversion"/>
  </si>
  <si>
    <t>科目</t>
    <phoneticPr fontId="1" type="noConversion"/>
  </si>
  <si>
    <t>成绩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</si>
  <si>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</si>
  <si>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</si>
  <si>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</si>
  <si>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</si>
  <si>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</si>
  <si>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</si>
  <si>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</si>
  <si>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</si>
  <si>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</si>
  <si>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</si>
  <si>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查询</t>
    <phoneticPr fontId="1" type="noConversion"/>
  </si>
  <si>
    <t>查找序号</t>
    <phoneticPr fontId="1" type="noConversion"/>
  </si>
  <si>
    <t>concatenate()</t>
    <phoneticPr fontId="1" type="noConversion"/>
  </si>
  <si>
    <t>文本合并</t>
    <phoneticPr fontId="1" type="noConversion"/>
  </si>
  <si>
    <t>&amp;</t>
    <phoneticPr fontId="1" type="noConversion"/>
  </si>
  <si>
    <t>函数名称</t>
    <phoneticPr fontId="1" type="noConversion"/>
  </si>
  <si>
    <t>功能</t>
    <phoneticPr fontId="1" type="noConversion"/>
  </si>
  <si>
    <t>备注</t>
    <phoneticPr fontId="1" type="noConversion"/>
  </si>
  <si>
    <t>lower()</t>
    <phoneticPr fontId="1" type="noConversion"/>
  </si>
  <si>
    <t>将所有字母转换为小写字母</t>
    <phoneticPr fontId="1" type="noConversion"/>
  </si>
  <si>
    <t>proper()</t>
    <phoneticPr fontId="1" type="noConversion"/>
  </si>
  <si>
    <t>首字母大小，其它小写</t>
    <phoneticPr fontId="1" type="noConversion"/>
  </si>
  <si>
    <t>len()</t>
    <phoneticPr fontId="1" type="noConversion"/>
  </si>
  <si>
    <t>字符串长度</t>
    <phoneticPr fontId="1" type="noConversion"/>
  </si>
  <si>
    <t>lenB()</t>
    <phoneticPr fontId="1" type="noConversion"/>
  </si>
  <si>
    <t>将任意单个的单字节（双字节）按一个（两个）长度来计算</t>
    <phoneticPr fontId="1" type="noConversion"/>
  </si>
  <si>
    <t>abs()</t>
    <phoneticPr fontId="1" type="noConversion"/>
  </si>
  <si>
    <t>将全角字符转换为半角字符</t>
    <phoneticPr fontId="1" type="noConversion"/>
  </si>
  <si>
    <t>code()</t>
    <phoneticPr fontId="1" type="noConversion"/>
  </si>
  <si>
    <t>返回文本字符串中第一个字符的数字编码</t>
    <phoneticPr fontId="1" type="noConversion"/>
  </si>
  <si>
    <t>char()</t>
    <phoneticPr fontId="1" type="noConversion"/>
  </si>
  <si>
    <t>返回由代码数字指定的字符</t>
    <phoneticPr fontId="1" type="noConversion"/>
  </si>
  <si>
    <t>left()</t>
    <phoneticPr fontId="1" type="noConversion"/>
  </si>
  <si>
    <t>字符串提取</t>
    <phoneticPr fontId="1" type="noConversion"/>
  </si>
  <si>
    <t>mid()</t>
    <phoneticPr fontId="1" type="noConversion"/>
  </si>
  <si>
    <t>midb()</t>
    <phoneticPr fontId="1" type="noConversion"/>
  </si>
  <si>
    <t>按字符数处理</t>
    <phoneticPr fontId="1" type="noConversion"/>
  </si>
  <si>
    <t>按字节数处理（单字节或双字节字符）</t>
    <phoneticPr fontId="1" type="noConversion"/>
  </si>
  <si>
    <t>text()</t>
    <phoneticPr fontId="1" type="noConversion"/>
  </si>
  <si>
    <t>根据指定的格式将数字转换为文本</t>
    <phoneticPr fontId="1" type="noConversion"/>
  </si>
  <si>
    <t>fix()</t>
    <phoneticPr fontId="1" type="noConversion"/>
  </si>
  <si>
    <t>按指定位数传入数值</t>
    <phoneticPr fontId="1" type="noConversion"/>
  </si>
  <si>
    <t>find()</t>
    <phoneticPr fontId="1" type="noConversion"/>
  </si>
  <si>
    <t>search()</t>
    <phoneticPr fontId="1" type="noConversion"/>
  </si>
  <si>
    <t>返回某一字符（串）在指定字符串中的起始位置</t>
    <phoneticPr fontId="1" type="noConversion"/>
  </si>
  <si>
    <t>支持通配符</t>
    <phoneticPr fontId="1" type="noConversion"/>
  </si>
  <si>
    <t>substitute()</t>
    <phoneticPr fontId="1" type="noConversion"/>
  </si>
  <si>
    <t>replace()</t>
    <phoneticPr fontId="1" type="noConversion"/>
  </si>
  <si>
    <t>replaceb()</t>
    <phoneticPr fontId="1" type="noConversion"/>
  </si>
  <si>
    <t>文本替换</t>
    <phoneticPr fontId="1" type="noConversion"/>
  </si>
  <si>
    <t>clean()</t>
    <phoneticPr fontId="1" type="noConversion"/>
  </si>
  <si>
    <t>trim()</t>
    <phoneticPr fontId="1" type="noConversion"/>
  </si>
  <si>
    <t>清除非打印字符</t>
    <phoneticPr fontId="1" type="noConversion"/>
  </si>
  <si>
    <t>清除文本前后空格</t>
    <phoneticPr fontId="1" type="noConversion"/>
  </si>
  <si>
    <t>cell()</t>
    <phoneticPr fontId="1" type="noConversion"/>
  </si>
  <si>
    <t>获取单元格信息</t>
    <phoneticPr fontId="1" type="noConversion"/>
  </si>
  <si>
    <t>is***()</t>
    <phoneticPr fontId="1" type="noConversion"/>
  </si>
  <si>
    <t>error.type()</t>
    <phoneticPr fontId="1" type="noConversion"/>
  </si>
  <si>
    <t>判断常见错误值</t>
    <phoneticPr fontId="1" type="noConversion"/>
  </si>
  <si>
    <t>blank、err、logical、na、number、ref、text、even、formula</t>
    <phoneticPr fontId="1" type="noConversion"/>
  </si>
  <si>
    <t>and()</t>
    <phoneticPr fontId="1" type="noConversion"/>
  </si>
  <si>
    <t>or()</t>
    <phoneticPr fontId="1" type="noConversion"/>
  </si>
  <si>
    <t>not()</t>
    <phoneticPr fontId="1" type="noConversion"/>
  </si>
  <si>
    <t>逻辑与</t>
    <phoneticPr fontId="1" type="noConversion"/>
  </si>
  <si>
    <t>逻辑或</t>
    <phoneticPr fontId="1" type="noConversion"/>
  </si>
  <si>
    <t>逻辑非</t>
    <phoneticPr fontId="1" type="noConversion"/>
  </si>
  <si>
    <t>degrees()</t>
    <phoneticPr fontId="1" type="noConversion"/>
  </si>
  <si>
    <t>将角度转换为弧度</t>
    <phoneticPr fontId="1" type="noConversion"/>
  </si>
  <si>
    <t>radians()</t>
    <phoneticPr fontId="1" type="noConversion"/>
  </si>
  <si>
    <t>将弧度转换为角度</t>
    <phoneticPr fontId="1" type="noConversion"/>
  </si>
  <si>
    <t>roman()</t>
    <phoneticPr fontId="1" type="noConversion"/>
  </si>
  <si>
    <t>arabic()</t>
    <phoneticPr fontId="1" type="noConversion"/>
  </si>
  <si>
    <t>将阿拉伯数字转换为罗马数字</t>
    <phoneticPr fontId="1" type="noConversion"/>
  </si>
  <si>
    <t>将罗马数字转换为阿拉伯数字</t>
    <phoneticPr fontId="1" type="noConversion"/>
  </si>
  <si>
    <t>mod()</t>
    <phoneticPr fontId="1" type="noConversion"/>
  </si>
  <si>
    <t>取余</t>
    <phoneticPr fontId="1" type="noConversion"/>
  </si>
  <si>
    <t>int()</t>
    <phoneticPr fontId="1" type="noConversion"/>
  </si>
  <si>
    <t>trunc()</t>
    <phoneticPr fontId="1" type="noConversion"/>
  </si>
  <si>
    <t>mround()</t>
    <phoneticPr fontId="1" type="noConversion"/>
  </si>
  <si>
    <t>roundup()</t>
    <phoneticPr fontId="1" type="noConversion"/>
  </si>
  <si>
    <t>rounddown()</t>
    <phoneticPr fontId="1" type="noConversion"/>
  </si>
  <si>
    <t>ceiling()</t>
    <phoneticPr fontId="1" type="noConversion"/>
  </si>
  <si>
    <t>floor()</t>
    <phoneticPr fontId="1" type="noConversion"/>
  </si>
  <si>
    <t>even()</t>
    <phoneticPr fontId="1" type="noConversion"/>
  </si>
  <si>
    <t>odd()</t>
    <phoneticPr fontId="1" type="noConversion"/>
  </si>
  <si>
    <t>round()</t>
    <phoneticPr fontId="1" type="noConversion"/>
  </si>
  <si>
    <t>数值取舍</t>
    <phoneticPr fontId="1" type="noConversion"/>
  </si>
  <si>
    <t>rand()</t>
    <phoneticPr fontId="1" type="noConversion"/>
  </si>
  <si>
    <t>randbetween()</t>
    <phoneticPr fontId="1" type="noConversion"/>
  </si>
  <si>
    <t>随机函数</t>
    <phoneticPr fontId="1" type="noConversion"/>
  </si>
  <si>
    <t>sin()</t>
    <phoneticPr fontId="1" type="noConversion"/>
  </si>
  <si>
    <t>cos()</t>
    <phoneticPr fontId="1" type="noConversion"/>
  </si>
  <si>
    <t>正弦函数</t>
    <phoneticPr fontId="1" type="noConversion"/>
  </si>
  <si>
    <t>余弦函数</t>
    <phoneticPr fontId="1" type="noConversion"/>
  </si>
  <si>
    <t>datedif()</t>
    <phoneticPr fontId="1" type="noConversion"/>
  </si>
  <si>
    <t>day()</t>
    <phoneticPr fontId="1" type="noConversion"/>
  </si>
  <si>
    <t>month()</t>
    <phoneticPr fontId="1" type="noConversion"/>
  </si>
  <si>
    <t>year()</t>
    <phoneticPr fontId="1" type="noConversion"/>
  </si>
  <si>
    <t>today()</t>
    <phoneticPr fontId="1" type="noConversion"/>
  </si>
  <si>
    <t>now()</t>
    <phoneticPr fontId="1" type="noConversion"/>
  </si>
  <si>
    <t>edate()</t>
    <phoneticPr fontId="1" type="noConversion"/>
  </si>
  <si>
    <t>eomonth()</t>
    <phoneticPr fontId="1" type="noConversion"/>
  </si>
  <si>
    <t>weekday()</t>
    <phoneticPr fontId="1" type="noConversion"/>
  </si>
  <si>
    <t>workday()</t>
    <phoneticPr fontId="1" type="noConversion"/>
  </si>
  <si>
    <t>days()</t>
    <phoneticPr fontId="1" type="noConversion"/>
  </si>
  <si>
    <t>计算日期之间的年数、月份、天数</t>
    <phoneticPr fontId="1" type="noConversion"/>
  </si>
  <si>
    <t>以数字形式返回指定日期是星期几</t>
    <phoneticPr fontId="1" type="noConversion"/>
  </si>
  <si>
    <t>返回两个日期之间的天数</t>
    <phoneticPr fontId="1" type="noConversion"/>
  </si>
  <si>
    <t>row()</t>
    <phoneticPr fontId="1" type="noConversion"/>
  </si>
  <si>
    <t>column()</t>
    <phoneticPr fontId="1" type="noConversion"/>
  </si>
  <si>
    <t>9 lookup_value可以使用通配符；</t>
    <phoneticPr fontId="1" type="noConversion"/>
  </si>
  <si>
    <t>名称</t>
    <phoneticPr fontId="1" type="noConversion"/>
  </si>
  <si>
    <t>规格</t>
    <phoneticPr fontId="1" type="noConversion"/>
  </si>
  <si>
    <t>单位</t>
    <phoneticPr fontId="1" type="noConversion"/>
  </si>
  <si>
    <t>ab01</t>
    <phoneticPr fontId="1" type="noConversion"/>
  </si>
  <si>
    <t>ab03</t>
  </si>
  <si>
    <t>ab04</t>
  </si>
  <si>
    <t>ab06</t>
  </si>
  <si>
    <t>ab07</t>
  </si>
  <si>
    <t>ab09</t>
  </si>
  <si>
    <t>pcs</t>
    <phoneticPr fontId="1" type="noConversion"/>
  </si>
  <si>
    <t>kg</t>
    <phoneticPr fontId="1" type="noConversion"/>
  </si>
  <si>
    <t>数量</t>
    <phoneticPr fontId="1" type="noConversion"/>
  </si>
  <si>
    <t>A12</t>
    <phoneticPr fontId="1" type="noConversion"/>
  </si>
  <si>
    <t>B13</t>
    <phoneticPr fontId="1" type="noConversion"/>
  </si>
  <si>
    <t>A13</t>
  </si>
  <si>
    <t>B14</t>
  </si>
  <si>
    <t>A14</t>
  </si>
  <si>
    <t>B15</t>
  </si>
  <si>
    <t>A15</t>
  </si>
  <si>
    <t>B16</t>
  </si>
  <si>
    <t>A16</t>
  </si>
  <si>
    <t>返回</t>
    <phoneticPr fontId="1" type="noConversion"/>
  </si>
  <si>
    <t>返回符合特定值特定顺序的项在数组中的相对位置</t>
    <phoneticPr fontId="1" type="noConversion"/>
  </si>
  <si>
    <t>在给定的单元格区域中，返回特定行列交叉处单元格的值或引用</t>
    <phoneticPr fontId="1" type="noConversion"/>
  </si>
  <si>
    <t>从单行或单列或从数组中想找一个值</t>
    <phoneticPr fontId="1" type="noConversion"/>
  </si>
  <si>
    <t>hlookup()</t>
    <phoneticPr fontId="1" type="noConversion"/>
  </si>
  <si>
    <t>搜索数组区域首行满足条件的元素，返回选定单元格的值</t>
    <phoneticPr fontId="1" type="noConversion"/>
  </si>
  <si>
    <t>vlookup()</t>
    <phoneticPr fontId="1" type="noConversion"/>
  </si>
  <si>
    <t>以指定的引用为参照系，通过给定偏移量返回新的引用</t>
    <phoneticPr fontId="1" type="noConversion"/>
  </si>
  <si>
    <t>根据指定的数字序号返回与其对应的值或引用</t>
    <phoneticPr fontId="1" type="noConversion"/>
  </si>
  <si>
    <t>转置数据区域</t>
    <phoneticPr fontId="1" type="noConversion"/>
  </si>
  <si>
    <t>创建超链接</t>
    <phoneticPr fontId="1" type="noConversion"/>
  </si>
  <si>
    <t>提取公式字符串</t>
    <phoneticPr fontId="1" type="noConversion"/>
  </si>
  <si>
    <t>offset()</t>
    <phoneticPr fontId="1" type="noConversion"/>
  </si>
  <si>
    <t>choose()</t>
    <phoneticPr fontId="1" type="noConversion"/>
  </si>
  <si>
    <t>transpose()</t>
    <phoneticPr fontId="1" type="noConversion"/>
  </si>
  <si>
    <t>hyperlink()</t>
    <phoneticPr fontId="1" type="noConversion"/>
  </si>
  <si>
    <t>formulatext()</t>
    <phoneticPr fontId="1" type="noConversion"/>
  </si>
  <si>
    <t>address()</t>
    <phoneticPr fontId="1" type="noConversion"/>
  </si>
  <si>
    <t>获得单元格地址</t>
    <phoneticPr fontId="1" type="noConversion"/>
  </si>
  <si>
    <t>count()</t>
    <phoneticPr fontId="1" type="noConversion"/>
  </si>
  <si>
    <t>返回数字个数</t>
    <phoneticPr fontId="1" type="noConversion"/>
  </si>
  <si>
    <t>返回不为空的单元格个数</t>
    <phoneticPr fontId="1" type="noConversion"/>
  </si>
  <si>
    <t>counta()</t>
    <phoneticPr fontId="1" type="noConversion"/>
  </si>
  <si>
    <t>countblank()</t>
    <phoneticPr fontId="1" type="noConversion"/>
  </si>
  <si>
    <t>返回空单元格个数</t>
    <phoneticPr fontId="1" type="noConversion"/>
  </si>
  <si>
    <t>countif()</t>
    <phoneticPr fontId="1" type="noConversion"/>
  </si>
  <si>
    <t>条件计数</t>
    <phoneticPr fontId="1" type="noConversion"/>
  </si>
  <si>
    <t>可以使用通配符</t>
    <phoneticPr fontId="1" type="noConversion"/>
  </si>
  <si>
    <t>countifs()</t>
    <phoneticPr fontId="1" type="noConversion"/>
  </si>
  <si>
    <t>多区域多条件计数</t>
    <phoneticPr fontId="1" type="noConversion"/>
  </si>
  <si>
    <t>sumifs()</t>
    <phoneticPr fontId="1" type="noConversion"/>
  </si>
  <si>
    <t>sumproduct()</t>
    <phoneticPr fontId="1" type="noConversion"/>
  </si>
  <si>
    <t>返回数组元素相乘之和</t>
    <phoneticPr fontId="1" type="noConversion"/>
  </si>
  <si>
    <t>average()</t>
    <phoneticPr fontId="1" type="noConversion"/>
  </si>
  <si>
    <t>均值函数</t>
    <phoneticPr fontId="1" type="noConversion"/>
  </si>
  <si>
    <t>averageif()</t>
    <phoneticPr fontId="1" type="noConversion"/>
  </si>
  <si>
    <t>条件均值函数</t>
    <phoneticPr fontId="1" type="noConversion"/>
  </si>
  <si>
    <t>averageifs()</t>
    <phoneticPr fontId="1" type="noConversion"/>
  </si>
  <si>
    <t>多区域多条件均值函数</t>
    <phoneticPr fontId="1" type="noConversion"/>
  </si>
  <si>
    <t>frequency()</t>
    <phoneticPr fontId="1" type="noConversion"/>
  </si>
  <si>
    <t>频率统计，返回一个垂直数组</t>
    <phoneticPr fontId="1" type="noConversion"/>
  </si>
  <si>
    <t>mode()</t>
    <phoneticPr fontId="1" type="noConversion"/>
  </si>
  <si>
    <t>min()</t>
    <phoneticPr fontId="1" type="noConversion"/>
  </si>
  <si>
    <t>max()</t>
    <phoneticPr fontId="1" type="noConversion"/>
  </si>
  <si>
    <t>众数函数</t>
    <phoneticPr fontId="1" type="noConversion"/>
  </si>
  <si>
    <t>返回最小值</t>
    <phoneticPr fontId="1" type="noConversion"/>
  </si>
  <si>
    <t>返回最大值</t>
    <phoneticPr fontId="1" type="noConversion"/>
  </si>
  <si>
    <t>median()</t>
    <phoneticPr fontId="1" type="noConversion"/>
  </si>
  <si>
    <t>返回中间数</t>
    <phoneticPr fontId="1" type="noConversion"/>
  </si>
  <si>
    <t>small()</t>
    <phoneticPr fontId="1" type="noConversion"/>
  </si>
  <si>
    <t>large()</t>
    <phoneticPr fontId="1" type="noConversion"/>
  </si>
  <si>
    <t>返回数据集中的第k个最小值</t>
    <phoneticPr fontId="1" type="noConversion"/>
  </si>
  <si>
    <t>返回数据集中的第k个最大值</t>
    <phoneticPr fontId="1" type="noConversion"/>
  </si>
  <si>
    <t>a</t>
  </si>
  <si>
    <t>b</t>
  </si>
  <si>
    <t>mon</t>
  </si>
  <si>
    <t>tue</t>
  </si>
  <si>
    <t>wed</t>
  </si>
  <si>
    <t>thu</t>
  </si>
  <si>
    <t>fri</t>
  </si>
  <si>
    <t>c</t>
    <phoneticPr fontId="1" type="noConversion"/>
  </si>
  <si>
    <t>d</t>
    <phoneticPr fontId="1" type="noConversion"/>
  </si>
  <si>
    <t>f</t>
    <phoneticPr fontId="1" type="noConversion"/>
  </si>
  <si>
    <t>mon.</t>
    <phoneticPr fontId="1" type="noConversion"/>
  </si>
  <si>
    <t>tue.</t>
    <phoneticPr fontId="1" type="noConversion"/>
  </si>
  <si>
    <t>wed.</t>
    <phoneticPr fontId="1" type="noConversion"/>
  </si>
  <si>
    <t>thu.</t>
    <phoneticPr fontId="1" type="noConversion"/>
  </si>
  <si>
    <t>fri.</t>
    <phoneticPr fontId="1" type="noConversion"/>
  </si>
  <si>
    <t>返回特定日期的序列号</t>
    <phoneticPr fontId="1" type="noConversion"/>
  </si>
  <si>
    <t>date()</t>
    <phoneticPr fontId="1" type="noConversion"/>
  </si>
  <si>
    <t>datevalue()</t>
    <phoneticPr fontId="1" type="noConversion"/>
  </si>
  <si>
    <t>将文本格式的日期转换为序列号</t>
    <phoneticPr fontId="1" type="noConversion"/>
  </si>
  <si>
    <t>将序列号转换为月份日期</t>
    <phoneticPr fontId="1" type="noConversion"/>
  </si>
  <si>
    <t>time()</t>
    <phoneticPr fontId="1" type="noConversion"/>
  </si>
  <si>
    <t>返回特定时间的序列号</t>
    <phoneticPr fontId="1" type="noConversion"/>
  </si>
  <si>
    <t>返回今天日期的序列号</t>
    <phoneticPr fontId="1" type="noConversion"/>
  </si>
  <si>
    <t>bin2dec()</t>
    <phoneticPr fontId="1" type="noConversion"/>
  </si>
  <si>
    <t>bin2hex()</t>
    <phoneticPr fontId="1" type="noConversion"/>
  </si>
  <si>
    <t>dec2hex()</t>
    <phoneticPr fontId="1" type="noConversion"/>
  </si>
  <si>
    <t>dec2oct()</t>
    <phoneticPr fontId="1" type="noConversion"/>
  </si>
  <si>
    <t>dec2bin()</t>
    <phoneticPr fontId="1" type="noConversion"/>
  </si>
  <si>
    <t>将十进制数转换为二进制数</t>
    <phoneticPr fontId="1" type="noConversion"/>
  </si>
  <si>
    <t>N()</t>
    <phoneticPr fontId="1" type="noConversion"/>
  </si>
  <si>
    <t>返回转换为数字的值</t>
    <phoneticPr fontId="1" type="noConversion"/>
  </si>
  <si>
    <t>type()</t>
    <phoneticPr fontId="1" type="noConversion"/>
  </si>
  <si>
    <t>返回表示值的数据类型的数字</t>
    <phoneticPr fontId="1" type="noConversion"/>
  </si>
  <si>
    <t>if()</t>
    <phoneticPr fontId="1" type="noConversion"/>
  </si>
  <si>
    <t>iferror()</t>
    <phoneticPr fontId="1" type="noConversion"/>
  </si>
  <si>
    <t>ifna()</t>
    <phoneticPr fontId="1" type="noConversion"/>
  </si>
  <si>
    <t>columns()</t>
    <phoneticPr fontId="1" type="noConversion"/>
  </si>
  <si>
    <t>rows()</t>
    <phoneticPr fontId="1" type="noConversion"/>
  </si>
  <si>
    <t>indirect()</t>
    <phoneticPr fontId="1" type="noConversion"/>
  </si>
  <si>
    <t>返回由文本值指定的引用</t>
    <phoneticPr fontId="1" type="noConversion"/>
  </si>
  <si>
    <t>ln()</t>
    <phoneticPr fontId="1" type="noConversion"/>
  </si>
  <si>
    <t>log()</t>
    <phoneticPr fontId="1" type="noConversion"/>
  </si>
  <si>
    <t>log10()</t>
    <phoneticPr fontId="1" type="noConversion"/>
  </si>
  <si>
    <t>pi()</t>
    <phoneticPr fontId="1" type="noConversion"/>
  </si>
  <si>
    <t>power()</t>
    <phoneticPr fontId="1" type="noConversion"/>
  </si>
  <si>
    <t>product()</t>
    <phoneticPr fontId="1" type="noConversion"/>
  </si>
  <si>
    <t>sign()</t>
    <phoneticPr fontId="1" type="noConversion"/>
  </si>
  <si>
    <t>sqrt()</t>
    <phoneticPr fontId="1" type="noConversion"/>
  </si>
  <si>
    <t>sum()</t>
    <phoneticPr fontId="1" type="noConversion"/>
  </si>
  <si>
    <t>sumif()</t>
    <phoneticPr fontId="1" type="noConversion"/>
  </si>
  <si>
    <t>geomean()</t>
    <phoneticPr fontId="1" type="noConversion"/>
  </si>
  <si>
    <t>返回几何平均值</t>
    <phoneticPr fontId="1" type="noConversion"/>
  </si>
  <si>
    <t>exact()</t>
    <phoneticPr fontId="1" type="noConversion"/>
  </si>
  <si>
    <t>检查两个文本值是否相同</t>
    <phoneticPr fontId="1" type="noConversion"/>
  </si>
  <si>
    <t>T()</t>
    <phoneticPr fontId="1" type="noConversion"/>
  </si>
  <si>
    <t>将参数转换为文本</t>
    <phoneticPr fontId="1" type="noConversion"/>
  </si>
  <si>
    <t>unichar()</t>
    <phoneticPr fontId="1" type="noConversion"/>
  </si>
  <si>
    <t>nuicode()</t>
    <phoneticPr fontId="1" type="noConversion"/>
  </si>
  <si>
    <t>upper()</t>
    <phoneticPr fontId="1" type="noConversion"/>
  </si>
  <si>
    <t>value()</t>
    <phoneticPr fontId="1" type="noConversion"/>
  </si>
  <si>
    <t>返回给定数值引用的Unicode字符</t>
    <phoneticPr fontId="1" type="noConversion"/>
  </si>
  <si>
    <t>返回对应文本的第一个字符的数字</t>
    <phoneticPr fontId="1" type="noConversion"/>
  </si>
  <si>
    <t>将文本转换为大写形式</t>
    <phoneticPr fontId="1" type="noConversion"/>
  </si>
  <si>
    <t>将文本参数转换为数字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</si>
</sst>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222222"/>
      <name val="Arial"/>
      <family val="2"/>
    </font>
    <font>
      <sz val="10"/>
      <color rgb="FF656B79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rgb="FF4F4F4F"/>
      <name val="宋体"/>
      <family val="3"/>
      <charset val="134"/>
    </font>
    <font>
      <sz val="12"/>
      <color rgb="FF4F4F4F"/>
      <name val="Arial"/>
      <family val="2"/>
    </font>
    <font>
      <b/>
      <sz val="12"/>
      <color theme="0"/>
      <name val="宋体"/>
      <family val="3"/>
      <charset val="134"/>
      <scheme val="minor"/>
    </font>
    <font>
      <b/>
      <sz val="8"/>
      <color rgb="FF333333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3" tint="0.39991454817346722"/>
        <bgColor indexed="64"/>
      </patternFill>
    </fill>
  </fills>
  <borders count="7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rgb="FFE4E4E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8" fillId="2" borderId="2" xfId="0" applyFont="1" applyFill="1" applyBorder="1" applyAlignment="1">
      <alignment horizontal="left" vertical="center"/>
    </xf>
    <xf numFmtId="20" fontId="9" fillId="2" borderId="2" xfId="0" applyNumberFormat="1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20" fontId="9" fillId="3" borderId="2" xfId="0" applyNumberFormat="1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top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3" fillId="4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vertical="center" shrinkToFit="1"/>
    </xf>
  </cellXfs>
  <cellStyles count="6">
    <cellStyle name="常规" xfId="0" builtinId="0"/>
    <cellStyle name="常规 2" xfId="1"/>
    <cellStyle name="常规 3" xfId="2"/>
    <cellStyle name="常规 4" xfId="3"/>
    <cellStyle name="常规 5" xfId="4"/>
    <cellStyle name="超链接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图表实例!$A$4</c:f>
              <c:strCache>
                <c:ptCount val="1"/>
                <c:pt idx="0">
                  <c:v>东北</c:v>
                </c:pt>
              </c:strCache>
            </c:strRef>
          </c:tx>
          <c:marker>
            <c:symbol val="none"/>
          </c:marker>
          <c:cat>
            <c:strRef>
              <c:f>(图表实例!$B$3:$D$3,图表实例!$F$3:$G$3)</c:f>
              <c:strCache>
                <c:ptCount val="5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</c:strCache>
            </c:strRef>
          </c:cat>
          <c:val>
            <c:numRef>
              <c:f>(图表实例!$B$4:$D$4,图表实例!$F$4:$G$4)</c:f>
              <c:numCache>
                <c:formatCode>General</c:formatCode>
                <c:ptCount val="5"/>
                <c:pt idx="0">
                  <c:v>48.2</c:v>
                </c:pt>
                <c:pt idx="1">
                  <c:v>34.5</c:v>
                </c:pt>
                <c:pt idx="2">
                  <c:v>56.7</c:v>
                </c:pt>
                <c:pt idx="3">
                  <c:v>34.5</c:v>
                </c:pt>
                <c:pt idx="4">
                  <c:v>56.7</c:v>
                </c:pt>
              </c:numCache>
            </c:numRef>
          </c:val>
        </c:ser>
        <c:ser>
          <c:idx val="1"/>
          <c:order val="1"/>
          <c:tx>
            <c:strRef>
              <c:f>图表实例!$A$5</c:f>
              <c:strCache>
                <c:ptCount val="1"/>
                <c:pt idx="0">
                  <c:v>华北</c:v>
                </c:pt>
              </c:strCache>
            </c:strRef>
          </c:tx>
          <c:marker>
            <c:symbol val="none"/>
          </c:marker>
          <c:cat>
            <c:strRef>
              <c:f>(图表实例!$B$3:$D$3,图表实例!$F$3:$G$3)</c:f>
              <c:strCache>
                <c:ptCount val="5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</c:strCache>
            </c:strRef>
          </c:cat>
          <c:val>
            <c:numRef>
              <c:f>(图表实例!$B$5:$D$5,图表实例!$F$5:$G$5)</c:f>
              <c:numCache>
                <c:formatCode>General</c:formatCode>
                <c:ptCount val="5"/>
                <c:pt idx="0">
                  <c:v>34.5</c:v>
                </c:pt>
                <c:pt idx="1">
                  <c:v>56.7</c:v>
                </c:pt>
                <c:pt idx="2">
                  <c:v>48.2</c:v>
                </c:pt>
                <c:pt idx="3">
                  <c:v>56.7</c:v>
                </c:pt>
                <c:pt idx="4">
                  <c:v>56.7</c:v>
                </c:pt>
              </c:numCache>
            </c:numRef>
          </c:val>
        </c:ser>
        <c:ser>
          <c:idx val="2"/>
          <c:order val="2"/>
          <c:tx>
            <c:strRef>
              <c:f>图表实例!$A$6</c:f>
              <c:strCache>
                <c:ptCount val="1"/>
                <c:pt idx="0">
                  <c:v>西南</c:v>
                </c:pt>
              </c:strCache>
            </c:strRef>
          </c:tx>
          <c:marker>
            <c:symbol val="none"/>
          </c:marker>
          <c:cat>
            <c:strRef>
              <c:f>(图表实例!$B$3:$D$3,图表实例!$F$3:$G$3)</c:f>
              <c:strCache>
                <c:ptCount val="5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</c:strCache>
            </c:strRef>
          </c:cat>
          <c:val>
            <c:numRef>
              <c:f>(图表实例!$B$6:$D$6,图表实例!$F$6:$G$6)</c:f>
              <c:numCache>
                <c:formatCode>General</c:formatCode>
                <c:ptCount val="5"/>
                <c:pt idx="0">
                  <c:v>56.7</c:v>
                </c:pt>
                <c:pt idx="1">
                  <c:v>48.2</c:v>
                </c:pt>
                <c:pt idx="2">
                  <c:v>34.5</c:v>
                </c:pt>
                <c:pt idx="3">
                  <c:v>29.2</c:v>
                </c:pt>
                <c:pt idx="4">
                  <c:v>48.2</c:v>
                </c:pt>
              </c:numCache>
            </c:numRef>
          </c:val>
        </c:ser>
        <c:ser>
          <c:idx val="4"/>
          <c:order val="3"/>
          <c:tx>
            <c:strRef>
              <c:f>图表实例!$A$7</c:f>
              <c:strCache>
                <c:ptCount val="1"/>
                <c:pt idx="0">
                  <c:v>华东</c:v>
                </c:pt>
              </c:strCache>
            </c:strRef>
          </c:tx>
          <c:marker>
            <c:symbol val="none"/>
          </c:marker>
          <c:cat>
            <c:strRef>
              <c:f>(图表实例!$B$3:$D$3,图表实例!$F$3:$G$3)</c:f>
              <c:strCache>
                <c:ptCount val="5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</c:strCache>
            </c:strRef>
          </c:cat>
          <c:val>
            <c:numRef>
              <c:f>(图表实例!$B$7:$D$7,图表实例!$F$7:$G$7)</c:f>
              <c:numCache>
                <c:formatCode>General</c:formatCode>
                <c:ptCount val="5"/>
                <c:pt idx="0">
                  <c:v>38.5</c:v>
                </c:pt>
                <c:pt idx="1">
                  <c:v>34.5</c:v>
                </c:pt>
                <c:pt idx="2">
                  <c:v>38.5</c:v>
                </c:pt>
                <c:pt idx="3">
                  <c:v>30.5</c:v>
                </c:pt>
                <c:pt idx="4">
                  <c:v>38.5</c:v>
                </c:pt>
              </c:numCache>
            </c:numRef>
          </c:val>
        </c:ser>
        <c:marker val="1"/>
        <c:axId val="90851968"/>
        <c:axId val="90866048"/>
      </c:lineChart>
      <c:catAx>
        <c:axId val="90851968"/>
        <c:scaling>
          <c:orientation val="minMax"/>
        </c:scaling>
        <c:axPos val="b"/>
        <c:tickLblPos val="nextTo"/>
        <c:crossAx val="90866048"/>
        <c:crosses val="autoZero"/>
        <c:auto val="1"/>
        <c:lblAlgn val="ctr"/>
        <c:lblOffset val="100"/>
      </c:catAx>
      <c:valAx>
        <c:axId val="90866048"/>
        <c:scaling>
          <c:orientation val="minMax"/>
        </c:scaling>
        <c:axPos val="l"/>
        <c:majorGridlines/>
        <c:numFmt formatCode="General" sourceLinked="1"/>
        <c:tickLblPos val="nextTo"/>
        <c:crossAx val="9085196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088" l="0.70000000000000062" r="0.70000000000000062" t="0.750000000000010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3</xdr:row>
      <xdr:rowOff>7620</xdr:rowOff>
    </xdr:from>
    <xdr:to>
      <xdr:col>11</xdr:col>
      <xdr:colOff>381000</xdr:colOff>
      <xdr:row>18</xdr:row>
      <xdr:rowOff>7620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9"/>
  <sheetViews>
    <sheetView workbookViewId="0">
      <selection activeCell="B18" sqref="B18"/>
    </sheetView>
  </sheetViews>
  <sheetFormatPr defaultRowHeight="14.4"/>
  <cols>
    <col min="1" max="1" width="11.6640625" bestFit="1" customWidth="1"/>
    <col min="2" max="2" width="86.33203125" bestFit="1" customWidth="1"/>
    <col min="3" max="3" width="17.21875" customWidth="1"/>
  </cols>
  <sheetData>
    <row r="1" spans="1:4">
      <c r="B1" t="s">
        <v>77</v>
      </c>
      <c r="C1" t="s">
        <v>76</v>
      </c>
      <c r="D1" t="s">
        <v>75</v>
      </c>
    </row>
    <row r="2" spans="1:4">
      <c r="A2" t="s">
        <v>74</v>
      </c>
      <c r="B2" t="s">
        <v>73</v>
      </c>
      <c r="C2" t="s">
        <v>69</v>
      </c>
      <c r="D2" t="s">
        <v>53</v>
      </c>
    </row>
    <row r="3" spans="1:4">
      <c r="A3" t="s">
        <v>72</v>
      </c>
      <c r="B3" t="s">
        <v>71</v>
      </c>
      <c r="C3" t="s">
        <v>70</v>
      </c>
      <c r="D3" t="s">
        <v>69</v>
      </c>
    </row>
    <row r="4" spans="1:4">
      <c r="A4" t="s">
        <v>68</v>
      </c>
      <c r="B4" t="s">
        <v>67</v>
      </c>
    </row>
    <row r="5" spans="1:4">
      <c r="A5" t="s">
        <v>66</v>
      </c>
      <c r="B5" t="s">
        <v>65</v>
      </c>
      <c r="C5" t="s">
        <v>64</v>
      </c>
      <c r="D5" t="s">
        <v>63</v>
      </c>
    </row>
    <row r="6" spans="1:4">
      <c r="A6" t="s">
        <v>62</v>
      </c>
      <c r="B6" t="s">
        <v>61</v>
      </c>
    </row>
    <row r="7" spans="1:4">
      <c r="A7" t="s">
        <v>60</v>
      </c>
      <c r="B7" t="s">
        <v>59</v>
      </c>
    </row>
    <row r="8" spans="1:4">
      <c r="A8" t="s">
        <v>58</v>
      </c>
      <c r="B8" t="s">
        <v>57</v>
      </c>
    </row>
    <row r="9" spans="1:4">
      <c r="A9" t="s">
        <v>56</v>
      </c>
      <c r="B9" t="s">
        <v>55</v>
      </c>
      <c r="C9" t="s">
        <v>54</v>
      </c>
      <c r="D9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7"/>
  <sheetViews>
    <sheetView workbookViewId="0">
      <selection activeCell="G1" sqref="A1:G1048576"/>
    </sheetView>
  </sheetViews>
  <sheetFormatPr defaultRowHeight="14.4"/>
  <sheetData>
    <row r="1" spans="1:7">
      <c r="C1" t="s">
        <v>89</v>
      </c>
    </row>
    <row r="2" spans="1:7">
      <c r="G2" t="s">
        <v>88</v>
      </c>
    </row>
    <row r="3" spans="1:7">
      <c r="A3" s="12"/>
      <c r="B3" s="12" t="s">
        <v>87</v>
      </c>
      <c r="C3" s="12" t="s">
        <v>86</v>
      </c>
      <c r="D3" s="12" t="s">
        <v>85</v>
      </c>
      <c r="E3" s="12" t="s">
        <v>84</v>
      </c>
      <c r="F3" s="12" t="s">
        <v>83</v>
      </c>
      <c r="G3" s="12" t="s">
        <v>82</v>
      </c>
    </row>
    <row r="4" spans="1:7">
      <c r="A4" s="12" t="s">
        <v>81</v>
      </c>
      <c r="B4" s="12">
        <v>48.2</v>
      </c>
      <c r="C4" s="12">
        <v>34.5</v>
      </c>
      <c r="D4" s="12">
        <v>56.7</v>
      </c>
      <c r="E4" s="12">
        <f>SUM(B4:D4)</f>
        <v>139.4</v>
      </c>
      <c r="F4" s="12">
        <v>34.5</v>
      </c>
      <c r="G4" s="12">
        <v>56.7</v>
      </c>
    </row>
    <row r="5" spans="1:7">
      <c r="A5" s="12" t="s">
        <v>80</v>
      </c>
      <c r="B5" s="12">
        <v>34.5</v>
      </c>
      <c r="C5" s="12">
        <v>56.7</v>
      </c>
      <c r="D5" s="12">
        <v>48.2</v>
      </c>
      <c r="E5" s="12">
        <f>SUM(B5:D5)</f>
        <v>139.4</v>
      </c>
      <c r="F5" s="12">
        <v>56.7</v>
      </c>
      <c r="G5" s="12">
        <v>56.7</v>
      </c>
    </row>
    <row r="6" spans="1:7">
      <c r="A6" s="12" t="s">
        <v>79</v>
      </c>
      <c r="B6" s="12">
        <v>56.7</v>
      </c>
      <c r="C6" s="12">
        <v>48.2</v>
      </c>
      <c r="D6" s="12">
        <v>34.5</v>
      </c>
      <c r="E6" s="12">
        <f>SUM(B6:D6)</f>
        <v>139.4</v>
      </c>
      <c r="F6" s="12">
        <v>29.2</v>
      </c>
      <c r="G6" s="12">
        <v>48.2</v>
      </c>
    </row>
    <row r="7" spans="1:7">
      <c r="A7" s="12" t="s">
        <v>78</v>
      </c>
      <c r="B7" s="12">
        <v>38.5</v>
      </c>
      <c r="C7" s="12">
        <v>34.5</v>
      </c>
      <c r="D7" s="12">
        <v>38.5</v>
      </c>
      <c r="E7" s="12">
        <f>SUM(B7:D7)</f>
        <v>111.5</v>
      </c>
      <c r="F7" s="12">
        <v>30.5</v>
      </c>
      <c r="G7" s="12">
        <v>38.5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11"/>
  <sheetViews>
    <sheetView workbookViewId="0">
      <selection activeCell="D16" sqref="D16"/>
    </sheetView>
  </sheetViews>
  <sheetFormatPr defaultRowHeight="14.4"/>
  <cols>
    <col min="1" max="1" width="13.109375" bestFit="1" customWidth="1"/>
    <col min="2" max="2" width="37.21875" bestFit="1" customWidth="1"/>
    <col min="3" max="3" width="14.33203125" bestFit="1" customWidth="1"/>
    <col min="4" max="4" width="9" bestFit="1" customWidth="1"/>
  </cols>
  <sheetData>
    <row r="1" spans="1:5" ht="15" thickBot="1">
      <c r="A1" s="2" t="s">
        <v>17</v>
      </c>
      <c r="B1" s="2" t="s">
        <v>16</v>
      </c>
      <c r="C1" s="2" t="s">
        <v>15</v>
      </c>
      <c r="D1" s="2" t="s">
        <v>14</v>
      </c>
    </row>
    <row r="2" spans="1:5" ht="15" thickBot="1">
      <c r="A2" s="2" t="s">
        <v>13</v>
      </c>
      <c r="B2" s="2" t="s">
        <v>12</v>
      </c>
      <c r="C2" s="2" t="s">
        <v>10</v>
      </c>
      <c r="D2" s="2">
        <v>117</v>
      </c>
      <c r="E2" t="b">
        <f>($B$2:$B$7=A1)</f>
        <v>0</v>
      </c>
    </row>
    <row r="3" spans="1:5" ht="15" thickBot="1">
      <c r="A3" s="2" t="s">
        <v>6</v>
      </c>
      <c r="B3" s="2" t="s">
        <v>11</v>
      </c>
      <c r="C3" s="2" t="s">
        <v>10</v>
      </c>
      <c r="D3" s="2">
        <v>220</v>
      </c>
      <c r="E3" t="b">
        <f t="array" ref="E3">($B$2:$B$7=A2)</f>
        <v>0</v>
      </c>
    </row>
    <row r="4" spans="1:5" ht="15" thickBot="1">
      <c r="A4" s="2" t="s">
        <v>9</v>
      </c>
      <c r="B4" s="2" t="s">
        <v>1</v>
      </c>
      <c r="C4" s="2" t="s">
        <v>0</v>
      </c>
      <c r="D4" s="2">
        <v>161</v>
      </c>
      <c r="E4" t="b">
        <f t="array" ref="E4">($B$2:$B$7=A3)</f>
        <v>0</v>
      </c>
    </row>
    <row r="5" spans="1:5" ht="15" thickBot="1">
      <c r="A5" s="2" t="s">
        <v>8</v>
      </c>
      <c r="B5" s="2" t="s">
        <v>7</v>
      </c>
      <c r="C5" s="2" t="s">
        <v>3</v>
      </c>
      <c r="D5" s="2">
        <v>204</v>
      </c>
      <c r="E5" t="b">
        <f t="array" ref="E5">($B$2:$B$7=A4)</f>
        <v>0</v>
      </c>
    </row>
    <row r="6" spans="1:5" ht="15" thickBot="1">
      <c r="A6" s="2" t="s">
        <v>6</v>
      </c>
      <c r="B6" s="2" t="s">
        <v>1</v>
      </c>
      <c r="C6" s="2" t="s">
        <v>2</v>
      </c>
      <c r="D6" s="2">
        <v>336</v>
      </c>
      <c r="E6" t="b">
        <f t="array" ref="E6">($B$2:$B$7=A5)</f>
        <v>0</v>
      </c>
    </row>
    <row r="7" spans="1:5" ht="15" thickBot="1">
      <c r="A7" s="2" t="s">
        <v>5</v>
      </c>
      <c r="B7" s="2" t="s">
        <v>4</v>
      </c>
      <c r="C7" s="2" t="s">
        <v>3</v>
      </c>
      <c r="D7" s="2">
        <v>117</v>
      </c>
      <c r="E7" t="b">
        <f t="array" ref="E7">($B$2:$B$7=A6)</f>
        <v>0</v>
      </c>
    </row>
    <row r="8" spans="1:5" ht="15" thickBot="1">
      <c r="A8" s="2"/>
      <c r="B8" s="2"/>
      <c r="C8" s="2"/>
      <c r="D8" s="2"/>
    </row>
    <row r="9" spans="1:5" ht="15" thickBot="1">
      <c r="A9" s="2"/>
      <c r="B9" s="2"/>
      <c r="C9" s="2"/>
      <c r="D9" s="2"/>
    </row>
    <row r="10" spans="1:5" ht="15" thickBot="1">
      <c r="A10" s="2"/>
      <c r="B10" s="2" t="s">
        <v>1</v>
      </c>
      <c r="C10" s="2" t="s">
        <v>2</v>
      </c>
      <c r="D10" s="1">
        <f>LOOKUP(1,0/(($B$2:$B$7=B10)*($C$2:$C$7=C10)),$D$2:$D$7)</f>
        <v>336</v>
      </c>
    </row>
    <row r="11" spans="1:5" ht="15" thickBot="1">
      <c r="A11" s="2"/>
      <c r="B11" s="2" t="s">
        <v>1</v>
      </c>
      <c r="C11" s="2" t="s">
        <v>0</v>
      </c>
      <c r="D11" s="1">
        <f>LOOKUP(1,0/(($B$2:$B$7=B11)*($C$2:$C$7=C11)),$D$2:$D$7)</f>
        <v>161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B9"/>
  <sheetViews>
    <sheetView showGridLines="0" workbookViewId="0">
      <pane xSplit="1" ySplit="1" topLeftCell="B5" activePane="bottomRight" state="frozen"/>
      <selection activeCell="D18" sqref="D18"/>
      <selection pane="topRight" activeCell="D18" sqref="D18"/>
      <selection pane="bottomLeft" activeCell="D18" sqref="D18"/>
      <selection pane="bottomRight" activeCell="B12" sqref="B12"/>
    </sheetView>
  </sheetViews>
  <sheetFormatPr defaultRowHeight="19.8" customHeight="1"/>
  <cols>
    <col min="1" max="1" width="11" style="3" bestFit="1" customWidth="1"/>
    <col min="2" max="2" width="44.6640625" style="3" bestFit="1" customWidth="1"/>
    <col min="3" max="16384" width="8.88671875" style="3"/>
  </cols>
  <sheetData>
    <row r="1" spans="1:2" ht="19.8" customHeight="1">
      <c r="A1" s="10" t="s">
        <v>33</v>
      </c>
      <c r="B1" s="10" t="s">
        <v>32</v>
      </c>
    </row>
    <row r="2" spans="1:2" ht="19.8" customHeight="1">
      <c r="A2" s="9" t="s">
        <v>31</v>
      </c>
      <c r="B2" s="6" t="s">
        <v>30</v>
      </c>
    </row>
    <row r="3" spans="1:2" ht="19.8" customHeight="1">
      <c r="A3" s="8" t="s">
        <v>29</v>
      </c>
      <c r="B3" s="4" t="s">
        <v>28</v>
      </c>
    </row>
    <row r="4" spans="1:2" ht="19.8" customHeight="1">
      <c r="A4" s="9" t="s">
        <v>27</v>
      </c>
      <c r="B4" s="6" t="s">
        <v>26</v>
      </c>
    </row>
    <row r="5" spans="1:2" ht="19.8" customHeight="1">
      <c r="A5" s="8" t="s">
        <v>25</v>
      </c>
      <c r="B5" s="4" t="s">
        <v>24</v>
      </c>
    </row>
    <row r="6" spans="1:2" ht="19.8" customHeight="1">
      <c r="A6" s="9" t="s">
        <v>23</v>
      </c>
      <c r="B6" s="6" t="s">
        <v>22</v>
      </c>
    </row>
    <row r="7" spans="1:2" ht="19.8" customHeight="1">
      <c r="A7" s="8" t="s">
        <v>21</v>
      </c>
      <c r="B7" s="4" t="s">
        <v>20</v>
      </c>
    </row>
    <row r="8" spans="1:2" ht="19.8" customHeight="1">
      <c r="A8" s="7">
        <v>0.33888888888888885</v>
      </c>
      <c r="B8" s="6" t="s">
        <v>19</v>
      </c>
    </row>
    <row r="9" spans="1:2" ht="19.8" customHeight="1">
      <c r="A9" s="5">
        <v>0.34583333333333338</v>
      </c>
      <c r="B9" s="4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C9"/>
  <sheetViews>
    <sheetView workbookViewId="0">
      <selection activeCell="D18" sqref="D18"/>
    </sheetView>
  </sheetViews>
  <sheetFormatPr defaultRowHeight="14.4"/>
  <cols>
    <col min="1" max="1" width="42.44140625" bestFit="1" customWidth="1"/>
    <col min="2" max="2" width="59.6640625" customWidth="1"/>
  </cols>
  <sheetData>
    <row r="1" spans="1:3" s="11" customFormat="1">
      <c r="A1" s="11" t="s">
        <v>52</v>
      </c>
      <c r="B1" s="11" t="s">
        <v>51</v>
      </c>
      <c r="C1" s="11" t="s">
        <v>50</v>
      </c>
    </row>
    <row r="2" spans="1:3">
      <c r="A2" t="s">
        <v>49</v>
      </c>
      <c r="B2" t="s">
        <v>48</v>
      </c>
    </row>
    <row r="3" spans="1:3">
      <c r="A3" t="s">
        <v>47</v>
      </c>
      <c r="B3" t="s">
        <v>46</v>
      </c>
    </row>
    <row r="4" spans="1:3">
      <c r="A4" t="s">
        <v>45</v>
      </c>
      <c r="B4" t="s">
        <v>44</v>
      </c>
    </row>
    <row r="5" spans="1:3">
      <c r="A5" t="s">
        <v>43</v>
      </c>
      <c r="B5" t="s">
        <v>42</v>
      </c>
    </row>
    <row r="6" spans="1:3">
      <c r="A6" t="s">
        <v>41</v>
      </c>
      <c r="B6" t="s">
        <v>40</v>
      </c>
    </row>
    <row r="7" spans="1:3">
      <c r="A7" t="s">
        <v>39</v>
      </c>
      <c r="B7" t="s">
        <v>38</v>
      </c>
    </row>
    <row r="8" spans="1:3">
      <c r="A8" t="s">
        <v>37</v>
      </c>
      <c r="B8" t="s">
        <v>36</v>
      </c>
    </row>
    <row r="9" spans="1:3">
      <c r="A9" t="s">
        <v>35</v>
      </c>
      <c r="B9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C9"/>
  <sheetViews>
    <sheetView topLeftCell="A6" workbookViewId="0">
      <selection activeCell="C8" sqref="C8"/>
    </sheetView>
  </sheetViews>
  <sheetFormatPr defaultRowHeight="14.4"/>
  <cols>
    <col min="1" max="1" width="17" style="14" customWidth="1"/>
    <col min="2" max="2" width="51.21875" style="15" customWidth="1"/>
    <col min="3" max="3" width="66.109375" style="15" customWidth="1"/>
    <col min="4" max="16384" width="8.88671875" style="16"/>
  </cols>
  <sheetData>
    <row r="1" spans="1:3">
      <c r="B1" s="15" t="s">
        <v>120</v>
      </c>
      <c r="C1" s="15" t="s">
        <v>119</v>
      </c>
    </row>
    <row r="2" spans="1:3" ht="72">
      <c r="A2" s="17" t="s">
        <v>124</v>
      </c>
      <c r="B2" s="15" t="s">
        <v>123</v>
      </c>
      <c r="C2" s="15" t="s">
        <v>125</v>
      </c>
    </row>
    <row r="3" spans="1:3" ht="187.2">
      <c r="A3" s="17" t="e">
        <v>#VALUE!</v>
      </c>
      <c r="B3" s="15" t="s">
        <v>130</v>
      </c>
      <c r="C3" s="15" t="s">
        <v>126</v>
      </c>
    </row>
    <row r="4" spans="1:3" ht="86.4">
      <c r="A4" s="17" t="s">
        <v>129</v>
      </c>
      <c r="B4" s="15" t="s">
        <v>132</v>
      </c>
      <c r="C4" s="15" t="s">
        <v>131</v>
      </c>
    </row>
    <row r="5" spans="1:3" ht="244.8">
      <c r="A5" s="17" t="e">
        <v>#NAME?</v>
      </c>
      <c r="B5" s="15" t="s">
        <v>133</v>
      </c>
    </row>
    <row r="6" spans="1:3" ht="28.8">
      <c r="A6" s="17" t="e">
        <v>#N/A</v>
      </c>
      <c r="B6" s="15" t="s">
        <v>134</v>
      </c>
      <c r="C6" s="15" t="s">
        <v>121</v>
      </c>
    </row>
    <row r="7" spans="1:3" ht="43.2">
      <c r="A7" s="17" t="e">
        <v>#REF!</v>
      </c>
      <c r="B7" s="15" t="s">
        <v>135</v>
      </c>
      <c r="C7" s="15" t="s">
        <v>127</v>
      </c>
    </row>
    <row r="8" spans="1:3" ht="115.2">
      <c r="A8" s="17" t="e">
        <v>#NUM!</v>
      </c>
      <c r="B8" s="15" t="s">
        <v>136</v>
      </c>
      <c r="C8" s="15" t="s">
        <v>128</v>
      </c>
    </row>
    <row r="9" spans="1:3" ht="72">
      <c r="A9" s="17" t="e">
        <v>#NULL!</v>
      </c>
      <c r="B9" s="15" t="s">
        <v>137</v>
      </c>
      <c r="C9" s="15" t="s">
        <v>122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D14"/>
  <sheetViews>
    <sheetView workbookViewId="0">
      <selection activeCell="F13" sqref="F13"/>
    </sheetView>
  </sheetViews>
  <sheetFormatPr defaultRowHeight="14.4"/>
  <cols>
    <col min="3" max="3" width="12.109375" customWidth="1"/>
  </cols>
  <sheetData>
    <row r="1" spans="1:4">
      <c r="A1" s="1" t="s">
        <v>138</v>
      </c>
      <c r="B1" s="1" t="s">
        <v>138</v>
      </c>
      <c r="C1" s="1" t="s">
        <v>138</v>
      </c>
    </row>
    <row r="2" spans="1:4">
      <c r="A2" s="1" t="s">
        <v>138</v>
      </c>
      <c r="B2" s="1" t="s">
        <v>138</v>
      </c>
      <c r="C2" s="1" t="s">
        <v>138</v>
      </c>
    </row>
    <row r="3" spans="1:4">
      <c r="A3" s="1" t="s">
        <v>138</v>
      </c>
      <c r="B3" s="1" t="s">
        <v>138</v>
      </c>
      <c r="C3" s="1" t="s">
        <v>138</v>
      </c>
    </row>
    <row r="4" spans="1:4">
      <c r="A4" s="1" t="s">
        <v>138</v>
      </c>
      <c r="B4" s="1" t="s">
        <v>138</v>
      </c>
      <c r="C4" s="1" t="s">
        <v>138</v>
      </c>
    </row>
    <row r="8" spans="1:4">
      <c r="A8" s="13" t="s">
        <v>139</v>
      </c>
      <c r="B8" t="s">
        <v>140</v>
      </c>
      <c r="C8" t="s">
        <v>141</v>
      </c>
      <c r="D8" t="s">
        <v>142</v>
      </c>
    </row>
    <row r="10" spans="1:4">
      <c r="A10" s="19">
        <v>1</v>
      </c>
      <c r="B10" s="19">
        <v>2</v>
      </c>
      <c r="C10" s="19">
        <v>3</v>
      </c>
    </row>
    <row r="11" spans="1:4">
      <c r="A11" s="19" t="s">
        <v>143</v>
      </c>
      <c r="B11" s="19" t="s">
        <v>144</v>
      </c>
      <c r="C11" s="20">
        <v>38273</v>
      </c>
    </row>
    <row r="12" spans="1:4">
      <c r="A12" s="19" t="b">
        <v>1</v>
      </c>
      <c r="B12" s="19" t="b">
        <v>0</v>
      </c>
      <c r="C12" s="19" t="e">
        <v>#N/A</v>
      </c>
    </row>
    <row r="13" spans="1:4">
      <c r="A13" s="19" t="s">
        <v>145</v>
      </c>
      <c r="B13" s="19" t="e">
        <v>#NUM!</v>
      </c>
      <c r="C13" s="19" t="e">
        <v>#REF!</v>
      </c>
    </row>
    <row r="14" spans="1:4">
      <c r="A14" s="1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E10"/>
  <sheetViews>
    <sheetView showFormulas="1" showGridLines="0" workbookViewId="0">
      <pane ySplit="1" topLeftCell="A2" activePane="bottomLeft" state="frozen"/>
      <selection pane="bottomLeft" activeCell="D10" sqref="D10"/>
    </sheetView>
  </sheetViews>
  <sheetFormatPr defaultRowHeight="14.4"/>
  <cols>
    <col min="1" max="1" width="3" style="13" bestFit="1" customWidth="1"/>
    <col min="2" max="2" width="4" style="13" bestFit="1" customWidth="1"/>
    <col min="3" max="3" width="3" bestFit="1" customWidth="1"/>
    <col min="4" max="4" width="9.5546875" customWidth="1"/>
    <col min="5" max="5" width="5" customWidth="1"/>
  </cols>
  <sheetData>
    <row r="1" spans="1:5">
      <c r="A1" s="21" t="s">
        <v>146</v>
      </c>
      <c r="B1" s="21" t="s">
        <v>147</v>
      </c>
      <c r="C1" s="21" t="s">
        <v>148</v>
      </c>
      <c r="D1" s="21" t="s">
        <v>150</v>
      </c>
      <c r="E1" s="21" t="s">
        <v>151</v>
      </c>
    </row>
    <row r="2" spans="1:5" ht="19.8" customHeight="1">
      <c r="A2" s="12" t="s">
        <v>81</v>
      </c>
      <c r="B2" s="12">
        <v>56.7</v>
      </c>
      <c r="C2" s="22">
        <v>2</v>
      </c>
      <c r="D2" s="12">
        <f t="array" ref="D2:D5">B2:B5*C2:C5</f>
        <v>113.4</v>
      </c>
      <c r="E2" s="12">
        <v>113.4</v>
      </c>
    </row>
    <row r="3" spans="1:5" ht="19.8" customHeight="1">
      <c r="A3" s="12" t="s">
        <v>80</v>
      </c>
      <c r="B3" s="12">
        <v>48.2</v>
      </c>
      <c r="C3" s="22">
        <v>3</v>
      </c>
      <c r="D3" s="12">
        <v>144.60000000000002</v>
      </c>
      <c r="E3" s="12">
        <v>144.60000000000002</v>
      </c>
    </row>
    <row r="4" spans="1:5" ht="19.8" customHeight="1">
      <c r="A4" s="12" t="s">
        <v>79</v>
      </c>
      <c r="B4" s="12">
        <v>34.5</v>
      </c>
      <c r="C4" s="22">
        <v>4</v>
      </c>
      <c r="D4" s="12">
        <v>138</v>
      </c>
      <c r="E4" s="12">
        <v>138</v>
      </c>
    </row>
    <row r="5" spans="1:5" ht="19.8" customHeight="1">
      <c r="A5" s="12" t="s">
        <v>78</v>
      </c>
      <c r="B5" s="12">
        <v>38.5</v>
      </c>
      <c r="C5" s="22">
        <v>5</v>
      </c>
      <c r="D5" s="12">
        <v>192.5</v>
      </c>
      <c r="E5" s="12">
        <v>192.5</v>
      </c>
    </row>
    <row r="6" spans="1:5">
      <c r="A6" s="12"/>
      <c r="B6" s="12"/>
      <c r="C6" s="12"/>
      <c r="D6" s="12">
        <f t="array" ref="D6">SUM(B2:B5*C2:C5)</f>
        <v>588.5</v>
      </c>
      <c r="E6" s="12">
        <v>588.5</v>
      </c>
    </row>
    <row r="7" spans="1:5" s="13" customFormat="1"/>
    <row r="8" spans="1:5">
      <c r="A8" s="12"/>
      <c r="B8" s="12"/>
      <c r="C8" s="12"/>
      <c r="D8" s="12"/>
      <c r="E8" s="12"/>
    </row>
    <row r="9" spans="1:5">
      <c r="A9" s="12"/>
      <c r="B9" s="12"/>
      <c r="C9" s="12"/>
      <c r="D9" s="12" t="s">
        <v>149</v>
      </c>
      <c r="E9" s="12"/>
    </row>
    <row r="10" spans="1:5">
      <c r="A10" s="12"/>
      <c r="B10" s="12"/>
      <c r="C10" s="12"/>
      <c r="D10" s="12" t="str">
        <f>CONCATENATE(D3,";",D4,";",D5,";",D6,";")</f>
        <v>144.6;138;192.5;588.5;</v>
      </c>
      <c r="E10" s="1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H10"/>
  <sheetViews>
    <sheetView showGridLines="0" workbookViewId="0">
      <pane ySplit="1" topLeftCell="A2" activePane="bottomLeft" state="frozen"/>
      <selection pane="bottomLeft" activeCell="E14" sqref="E14"/>
    </sheetView>
  </sheetViews>
  <sheetFormatPr defaultRowHeight="14.4"/>
  <cols>
    <col min="1" max="7" width="8.88671875" style="18"/>
    <col min="8" max="8" width="13.33203125" customWidth="1"/>
  </cols>
  <sheetData>
    <row r="1" spans="1:8">
      <c r="A1" s="23" t="s">
        <v>152</v>
      </c>
      <c r="B1" s="23" t="s">
        <v>153</v>
      </c>
      <c r="C1" s="23" t="s">
        <v>154</v>
      </c>
      <c r="D1" s="23" t="s">
        <v>155</v>
      </c>
      <c r="E1" s="23"/>
      <c r="F1" s="23" t="s">
        <v>166</v>
      </c>
      <c r="G1" s="19"/>
      <c r="H1" s="24" t="s">
        <v>167</v>
      </c>
    </row>
    <row r="2" spans="1:8">
      <c r="A2" s="19">
        <v>1</v>
      </c>
      <c r="B2" s="19" t="s">
        <v>156</v>
      </c>
      <c r="C2" s="19" t="s">
        <v>163</v>
      </c>
      <c r="D2" s="19">
        <v>65</v>
      </c>
      <c r="E2" s="19"/>
      <c r="F2" s="19" t="s">
        <v>153</v>
      </c>
      <c r="G2" s="19" t="s">
        <v>157</v>
      </c>
      <c r="H2">
        <f>INDEX(A:A,MATCH(G2,B:B))</f>
        <v>2</v>
      </c>
    </row>
    <row r="3" spans="1:8">
      <c r="A3" s="19">
        <v>2</v>
      </c>
      <c r="B3" s="19" t="s">
        <v>157</v>
      </c>
      <c r="C3" s="19" t="s">
        <v>164</v>
      </c>
      <c r="D3" s="19">
        <v>56</v>
      </c>
      <c r="E3" s="19"/>
      <c r="F3" s="19" t="s">
        <v>154</v>
      </c>
      <c r="G3" s="19" t="s">
        <v>163</v>
      </c>
      <c r="H3">
        <f>VLOOKUP(G2,IF({1,0},B2:B10,A2:A10),2,0)</f>
        <v>2</v>
      </c>
    </row>
    <row r="4" spans="1:8">
      <c r="A4" s="19">
        <v>3</v>
      </c>
      <c r="B4" s="19" t="s">
        <v>158</v>
      </c>
      <c r="C4" s="19" t="s">
        <v>165</v>
      </c>
      <c r="D4" s="19">
        <v>78</v>
      </c>
      <c r="E4" s="19"/>
      <c r="F4" s="19" t="s">
        <v>155</v>
      </c>
      <c r="G4" s="19">
        <f>INDEX(D:D,MATCH(G2&amp;G3,{"姓名科目";"A语文";"B数学";"C英语";"B语文";"B英语";"G数学";"H数学";"I英语";"J语文"},0))</f>
        <v>91</v>
      </c>
    </row>
    <row r="5" spans="1:8">
      <c r="A5" s="19">
        <v>4</v>
      </c>
      <c r="B5" s="19" t="s">
        <v>157</v>
      </c>
      <c r="C5" s="19" t="s">
        <v>163</v>
      </c>
      <c r="D5" s="19">
        <v>91</v>
      </c>
      <c r="E5" s="19"/>
      <c r="F5" s="19"/>
      <c r="G5" s="19"/>
    </row>
    <row r="6" spans="1:8">
      <c r="A6" s="19">
        <v>5</v>
      </c>
      <c r="B6" s="19" t="s">
        <v>157</v>
      </c>
      <c r="C6" s="19" t="s">
        <v>165</v>
      </c>
      <c r="D6" s="19">
        <v>99</v>
      </c>
      <c r="E6" s="19"/>
      <c r="F6" s="19"/>
      <c r="G6" s="19"/>
    </row>
    <row r="7" spans="1:8">
      <c r="A7" s="19">
        <v>6</v>
      </c>
      <c r="B7" s="19" t="s">
        <v>159</v>
      </c>
      <c r="C7" s="19" t="s">
        <v>164</v>
      </c>
      <c r="D7" s="19">
        <v>76</v>
      </c>
      <c r="E7" s="19"/>
      <c r="F7" s="19"/>
      <c r="G7" s="19"/>
    </row>
    <row r="8" spans="1:8">
      <c r="A8" s="19">
        <v>7</v>
      </c>
      <c r="B8" s="19" t="s">
        <v>160</v>
      </c>
      <c r="C8" s="19" t="s">
        <v>164</v>
      </c>
      <c r="D8" s="19">
        <v>73</v>
      </c>
      <c r="E8" s="19"/>
      <c r="F8" s="19"/>
      <c r="G8" s="19"/>
    </row>
    <row r="9" spans="1:8">
      <c r="A9" s="19">
        <v>8</v>
      </c>
      <c r="B9" s="19" t="s">
        <v>161</v>
      </c>
      <c r="C9" s="19" t="s">
        <v>165</v>
      </c>
      <c r="D9" s="19">
        <v>60</v>
      </c>
      <c r="E9" s="19"/>
      <c r="F9" s="19"/>
      <c r="G9" s="19"/>
    </row>
    <row r="10" spans="1:8">
      <c r="A10" s="19">
        <v>9</v>
      </c>
      <c r="B10" s="19" t="s">
        <v>162</v>
      </c>
      <c r="C10" s="19" t="s">
        <v>163</v>
      </c>
      <c r="D10" s="19">
        <v>68</v>
      </c>
      <c r="E10" s="19"/>
      <c r="F10" s="19"/>
      <c r="G10" s="19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C26"/>
  <sheetViews>
    <sheetView showGridLines="0" workbookViewId="0">
      <pane ySplit="1" topLeftCell="A2" activePane="bottomLeft" state="frozen"/>
      <selection pane="bottomLeft" activeCell="F17" sqref="F17"/>
    </sheetView>
  </sheetViews>
  <sheetFormatPr defaultRowHeight="18" customHeight="1"/>
  <cols>
    <col min="1" max="1" width="15.109375" customWidth="1"/>
    <col min="2" max="2" width="57.77734375" bestFit="1" customWidth="1"/>
    <col min="3" max="3" width="11.6640625" bestFit="1" customWidth="1"/>
  </cols>
  <sheetData>
    <row r="1" spans="1:3" ht="18" customHeight="1">
      <c r="A1" s="21" t="s">
        <v>171</v>
      </c>
      <c r="B1" s="21" t="s">
        <v>172</v>
      </c>
      <c r="C1" s="21" t="s">
        <v>173</v>
      </c>
    </row>
    <row r="2" spans="1:3" ht="18" customHeight="1">
      <c r="A2" s="12" t="s">
        <v>182</v>
      </c>
      <c r="B2" s="12" t="s">
        <v>183</v>
      </c>
      <c r="C2" s="12"/>
    </row>
    <row r="3" spans="1:3" ht="18" customHeight="1">
      <c r="A3" s="12" t="s">
        <v>186</v>
      </c>
      <c r="B3" s="12" t="s">
        <v>187</v>
      </c>
      <c r="C3" s="12"/>
    </row>
    <row r="4" spans="1:3" ht="18" customHeight="1">
      <c r="A4" s="12" t="s">
        <v>206</v>
      </c>
      <c r="B4" s="12" t="s">
        <v>208</v>
      </c>
      <c r="C4" s="12"/>
    </row>
    <row r="5" spans="1:3" ht="18" customHeight="1">
      <c r="A5" s="12" t="s">
        <v>184</v>
      </c>
      <c r="B5" s="12" t="s">
        <v>185</v>
      </c>
      <c r="C5" s="12"/>
    </row>
    <row r="6" spans="1:3" ht="18" customHeight="1">
      <c r="A6" s="12" t="s">
        <v>168</v>
      </c>
      <c r="B6" s="12" t="s">
        <v>169</v>
      </c>
      <c r="C6" s="12" t="s">
        <v>170</v>
      </c>
    </row>
    <row r="7" spans="1:3" s="13" customFormat="1" ht="18" customHeight="1">
      <c r="A7" s="12" t="s">
        <v>393</v>
      </c>
      <c r="B7" s="12" t="s">
        <v>394</v>
      </c>
      <c r="C7" s="12"/>
    </row>
    <row r="8" spans="1:3" ht="18" customHeight="1">
      <c r="A8" s="12" t="s">
        <v>198</v>
      </c>
      <c r="B8" s="12" t="s">
        <v>200</v>
      </c>
      <c r="C8" s="12"/>
    </row>
    <row r="9" spans="1:3" ht="18" customHeight="1">
      <c r="A9" s="12" t="s">
        <v>188</v>
      </c>
      <c r="B9" s="12" t="s">
        <v>189</v>
      </c>
      <c r="C9" s="12"/>
    </row>
    <row r="10" spans="1:3" ht="18" customHeight="1">
      <c r="A10" s="12" t="s">
        <v>178</v>
      </c>
      <c r="B10" s="12" t="s">
        <v>179</v>
      </c>
      <c r="C10" s="12"/>
    </row>
    <row r="11" spans="1:3" ht="18" customHeight="1">
      <c r="A11" s="12" t="s">
        <v>180</v>
      </c>
      <c r="B11" s="12" t="s">
        <v>181</v>
      </c>
      <c r="C11" s="12"/>
    </row>
    <row r="12" spans="1:3" ht="18" customHeight="1">
      <c r="A12" s="12" t="s">
        <v>174</v>
      </c>
      <c r="B12" s="12" t="s">
        <v>175</v>
      </c>
      <c r="C12" s="12"/>
    </row>
    <row r="13" spans="1:3" ht="18" customHeight="1">
      <c r="A13" s="12" t="s">
        <v>190</v>
      </c>
      <c r="B13" s="12" t="s">
        <v>192</v>
      </c>
      <c r="C13" s="12"/>
    </row>
    <row r="14" spans="1:3" ht="18" customHeight="1">
      <c r="A14" s="12" t="s">
        <v>191</v>
      </c>
      <c r="B14" s="12" t="s">
        <v>193</v>
      </c>
      <c r="C14" s="12"/>
    </row>
    <row r="15" spans="1:3" ht="18" customHeight="1">
      <c r="A15" s="12" t="s">
        <v>176</v>
      </c>
      <c r="B15" s="12" t="s">
        <v>177</v>
      </c>
      <c r="C15" s="12"/>
    </row>
    <row r="16" spans="1:3" ht="18" customHeight="1">
      <c r="A16" s="12" t="s">
        <v>203</v>
      </c>
      <c r="B16" s="12" t="s">
        <v>205</v>
      </c>
      <c r="C16" s="12"/>
    </row>
    <row r="17" spans="1:3" ht="18" customHeight="1">
      <c r="A17" s="12" t="s">
        <v>204</v>
      </c>
      <c r="B17" s="12" t="s">
        <v>205</v>
      </c>
      <c r="C17" s="12"/>
    </row>
    <row r="18" spans="1:3" ht="18" customHeight="1">
      <c r="A18" s="12" t="s">
        <v>199</v>
      </c>
      <c r="B18" s="12" t="s">
        <v>200</v>
      </c>
      <c r="C18" s="12" t="s">
        <v>201</v>
      </c>
    </row>
    <row r="19" spans="1:3" ht="18" customHeight="1">
      <c r="A19" s="12" t="s">
        <v>202</v>
      </c>
      <c r="B19" s="12" t="s">
        <v>205</v>
      </c>
      <c r="C19" s="12"/>
    </row>
    <row r="20" spans="1:3" s="13" customFormat="1" ht="18" customHeight="1">
      <c r="A20" s="12" t="s">
        <v>395</v>
      </c>
      <c r="B20" s="12" t="s">
        <v>396</v>
      </c>
      <c r="C20" s="12"/>
    </row>
    <row r="21" spans="1:3" ht="18" customHeight="1">
      <c r="A21" s="12" t="s">
        <v>194</v>
      </c>
      <c r="B21" s="12" t="s">
        <v>195</v>
      </c>
      <c r="C21" s="12"/>
    </row>
    <row r="22" spans="1:3" ht="18" customHeight="1">
      <c r="A22" s="12" t="s">
        <v>207</v>
      </c>
      <c r="B22" s="12" t="s">
        <v>209</v>
      </c>
      <c r="C22" s="12"/>
    </row>
    <row r="23" spans="1:3" s="13" customFormat="1" ht="18" customHeight="1">
      <c r="A23" s="12" t="s">
        <v>397</v>
      </c>
      <c r="B23" s="12" t="s">
        <v>401</v>
      </c>
      <c r="C23" s="12"/>
    </row>
    <row r="24" spans="1:3" s="13" customFormat="1" ht="18" customHeight="1">
      <c r="A24" s="12" t="s">
        <v>398</v>
      </c>
      <c r="B24" s="12" t="s">
        <v>402</v>
      </c>
      <c r="C24" s="12"/>
    </row>
    <row r="25" spans="1:3" s="13" customFormat="1" ht="18" customHeight="1">
      <c r="A25" s="12" t="s">
        <v>399</v>
      </c>
      <c r="B25" s="12" t="s">
        <v>403</v>
      </c>
      <c r="C25" s="12"/>
    </row>
    <row r="26" spans="1:3" s="13" customFormat="1" ht="18" customHeight="1">
      <c r="A26" s="12" t="s">
        <v>400</v>
      </c>
      <c r="B26" s="12" t="s">
        <v>404</v>
      </c>
      <c r="C26" s="12"/>
    </row>
  </sheetData>
  <sortState ref="A2:C20">
    <sortCondition ref="A2:A20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A1:C5"/>
    </sheetView>
  </sheetViews>
  <sheetFormatPr defaultRowHeight="14.4"/>
  <cols>
    <col min="1" max="1" width="17.77734375" style="18" customWidth="1"/>
    <col min="2" max="3" width="8.88671875" style="18"/>
  </cols>
  <sheetData>
    <row r="1" spans="1:3">
      <c r="A1" s="18" t="s">
        <v>341</v>
      </c>
      <c r="B1" s="18">
        <v>1</v>
      </c>
      <c r="C1" s="18" t="s">
        <v>343</v>
      </c>
    </row>
    <row r="2" spans="1:3">
      <c r="A2" s="18" t="s">
        <v>342</v>
      </c>
      <c r="B2" s="18">
        <v>2</v>
      </c>
      <c r="C2" s="18" t="s">
        <v>344</v>
      </c>
    </row>
    <row r="3" spans="1:3">
      <c r="A3" s="18" t="s">
        <v>341</v>
      </c>
      <c r="B3" s="18">
        <v>3</v>
      </c>
      <c r="C3" s="18" t="s">
        <v>345</v>
      </c>
    </row>
    <row r="4" spans="1:3">
      <c r="A4" s="18" t="s">
        <v>342</v>
      </c>
      <c r="B4" s="18">
        <v>4</v>
      </c>
      <c r="C4" s="18" t="s">
        <v>346</v>
      </c>
    </row>
    <row r="5" spans="1:3">
      <c r="A5" s="18" t="s">
        <v>341</v>
      </c>
      <c r="B5" s="18">
        <v>5</v>
      </c>
      <c r="C5" s="18" t="s">
        <v>347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1"/>
  <dimension ref="A1:F30"/>
  <sheetViews>
    <sheetView showGridLines="0" workbookViewId="0">
      <pane ySplit="1" topLeftCell="A2" activePane="bottomLeft" state="frozen"/>
      <selection pane="bottomLeft" activeCell="F30" sqref="A1:F30"/>
    </sheetView>
  </sheetViews>
  <sheetFormatPr defaultRowHeight="14.4"/>
  <cols>
    <col min="1" max="1" width="10.5546875" bestFit="1" customWidth="1"/>
    <col min="2" max="2" width="8.88671875" customWidth="1"/>
    <col min="3" max="3" width="13.88671875" bestFit="1" customWidth="1"/>
    <col min="4" max="4" width="10.5546875" bestFit="1" customWidth="1"/>
    <col min="5" max="5" width="10.88671875" customWidth="1"/>
    <col min="6" max="6" width="57" style="13" customWidth="1"/>
  </cols>
  <sheetData>
    <row r="1" spans="1:6">
      <c r="A1" s="21" t="s">
        <v>90</v>
      </c>
      <c r="B1" s="21" t="s">
        <v>91</v>
      </c>
      <c r="C1" s="21" t="s">
        <v>92</v>
      </c>
      <c r="D1" s="21" t="s">
        <v>93</v>
      </c>
      <c r="E1" s="21" t="s">
        <v>94</v>
      </c>
      <c r="F1" s="21" t="s">
        <v>288</v>
      </c>
    </row>
    <row r="2" spans="1:6">
      <c r="A2" s="12" t="s">
        <v>95</v>
      </c>
      <c r="B2" s="12" t="s">
        <v>96</v>
      </c>
      <c r="C2" s="12" t="s">
        <v>97</v>
      </c>
      <c r="D2" s="12" t="s">
        <v>98</v>
      </c>
      <c r="E2" s="12" t="s">
        <v>99</v>
      </c>
      <c r="F2" s="12" t="s">
        <v>291</v>
      </c>
    </row>
    <row r="3" spans="1:6">
      <c r="A3" s="12"/>
      <c r="B3" s="12" t="s">
        <v>100</v>
      </c>
      <c r="C3" s="12" t="s">
        <v>97</v>
      </c>
      <c r="D3" s="12" t="s">
        <v>98</v>
      </c>
      <c r="E3" s="12" t="s">
        <v>101</v>
      </c>
      <c r="F3" s="12"/>
    </row>
    <row r="4" spans="1:6">
      <c r="A4" s="12" t="s">
        <v>292</v>
      </c>
      <c r="B4" s="12"/>
      <c r="C4" s="12" t="s">
        <v>97</v>
      </c>
      <c r="D4" s="12" t="s">
        <v>98</v>
      </c>
      <c r="E4" s="29" t="s">
        <v>102</v>
      </c>
      <c r="F4" s="12" t="s">
        <v>293</v>
      </c>
    </row>
    <row r="5" spans="1:6">
      <c r="A5" s="12" t="s">
        <v>294</v>
      </c>
      <c r="B5" s="12"/>
      <c r="C5" s="12" t="s">
        <v>97</v>
      </c>
      <c r="D5" s="12" t="s">
        <v>98</v>
      </c>
      <c r="E5" s="29" t="s">
        <v>103</v>
      </c>
      <c r="F5" s="12" t="s">
        <v>293</v>
      </c>
    </row>
    <row r="6" spans="1:6">
      <c r="A6" s="12" t="s">
        <v>104</v>
      </c>
      <c r="B6" s="12"/>
      <c r="C6" s="12" t="s">
        <v>97</v>
      </c>
      <c r="D6" s="12" t="s">
        <v>98</v>
      </c>
      <c r="E6" s="12"/>
      <c r="F6" s="12" t="s">
        <v>289</v>
      </c>
    </row>
    <row r="7" spans="1:6">
      <c r="A7" s="12" t="s">
        <v>105</v>
      </c>
      <c r="B7" s="12" t="s">
        <v>96</v>
      </c>
      <c r="C7" s="12" t="s">
        <v>106</v>
      </c>
      <c r="D7" s="12" t="s">
        <v>107</v>
      </c>
      <c r="E7" s="12" t="s">
        <v>108</v>
      </c>
      <c r="F7" s="12" t="s">
        <v>290</v>
      </c>
    </row>
    <row r="8" spans="1:6">
      <c r="A8" s="25"/>
      <c r="B8" s="25" t="s">
        <v>100</v>
      </c>
      <c r="C8" s="25" t="s">
        <v>109</v>
      </c>
      <c r="D8" s="25" t="s">
        <v>107</v>
      </c>
      <c r="E8" s="25" t="s">
        <v>108</v>
      </c>
      <c r="F8" s="25"/>
    </row>
    <row r="9" spans="1:6">
      <c r="A9" s="26" t="s">
        <v>110</v>
      </c>
      <c r="B9" s="26"/>
      <c r="C9" s="26"/>
      <c r="D9" s="26"/>
      <c r="E9" s="26"/>
      <c r="F9" s="26"/>
    </row>
    <row r="10" spans="1:6">
      <c r="A10" s="27" t="s">
        <v>111</v>
      </c>
      <c r="B10" s="27"/>
      <c r="C10" s="27"/>
      <c r="D10" s="27"/>
      <c r="E10" s="27"/>
      <c r="F10" s="27"/>
    </row>
    <row r="11" spans="1:6">
      <c r="A11" s="27" t="s">
        <v>112</v>
      </c>
      <c r="B11" s="27"/>
      <c r="C11" s="27"/>
      <c r="D11" s="27"/>
      <c r="E11" s="27"/>
      <c r="F11" s="27"/>
    </row>
    <row r="12" spans="1:6">
      <c r="A12" s="27" t="s">
        <v>113</v>
      </c>
      <c r="B12" s="27"/>
      <c r="C12" s="27"/>
      <c r="D12" s="27"/>
      <c r="E12" s="27"/>
      <c r="F12" s="27"/>
    </row>
    <row r="13" spans="1:6">
      <c r="A13" s="27" t="s">
        <v>114</v>
      </c>
      <c r="B13" s="27"/>
      <c r="C13" s="27"/>
      <c r="D13" s="27"/>
      <c r="E13" s="27"/>
      <c r="F13" s="27"/>
    </row>
    <row r="14" spans="1:6">
      <c r="A14" s="27" t="s">
        <v>115</v>
      </c>
      <c r="B14" s="27"/>
      <c r="C14" s="27"/>
      <c r="D14" s="27"/>
      <c r="E14" s="27"/>
      <c r="F14" s="27"/>
    </row>
    <row r="15" spans="1:6">
      <c r="A15" s="27" t="s">
        <v>116</v>
      </c>
      <c r="B15" s="27"/>
      <c r="C15" s="27"/>
      <c r="D15" s="27"/>
      <c r="E15" s="27"/>
      <c r="F15" s="27"/>
    </row>
    <row r="16" spans="1:6">
      <c r="A16" s="27" t="s">
        <v>117</v>
      </c>
      <c r="B16" s="27"/>
      <c r="C16" s="27"/>
      <c r="D16" s="27"/>
      <c r="E16" s="27"/>
      <c r="F16" s="27"/>
    </row>
    <row r="17" spans="1:6">
      <c r="A17" s="27" t="s">
        <v>118</v>
      </c>
      <c r="B17" s="27"/>
      <c r="C17" s="27"/>
      <c r="D17" s="27"/>
      <c r="E17" s="27"/>
      <c r="F17" s="27"/>
    </row>
    <row r="18" spans="1:6">
      <c r="A18" s="28" t="s">
        <v>266</v>
      </c>
      <c r="B18" s="27"/>
      <c r="C18" s="27"/>
      <c r="D18" s="27"/>
      <c r="E18" s="27"/>
      <c r="F18" s="27"/>
    </row>
    <row r="19" spans="1:6" s="13" customFormat="1">
      <c r="A19" s="28"/>
      <c r="B19" s="27"/>
      <c r="C19" s="27"/>
      <c r="D19" s="27"/>
      <c r="E19" s="27"/>
      <c r="F19" s="27"/>
    </row>
    <row r="20" spans="1:6" s="13" customFormat="1" ht="16.2" customHeight="1">
      <c r="A20" s="25" t="s">
        <v>264</v>
      </c>
      <c r="B20" s="25"/>
      <c r="C20" s="25"/>
      <c r="D20" s="25"/>
      <c r="E20" s="25"/>
      <c r="F20" s="25"/>
    </row>
    <row r="21" spans="1:6" s="13" customFormat="1" ht="16.2" customHeight="1">
      <c r="A21" s="25" t="s">
        <v>378</v>
      </c>
      <c r="B21" s="25"/>
      <c r="C21" s="25"/>
      <c r="D21" s="25"/>
      <c r="E21" s="25"/>
      <c r="F21" s="25"/>
    </row>
    <row r="22" spans="1:6" s="13" customFormat="1" ht="16.2" customHeight="1">
      <c r="A22" s="25" t="s">
        <v>265</v>
      </c>
      <c r="B22" s="25"/>
      <c r="C22" s="25"/>
      <c r="D22" s="25"/>
      <c r="E22" s="25"/>
      <c r="F22" s="25"/>
    </row>
    <row r="23" spans="1:6" s="13" customFormat="1" ht="16.2" customHeight="1">
      <c r="A23" s="25" t="s">
        <v>377</v>
      </c>
      <c r="B23" s="25"/>
      <c r="C23" s="25"/>
      <c r="D23" s="25"/>
      <c r="E23" s="25"/>
      <c r="F23" s="25"/>
    </row>
    <row r="24" spans="1:6" s="13" customFormat="1" ht="16.2" customHeight="1">
      <c r="A24" s="25" t="s">
        <v>300</v>
      </c>
      <c r="B24" s="25"/>
      <c r="C24" s="25"/>
      <c r="D24" s="25"/>
      <c r="E24" s="25"/>
      <c r="F24" s="25" t="s">
        <v>295</v>
      </c>
    </row>
    <row r="25" spans="1:6" s="13" customFormat="1" ht="16.2" customHeight="1">
      <c r="A25" s="25" t="s">
        <v>301</v>
      </c>
      <c r="B25" s="25"/>
      <c r="C25" s="25"/>
      <c r="D25" s="25"/>
      <c r="E25" s="25"/>
      <c r="F25" s="25" t="s">
        <v>296</v>
      </c>
    </row>
    <row r="26" spans="1:6" s="13" customFormat="1" ht="16.2" customHeight="1">
      <c r="A26" s="25" t="s">
        <v>302</v>
      </c>
      <c r="B26" s="25"/>
      <c r="C26" s="25"/>
      <c r="D26" s="25"/>
      <c r="E26" s="25"/>
      <c r="F26" s="25" t="s">
        <v>297</v>
      </c>
    </row>
    <row r="27" spans="1:6" s="13" customFormat="1" ht="16.2" customHeight="1">
      <c r="A27" s="25" t="s">
        <v>303</v>
      </c>
      <c r="B27" s="25"/>
      <c r="C27" s="25"/>
      <c r="D27" s="25"/>
      <c r="E27" s="25"/>
      <c r="F27" s="25" t="s">
        <v>298</v>
      </c>
    </row>
    <row r="28" spans="1:6" s="13" customFormat="1" ht="16.2" customHeight="1">
      <c r="A28" s="25" t="s">
        <v>304</v>
      </c>
      <c r="B28" s="25"/>
      <c r="C28" s="25"/>
      <c r="D28" s="25"/>
      <c r="E28" s="25"/>
      <c r="F28" s="25" t="s">
        <v>299</v>
      </c>
    </row>
    <row r="29" spans="1:6" s="13" customFormat="1" ht="16.2" customHeight="1">
      <c r="A29" s="12" t="s">
        <v>305</v>
      </c>
      <c r="B29" s="12"/>
      <c r="C29" s="12"/>
      <c r="D29" s="12"/>
      <c r="E29" s="12"/>
      <c r="F29" s="12" t="s">
        <v>306</v>
      </c>
    </row>
    <row r="30" spans="1:6" s="13" customFormat="1" ht="16.2" customHeight="1">
      <c r="A30" s="12" t="s">
        <v>379</v>
      </c>
      <c r="B30" s="12"/>
      <c r="C30" s="12"/>
      <c r="D30" s="12"/>
      <c r="E30" s="12"/>
      <c r="F30" s="12" t="s">
        <v>380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2"/>
  <dimension ref="A1:C33"/>
  <sheetViews>
    <sheetView showGridLines="0" workbookViewId="0">
      <pane ySplit="1" topLeftCell="A2" activePane="bottomLeft" state="frozen"/>
      <selection pane="bottomLeft" activeCell="A16" sqref="A16"/>
    </sheetView>
  </sheetViews>
  <sheetFormatPr defaultRowHeight="17.399999999999999" customHeight="1"/>
  <cols>
    <col min="1" max="1" width="15" bestFit="1" customWidth="1"/>
    <col min="2" max="2" width="29.21875" bestFit="1" customWidth="1"/>
    <col min="3" max="3" width="20" customWidth="1"/>
  </cols>
  <sheetData>
    <row r="1" spans="1:3" ht="17.399999999999999" customHeight="1">
      <c r="A1" s="21" t="s">
        <v>171</v>
      </c>
      <c r="B1" s="21" t="s">
        <v>172</v>
      </c>
      <c r="C1" s="21" t="s">
        <v>173</v>
      </c>
    </row>
    <row r="2" spans="1:3" ht="17.399999999999999" customHeight="1">
      <c r="A2" s="12" t="s">
        <v>227</v>
      </c>
      <c r="B2" s="12" t="s">
        <v>229</v>
      </c>
      <c r="C2" s="12"/>
    </row>
    <row r="3" spans="1:3" ht="17.399999999999999" customHeight="1">
      <c r="A3" s="12" t="s">
        <v>237</v>
      </c>
      <c r="B3" s="12" t="s">
        <v>242</v>
      </c>
      <c r="C3" s="12"/>
    </row>
    <row r="4" spans="1:3" ht="17.399999999999999" customHeight="1">
      <c r="A4" s="12" t="s">
        <v>247</v>
      </c>
      <c r="B4" s="12" t="s">
        <v>249</v>
      </c>
      <c r="C4" s="12"/>
    </row>
    <row r="5" spans="1:3" ht="17.399999999999999" customHeight="1">
      <c r="A5" s="12" t="s">
        <v>222</v>
      </c>
      <c r="B5" s="12" t="s">
        <v>223</v>
      </c>
      <c r="C5" s="12"/>
    </row>
    <row r="6" spans="1:3" ht="17.399999999999999" customHeight="1">
      <c r="A6" s="12" t="s">
        <v>239</v>
      </c>
      <c r="B6" s="12" t="s">
        <v>242</v>
      </c>
      <c r="C6" s="12"/>
    </row>
    <row r="7" spans="1:3" ht="17.399999999999999" customHeight="1">
      <c r="A7" s="12" t="s">
        <v>196</v>
      </c>
      <c r="B7" s="12" t="s">
        <v>197</v>
      </c>
      <c r="C7" s="12"/>
    </row>
    <row r="8" spans="1:3" ht="17.399999999999999" customHeight="1">
      <c r="A8" s="12" t="s">
        <v>238</v>
      </c>
      <c r="B8" s="12" t="s">
        <v>242</v>
      </c>
      <c r="C8" s="12"/>
    </row>
    <row r="9" spans="1:3" ht="17.399999999999999" customHeight="1">
      <c r="A9" s="12" t="s">
        <v>232</v>
      </c>
      <c r="B9" s="12" t="s">
        <v>242</v>
      </c>
      <c r="C9" s="12"/>
    </row>
    <row r="10" spans="1:3" ht="17.399999999999999" customHeight="1">
      <c r="A10" s="22" t="s">
        <v>381</v>
      </c>
      <c r="B10" s="12"/>
      <c r="C10" s="12"/>
    </row>
    <row r="11" spans="1:3" ht="17.399999999999999" customHeight="1">
      <c r="A11" s="22" t="s">
        <v>382</v>
      </c>
      <c r="B11" s="12"/>
      <c r="C11" s="12"/>
    </row>
    <row r="12" spans="1:3" ht="17.399999999999999" customHeight="1">
      <c r="A12" s="22" t="s">
        <v>383</v>
      </c>
      <c r="B12" s="12"/>
      <c r="C12" s="12"/>
    </row>
    <row r="13" spans="1:3" ht="17.399999999999999" customHeight="1">
      <c r="A13" s="12" t="s">
        <v>230</v>
      </c>
      <c r="B13" s="12" t="s">
        <v>231</v>
      </c>
      <c r="C13" s="12"/>
    </row>
    <row r="14" spans="1:3" ht="17.399999999999999" customHeight="1">
      <c r="A14" s="12" t="s">
        <v>234</v>
      </c>
      <c r="B14" s="12" t="s">
        <v>242</v>
      </c>
      <c r="C14" s="12"/>
    </row>
    <row r="15" spans="1:3" ht="17.399999999999999" customHeight="1">
      <c r="A15" s="12" t="s">
        <v>240</v>
      </c>
      <c r="B15" s="12" t="s">
        <v>242</v>
      </c>
      <c r="C15" s="12"/>
    </row>
    <row r="16" spans="1:3" ht="17.399999999999999" customHeight="1">
      <c r="A16" s="22" t="s">
        <v>384</v>
      </c>
      <c r="B16" s="12"/>
      <c r="C16" s="12"/>
    </row>
    <row r="17" spans="1:3" ht="17.399999999999999" customHeight="1">
      <c r="A17" s="22" t="s">
        <v>385</v>
      </c>
      <c r="B17" s="12"/>
      <c r="C17" s="12"/>
    </row>
    <row r="18" spans="1:3" ht="17.399999999999999" customHeight="1">
      <c r="A18" s="22" t="s">
        <v>386</v>
      </c>
      <c r="B18" s="12"/>
      <c r="C18" s="12"/>
    </row>
    <row r="19" spans="1:3" ht="17.399999999999999" customHeight="1">
      <c r="A19" s="12" t="s">
        <v>224</v>
      </c>
      <c r="B19" s="12" t="s">
        <v>225</v>
      </c>
      <c r="C19" s="12"/>
    </row>
    <row r="20" spans="1:3" s="13" customFormat="1" ht="17.399999999999999" customHeight="1">
      <c r="A20" s="12" t="s">
        <v>243</v>
      </c>
      <c r="B20" s="12" t="s">
        <v>245</v>
      </c>
      <c r="C20" s="12"/>
    </row>
    <row r="21" spans="1:3" s="13" customFormat="1" ht="17.399999999999999" customHeight="1">
      <c r="A21" s="12" t="s">
        <v>244</v>
      </c>
      <c r="B21" s="12" t="s">
        <v>245</v>
      </c>
      <c r="C21" s="12"/>
    </row>
    <row r="22" spans="1:3" s="13" customFormat="1" ht="17.399999999999999" customHeight="1">
      <c r="A22" s="12" t="s">
        <v>226</v>
      </c>
      <c r="B22" s="12" t="s">
        <v>228</v>
      </c>
      <c r="C22" s="12"/>
    </row>
    <row r="23" spans="1:3" s="13" customFormat="1" ht="17.399999999999999" customHeight="1">
      <c r="A23" s="12" t="s">
        <v>241</v>
      </c>
      <c r="B23" s="12" t="s">
        <v>242</v>
      </c>
      <c r="C23" s="12"/>
    </row>
    <row r="24" spans="1:3" s="13" customFormat="1" ht="17.399999999999999" customHeight="1">
      <c r="A24" s="12" t="s">
        <v>236</v>
      </c>
      <c r="B24" s="12" t="s">
        <v>242</v>
      </c>
      <c r="C24" s="12"/>
    </row>
    <row r="25" spans="1:3" s="13" customFormat="1" ht="17.399999999999999" customHeight="1">
      <c r="A25" s="12" t="s">
        <v>235</v>
      </c>
      <c r="B25" s="12" t="s">
        <v>242</v>
      </c>
      <c r="C25" s="12"/>
    </row>
    <row r="26" spans="1:3" s="13" customFormat="1" ht="17.399999999999999" customHeight="1">
      <c r="A26" s="12" t="s">
        <v>387</v>
      </c>
      <c r="B26" s="12"/>
      <c r="C26" s="12"/>
    </row>
    <row r="27" spans="1:3" s="13" customFormat="1" ht="17.399999999999999" customHeight="1">
      <c r="A27" s="12" t="s">
        <v>246</v>
      </c>
      <c r="B27" s="12" t="s">
        <v>248</v>
      </c>
      <c r="C27" s="12"/>
    </row>
    <row r="28" spans="1:3" s="13" customFormat="1" ht="17.399999999999999" customHeight="1">
      <c r="A28" s="12" t="s">
        <v>388</v>
      </c>
      <c r="B28" s="12"/>
      <c r="C28" s="12"/>
    </row>
    <row r="29" spans="1:3" s="13" customFormat="1" ht="17.399999999999999" customHeight="1">
      <c r="A29" s="12" t="s">
        <v>389</v>
      </c>
      <c r="B29" s="12"/>
      <c r="C29" s="12"/>
    </row>
    <row r="30" spans="1:3" s="13" customFormat="1" ht="17.399999999999999" customHeight="1">
      <c r="A30" s="12" t="s">
        <v>390</v>
      </c>
      <c r="B30" s="12"/>
      <c r="C30" s="12"/>
    </row>
    <row r="31" spans="1:3" s="13" customFormat="1" ht="17.399999999999999" customHeight="1">
      <c r="A31" s="12" t="s">
        <v>318</v>
      </c>
      <c r="B31" s="12"/>
      <c r="C31" s="12"/>
    </row>
    <row r="32" spans="1:3" s="13" customFormat="1" ht="18" customHeight="1">
      <c r="A32" s="12" t="s">
        <v>319</v>
      </c>
      <c r="B32" s="12" t="s">
        <v>320</v>
      </c>
      <c r="C32" s="12"/>
    </row>
    <row r="33" spans="1:3" s="13" customFormat="1" ht="17.399999999999999" customHeight="1">
      <c r="A33" s="12" t="s">
        <v>233</v>
      </c>
      <c r="B33" s="12" t="s">
        <v>242</v>
      </c>
      <c r="C33" s="12"/>
    </row>
  </sheetData>
  <sortState ref="A2:C29">
    <sortCondition ref="A2:A29"/>
  </sortState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3"/>
  <dimension ref="A1:C20"/>
  <sheetViews>
    <sheetView showGridLines="0" workbookViewId="0">
      <pane ySplit="1" topLeftCell="A2" activePane="bottomLeft" state="frozen"/>
      <selection pane="bottomLeft" activeCell="B6" sqref="A1:B6"/>
    </sheetView>
  </sheetViews>
  <sheetFormatPr defaultRowHeight="18" customHeight="1"/>
  <cols>
    <col min="1" max="1" width="15.109375" style="13" customWidth="1"/>
    <col min="2" max="2" width="58.88671875" style="13" customWidth="1"/>
    <col min="3" max="3" width="11.6640625" style="13" bestFit="1" customWidth="1"/>
    <col min="4" max="16384" width="8.88671875" style="13"/>
  </cols>
  <sheetData>
    <row r="1" spans="1:3" ht="18" customHeight="1">
      <c r="A1" s="21" t="s">
        <v>171</v>
      </c>
      <c r="B1" s="21" t="s">
        <v>172</v>
      </c>
      <c r="C1" s="21" t="s">
        <v>173</v>
      </c>
    </row>
    <row r="2" spans="1:3" ht="18" customHeight="1">
      <c r="A2" s="12" t="s">
        <v>210</v>
      </c>
      <c r="B2" s="12" t="s">
        <v>211</v>
      </c>
      <c r="C2" s="12"/>
    </row>
    <row r="3" spans="1:3" ht="18" customHeight="1">
      <c r="A3" s="12" t="s">
        <v>212</v>
      </c>
      <c r="B3" s="12" t="s">
        <v>215</v>
      </c>
      <c r="C3" s="12"/>
    </row>
    <row r="4" spans="1:3" ht="18" customHeight="1">
      <c r="A4" s="12" t="s">
        <v>213</v>
      </c>
      <c r="B4" s="12" t="s">
        <v>214</v>
      </c>
      <c r="C4" s="12"/>
    </row>
    <row r="5" spans="1:3" ht="18" customHeight="1">
      <c r="A5" s="12" t="s">
        <v>370</v>
      </c>
      <c r="B5" s="12" t="s">
        <v>371</v>
      </c>
      <c r="C5" s="12"/>
    </row>
    <row r="6" spans="1:3" ht="18" customHeight="1">
      <c r="A6" s="12" t="s">
        <v>372</v>
      </c>
      <c r="B6" s="12" t="s">
        <v>373</v>
      </c>
      <c r="C6" s="12"/>
    </row>
    <row r="7" spans="1:3" ht="18" customHeight="1">
      <c r="A7" s="12"/>
      <c r="B7" s="12"/>
      <c r="C7" s="12"/>
    </row>
    <row r="8" spans="1:3" ht="18" customHeight="1">
      <c r="A8" s="12"/>
      <c r="B8" s="12"/>
      <c r="C8" s="12"/>
    </row>
    <row r="9" spans="1:3" ht="18" customHeight="1">
      <c r="A9" s="12"/>
      <c r="B9" s="12"/>
      <c r="C9" s="12"/>
    </row>
    <row r="10" spans="1:3" ht="18" customHeight="1">
      <c r="A10" s="12"/>
      <c r="B10" s="12"/>
      <c r="C10" s="12"/>
    </row>
    <row r="11" spans="1:3" ht="18" customHeight="1">
      <c r="A11" s="12"/>
      <c r="B11" s="12"/>
      <c r="C11" s="12"/>
    </row>
    <row r="12" spans="1:3" ht="18" customHeight="1">
      <c r="A12" s="12"/>
      <c r="B12" s="12"/>
      <c r="C12" s="12"/>
    </row>
    <row r="13" spans="1:3" ht="18" customHeight="1">
      <c r="A13" s="12"/>
      <c r="B13" s="12"/>
      <c r="C13" s="12"/>
    </row>
    <row r="14" spans="1:3" ht="18" customHeight="1">
      <c r="A14" s="12"/>
      <c r="B14" s="12"/>
      <c r="C14" s="12"/>
    </row>
    <row r="15" spans="1:3" ht="18" customHeight="1">
      <c r="A15" s="12"/>
      <c r="B15" s="12"/>
      <c r="C15" s="12"/>
    </row>
    <row r="16" spans="1:3" ht="18" customHeight="1">
      <c r="A16" s="12"/>
      <c r="B16" s="12"/>
      <c r="C16" s="12"/>
    </row>
    <row r="17" spans="1:3" ht="18" customHeight="1">
      <c r="A17" s="12"/>
      <c r="B17" s="12"/>
      <c r="C17" s="12"/>
    </row>
    <row r="18" spans="1:3" ht="18" customHeight="1">
      <c r="A18" s="12"/>
      <c r="B18" s="12"/>
      <c r="C18" s="12"/>
    </row>
    <row r="19" spans="1:3" ht="18" customHeight="1">
      <c r="A19" s="12"/>
      <c r="B19" s="12"/>
      <c r="C19" s="12"/>
    </row>
    <row r="20" spans="1:3" ht="18" customHeight="1">
      <c r="A20" s="12"/>
      <c r="B20" s="12"/>
      <c r="C20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4"/>
  <dimension ref="A1:C20"/>
  <sheetViews>
    <sheetView showGridLines="0" workbookViewId="0">
      <pane ySplit="1" topLeftCell="A2" activePane="bottomLeft" state="frozen"/>
      <selection pane="bottomLeft" activeCell="B7" sqref="A1:B7"/>
    </sheetView>
  </sheetViews>
  <sheetFormatPr defaultRowHeight="18" customHeight="1"/>
  <cols>
    <col min="1" max="1" width="15.109375" style="13" customWidth="1"/>
    <col min="2" max="2" width="58.88671875" style="13" customWidth="1"/>
    <col min="3" max="3" width="11.6640625" style="13" bestFit="1" customWidth="1"/>
    <col min="4" max="16384" width="8.88671875" style="13"/>
  </cols>
  <sheetData>
    <row r="1" spans="1:3" ht="18" customHeight="1">
      <c r="A1" s="21" t="s">
        <v>171</v>
      </c>
      <c r="B1" s="21" t="s">
        <v>172</v>
      </c>
      <c r="C1" s="21" t="s">
        <v>173</v>
      </c>
    </row>
    <row r="2" spans="1:3" ht="18" customHeight="1">
      <c r="A2" s="12" t="s">
        <v>216</v>
      </c>
      <c r="B2" s="12" t="s">
        <v>219</v>
      </c>
      <c r="C2" s="12"/>
    </row>
    <row r="3" spans="1:3" ht="18" customHeight="1">
      <c r="A3" s="12" t="s">
        <v>217</v>
      </c>
      <c r="B3" s="12" t="s">
        <v>220</v>
      </c>
      <c r="C3" s="12"/>
    </row>
    <row r="4" spans="1:3" ht="18" customHeight="1">
      <c r="A4" s="12" t="s">
        <v>218</v>
      </c>
      <c r="B4" s="12" t="s">
        <v>221</v>
      </c>
      <c r="C4" s="12"/>
    </row>
    <row r="5" spans="1:3" ht="18" customHeight="1">
      <c r="A5" s="12" t="s">
        <v>374</v>
      </c>
      <c r="B5" s="12"/>
      <c r="C5" s="12"/>
    </row>
    <row r="6" spans="1:3" ht="18" customHeight="1">
      <c r="A6" s="12" t="s">
        <v>375</v>
      </c>
      <c r="B6" s="12"/>
      <c r="C6" s="12"/>
    </row>
    <row r="7" spans="1:3" ht="18" customHeight="1">
      <c r="A7" s="12" t="s">
        <v>376</v>
      </c>
      <c r="B7" s="12"/>
      <c r="C7" s="12"/>
    </row>
    <row r="8" spans="1:3" ht="18" customHeight="1">
      <c r="A8" s="12"/>
      <c r="B8" s="12"/>
      <c r="C8" s="12"/>
    </row>
    <row r="9" spans="1:3" ht="18" customHeight="1">
      <c r="A9" s="12"/>
      <c r="B9" s="12"/>
      <c r="C9" s="12"/>
    </row>
    <row r="10" spans="1:3" ht="18" customHeight="1">
      <c r="A10" s="12"/>
      <c r="B10" s="12"/>
      <c r="C10" s="12"/>
    </row>
    <row r="11" spans="1:3" ht="18" customHeight="1">
      <c r="A11" s="12"/>
      <c r="B11" s="12"/>
      <c r="C11" s="12"/>
    </row>
    <row r="12" spans="1:3" ht="18" customHeight="1">
      <c r="A12" s="12"/>
      <c r="B12" s="12"/>
      <c r="C12" s="12"/>
    </row>
    <row r="13" spans="1:3" ht="18" customHeight="1">
      <c r="A13" s="12"/>
      <c r="B13" s="12"/>
      <c r="C13" s="12"/>
    </row>
    <row r="14" spans="1:3" ht="18" customHeight="1">
      <c r="A14" s="12"/>
      <c r="B14" s="12"/>
      <c r="C14" s="12"/>
    </row>
    <row r="15" spans="1:3" ht="18" customHeight="1">
      <c r="A15" s="12"/>
      <c r="B15" s="12"/>
      <c r="C15" s="12"/>
    </row>
    <row r="16" spans="1:3" ht="18" customHeight="1">
      <c r="A16" s="12"/>
      <c r="B16" s="12"/>
      <c r="C16" s="12"/>
    </row>
    <row r="17" spans="1:3" ht="18" customHeight="1">
      <c r="A17" s="12"/>
      <c r="B17" s="12"/>
      <c r="C17" s="12"/>
    </row>
    <row r="18" spans="1:3" ht="18" customHeight="1">
      <c r="A18" s="12"/>
      <c r="B18" s="12"/>
      <c r="C18" s="12"/>
    </row>
    <row r="19" spans="1:3" ht="18" customHeight="1">
      <c r="A19" s="12"/>
      <c r="B19" s="12"/>
      <c r="C19" s="12"/>
    </row>
    <row r="20" spans="1:3" ht="18" customHeight="1">
      <c r="A20" s="12"/>
      <c r="B20" s="12"/>
      <c r="C20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5"/>
  <dimension ref="A1:C20"/>
  <sheetViews>
    <sheetView showGridLines="0" workbookViewId="0">
      <pane ySplit="1" topLeftCell="A2" activePane="bottomLeft" state="frozen"/>
      <selection pane="bottomLeft" activeCell="B16" sqref="B16"/>
    </sheetView>
  </sheetViews>
  <sheetFormatPr defaultRowHeight="18" customHeight="1"/>
  <cols>
    <col min="1" max="1" width="15.109375" style="13" customWidth="1"/>
    <col min="2" max="2" width="58.88671875" style="13" customWidth="1"/>
    <col min="3" max="3" width="11.6640625" style="13" bestFit="1" customWidth="1"/>
    <col min="4" max="16384" width="8.88671875" style="13"/>
  </cols>
  <sheetData>
    <row r="1" spans="1:3" ht="18" customHeight="1">
      <c r="A1" s="21" t="s">
        <v>171</v>
      </c>
      <c r="B1" s="21" t="s">
        <v>172</v>
      </c>
      <c r="C1" s="21" t="s">
        <v>173</v>
      </c>
    </row>
    <row r="2" spans="1:3" ht="18" customHeight="1">
      <c r="A2" s="12" t="s">
        <v>357</v>
      </c>
      <c r="B2" s="12" t="s">
        <v>356</v>
      </c>
      <c r="C2" s="12"/>
    </row>
    <row r="3" spans="1:3" ht="18" customHeight="1">
      <c r="A3" s="12" t="s">
        <v>250</v>
      </c>
      <c r="B3" s="12" t="s">
        <v>261</v>
      </c>
      <c r="C3" s="12"/>
    </row>
    <row r="4" spans="1:3" ht="18" customHeight="1">
      <c r="A4" s="12" t="s">
        <v>251</v>
      </c>
      <c r="B4" s="12" t="s">
        <v>360</v>
      </c>
      <c r="C4" s="12"/>
    </row>
    <row r="5" spans="1:3" ht="18" customHeight="1">
      <c r="A5" s="12" t="s">
        <v>260</v>
      </c>
      <c r="B5" s="12" t="s">
        <v>263</v>
      </c>
      <c r="C5" s="12"/>
    </row>
    <row r="6" spans="1:3" ht="18" customHeight="1">
      <c r="A6" s="12" t="s">
        <v>252</v>
      </c>
      <c r="B6" s="12"/>
      <c r="C6" s="12"/>
    </row>
    <row r="7" spans="1:3" ht="18" customHeight="1">
      <c r="A7" s="12" t="s">
        <v>253</v>
      </c>
      <c r="B7" s="12"/>
      <c r="C7" s="12"/>
    </row>
    <row r="8" spans="1:3" ht="18" customHeight="1">
      <c r="A8" s="12" t="s">
        <v>254</v>
      </c>
      <c r="B8" s="12" t="s">
        <v>363</v>
      </c>
      <c r="C8" s="12"/>
    </row>
    <row r="9" spans="1:3" ht="18" customHeight="1">
      <c r="A9" s="12" t="s">
        <v>255</v>
      </c>
      <c r="B9" s="12"/>
      <c r="C9" s="12"/>
    </row>
    <row r="10" spans="1:3" ht="18" customHeight="1">
      <c r="A10" s="12" t="s">
        <v>256</v>
      </c>
      <c r="B10" s="12"/>
      <c r="C10" s="12"/>
    </row>
    <row r="11" spans="1:3" ht="18" customHeight="1">
      <c r="A11" s="12" t="s">
        <v>257</v>
      </c>
      <c r="B11" s="12"/>
      <c r="C11" s="12"/>
    </row>
    <row r="12" spans="1:3" ht="18" customHeight="1">
      <c r="A12" s="12" t="s">
        <v>258</v>
      </c>
      <c r="B12" s="12" t="s">
        <v>262</v>
      </c>
      <c r="C12" s="12"/>
    </row>
    <row r="13" spans="1:3" ht="18" customHeight="1">
      <c r="A13" s="12" t="s">
        <v>259</v>
      </c>
      <c r="B13" s="12"/>
      <c r="C13" s="12"/>
    </row>
    <row r="14" spans="1:3" ht="18" customHeight="1">
      <c r="A14" s="12" t="s">
        <v>358</v>
      </c>
      <c r="B14" s="12" t="s">
        <v>359</v>
      </c>
      <c r="C14" s="12"/>
    </row>
    <row r="15" spans="1:3" ht="18" customHeight="1">
      <c r="A15" s="12" t="s">
        <v>361</v>
      </c>
      <c r="B15" s="12" t="s">
        <v>362</v>
      </c>
      <c r="C15" s="12"/>
    </row>
    <row r="16" spans="1:3" ht="18" customHeight="1">
      <c r="A16" s="12"/>
      <c r="B16" s="12"/>
      <c r="C16" s="12"/>
    </row>
    <row r="17" spans="1:3" ht="18" customHeight="1">
      <c r="A17" s="12"/>
      <c r="B17" s="12"/>
      <c r="C17" s="12"/>
    </row>
    <row r="18" spans="1:3" ht="18" customHeight="1">
      <c r="A18" s="12"/>
      <c r="B18" s="12"/>
      <c r="C18" s="12"/>
    </row>
    <row r="19" spans="1:3" ht="18" customHeight="1">
      <c r="A19" s="12"/>
      <c r="B19" s="12"/>
      <c r="C19" s="12"/>
    </row>
    <row r="20" spans="1:3" ht="18" customHeight="1">
      <c r="A20" s="12"/>
      <c r="B20" s="12"/>
      <c r="C20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C17"/>
  <sheetViews>
    <sheetView showGridLines="0" workbookViewId="0">
      <pane ySplit="1" topLeftCell="A2" activePane="bottomLeft" state="frozen"/>
      <selection pane="bottomLeft" activeCell="C17" sqref="A1:C17"/>
    </sheetView>
  </sheetViews>
  <sheetFormatPr defaultRowHeight="18" customHeight="1"/>
  <cols>
    <col min="1" max="1" width="15.109375" style="13" customWidth="1"/>
    <col min="2" max="2" width="58.88671875" style="13" customWidth="1"/>
    <col min="3" max="3" width="16.109375" style="13" bestFit="1" customWidth="1"/>
    <col min="4" max="16384" width="8.88671875" style="13"/>
  </cols>
  <sheetData>
    <row r="1" spans="1:3" ht="18" customHeight="1">
      <c r="A1" s="21" t="s">
        <v>171</v>
      </c>
      <c r="B1" s="21" t="s">
        <v>172</v>
      </c>
      <c r="C1" s="21" t="s">
        <v>173</v>
      </c>
    </row>
    <row r="2" spans="1:3" ht="18" customHeight="1">
      <c r="A2" s="12" t="s">
        <v>307</v>
      </c>
      <c r="B2" s="12" t="s">
        <v>308</v>
      </c>
      <c r="C2" s="12"/>
    </row>
    <row r="3" spans="1:3" ht="18" customHeight="1">
      <c r="A3" s="12" t="s">
        <v>310</v>
      </c>
      <c r="B3" s="12" t="s">
        <v>309</v>
      </c>
      <c r="C3" s="12"/>
    </row>
    <row r="4" spans="1:3" ht="18" customHeight="1">
      <c r="A4" s="12" t="s">
        <v>311</v>
      </c>
      <c r="B4" s="12" t="s">
        <v>312</v>
      </c>
      <c r="C4" s="12"/>
    </row>
    <row r="5" spans="1:3" ht="18" customHeight="1">
      <c r="A5" s="12" t="s">
        <v>313</v>
      </c>
      <c r="B5" s="12" t="s">
        <v>314</v>
      </c>
      <c r="C5" s="12" t="s">
        <v>315</v>
      </c>
    </row>
    <row r="6" spans="1:3" ht="18" customHeight="1">
      <c r="A6" s="12" t="s">
        <v>316</v>
      </c>
      <c r="B6" s="12" t="s">
        <v>317</v>
      </c>
      <c r="C6" s="12"/>
    </row>
    <row r="7" spans="1:3" ht="18" customHeight="1">
      <c r="A7" s="12" t="s">
        <v>321</v>
      </c>
      <c r="B7" s="12" t="s">
        <v>322</v>
      </c>
      <c r="C7" s="12"/>
    </row>
    <row r="8" spans="1:3" ht="18" customHeight="1">
      <c r="A8" s="12" t="s">
        <v>323</v>
      </c>
      <c r="B8" s="12" t="s">
        <v>324</v>
      </c>
      <c r="C8" s="12"/>
    </row>
    <row r="9" spans="1:3" ht="18" customHeight="1">
      <c r="A9" s="12" t="s">
        <v>325</v>
      </c>
      <c r="B9" s="12" t="s">
        <v>326</v>
      </c>
      <c r="C9" s="12"/>
    </row>
    <row r="10" spans="1:3" ht="18" customHeight="1">
      <c r="A10" s="12" t="s">
        <v>327</v>
      </c>
      <c r="B10" s="12" t="s">
        <v>328</v>
      </c>
      <c r="C10" s="12"/>
    </row>
    <row r="11" spans="1:3" ht="18" customHeight="1">
      <c r="A11" s="12" t="s">
        <v>329</v>
      </c>
      <c r="B11" s="12" t="s">
        <v>332</v>
      </c>
      <c r="C11" s="12"/>
    </row>
    <row r="12" spans="1:3" ht="18" customHeight="1">
      <c r="A12" s="12" t="s">
        <v>330</v>
      </c>
      <c r="B12" s="12" t="s">
        <v>333</v>
      </c>
      <c r="C12" s="12"/>
    </row>
    <row r="13" spans="1:3" ht="18" customHeight="1">
      <c r="A13" s="12" t="s">
        <v>331</v>
      </c>
      <c r="B13" s="12" t="s">
        <v>334</v>
      </c>
      <c r="C13" s="12"/>
    </row>
    <row r="14" spans="1:3" ht="18" customHeight="1">
      <c r="A14" s="12" t="s">
        <v>335</v>
      </c>
      <c r="B14" s="12" t="s">
        <v>336</v>
      </c>
      <c r="C14" s="12"/>
    </row>
    <row r="15" spans="1:3" ht="18" customHeight="1">
      <c r="A15" s="12" t="s">
        <v>337</v>
      </c>
      <c r="B15" s="12" t="s">
        <v>339</v>
      </c>
      <c r="C15" s="12"/>
    </row>
    <row r="16" spans="1:3" ht="18" customHeight="1">
      <c r="A16" s="12" t="s">
        <v>338</v>
      </c>
      <c r="B16" s="12" t="s">
        <v>340</v>
      </c>
      <c r="C16" s="12"/>
    </row>
    <row r="17" spans="1:3" ht="18" customHeight="1">
      <c r="A17" s="12" t="s">
        <v>391</v>
      </c>
      <c r="B17" s="12" t="s">
        <v>392</v>
      </c>
      <c r="C17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6"/>
  <dimension ref="A1:I10"/>
  <sheetViews>
    <sheetView showGridLines="0" tabSelected="1" workbookViewId="0">
      <pane ySplit="1" topLeftCell="A2" activePane="bottomLeft" state="frozen"/>
      <selection pane="bottomLeft" activeCell="H3" sqref="H3"/>
    </sheetView>
  </sheetViews>
  <sheetFormatPr defaultRowHeight="14.4"/>
  <cols>
    <col min="5" max="5" width="8.88671875" style="13"/>
  </cols>
  <sheetData>
    <row r="1" spans="1:9">
      <c r="A1" s="21" t="s">
        <v>267</v>
      </c>
      <c r="B1" s="21" t="s">
        <v>268</v>
      </c>
      <c r="C1" s="21" t="s">
        <v>269</v>
      </c>
      <c r="D1" s="21" t="s">
        <v>278</v>
      </c>
      <c r="E1" s="21"/>
      <c r="F1" s="21" t="s">
        <v>267</v>
      </c>
      <c r="G1" s="21" t="s">
        <v>268</v>
      </c>
      <c r="H1" s="21" t="s">
        <v>269</v>
      </c>
      <c r="I1" s="21" t="s">
        <v>278</v>
      </c>
    </row>
    <row r="2" spans="1:9">
      <c r="A2" s="12" t="s">
        <v>270</v>
      </c>
      <c r="B2" s="12" t="s">
        <v>279</v>
      </c>
      <c r="C2" s="12" t="s">
        <v>276</v>
      </c>
      <c r="D2" s="12">
        <v>123</v>
      </c>
      <c r="E2" s="12"/>
      <c r="F2" s="12" t="s">
        <v>272</v>
      </c>
      <c r="G2" s="12" t="s">
        <v>283</v>
      </c>
      <c r="H2" s="12" t="s">
        <v>276</v>
      </c>
      <c r="I2" s="12">
        <f t="array" ref="I2">VLOOKUP(F2&amp;G2&amp;H2,IF({1,0},A2:A10&amp;B2:B10&amp;C2:C10,D2:D10),2,)</f>
        <v>127</v>
      </c>
    </row>
    <row r="3" spans="1:9">
      <c r="A3" s="12" t="s">
        <v>270</v>
      </c>
      <c r="B3" s="12" t="s">
        <v>280</v>
      </c>
      <c r="C3" s="12" t="s">
        <v>277</v>
      </c>
      <c r="D3" s="12">
        <v>124</v>
      </c>
      <c r="E3" s="12"/>
      <c r="F3" s="12" t="s">
        <v>272</v>
      </c>
      <c r="G3" s="12" t="s">
        <v>283</v>
      </c>
      <c r="H3" s="12" t="s">
        <v>276</v>
      </c>
      <c r="I3" s="12">
        <f t="array" ref="I3">INDEX(D:D,MATCH(F3&amp;G3&amp;H3,A1:A10&amp;B1:B10&amp;C1:C10,))</f>
        <v>127</v>
      </c>
    </row>
    <row r="4" spans="1:9">
      <c r="A4" s="12" t="s">
        <v>271</v>
      </c>
      <c r="B4" s="12" t="s">
        <v>281</v>
      </c>
      <c r="C4" s="12" t="s">
        <v>276</v>
      </c>
      <c r="D4" s="12">
        <v>125</v>
      </c>
      <c r="E4" s="12"/>
      <c r="F4" s="12"/>
      <c r="G4" s="12"/>
      <c r="H4" s="12"/>
      <c r="I4" s="12"/>
    </row>
    <row r="5" spans="1:9">
      <c r="A5" s="12" t="s">
        <v>272</v>
      </c>
      <c r="B5" s="12" t="s">
        <v>282</v>
      </c>
      <c r="C5" s="12" t="s">
        <v>277</v>
      </c>
      <c r="D5" s="12">
        <v>126</v>
      </c>
      <c r="E5" s="12"/>
      <c r="F5" s="12"/>
      <c r="G5" s="12"/>
      <c r="H5" s="12"/>
      <c r="I5" s="12"/>
    </row>
    <row r="6" spans="1:9">
      <c r="A6" s="12" t="s">
        <v>272</v>
      </c>
      <c r="B6" s="12" t="s">
        <v>283</v>
      </c>
      <c r="C6" s="12" t="s">
        <v>276</v>
      </c>
      <c r="D6" s="12">
        <v>127</v>
      </c>
      <c r="E6" s="12"/>
      <c r="F6" s="12"/>
      <c r="G6" s="12"/>
      <c r="H6" s="12"/>
      <c r="I6" s="12"/>
    </row>
    <row r="7" spans="1:9">
      <c r="A7" s="12" t="s">
        <v>273</v>
      </c>
      <c r="B7" s="12" t="s">
        <v>284</v>
      </c>
      <c r="C7" s="12" t="s">
        <v>277</v>
      </c>
      <c r="D7" s="12">
        <v>128</v>
      </c>
      <c r="E7" s="12"/>
      <c r="F7" s="12"/>
      <c r="G7" s="12"/>
      <c r="H7" s="12"/>
      <c r="I7" s="12"/>
    </row>
    <row r="8" spans="1:9">
      <c r="A8" s="12" t="s">
        <v>274</v>
      </c>
      <c r="B8" s="12" t="s">
        <v>285</v>
      </c>
      <c r="C8" s="12" t="s">
        <v>276</v>
      </c>
      <c r="D8" s="12">
        <v>129</v>
      </c>
      <c r="E8" s="12"/>
      <c r="F8" s="12"/>
      <c r="G8" s="12"/>
      <c r="H8" s="12"/>
      <c r="I8" s="12"/>
    </row>
    <row r="9" spans="1:9">
      <c r="A9" s="12" t="s">
        <v>274</v>
      </c>
      <c r="B9" s="12" t="s">
        <v>286</v>
      </c>
      <c r="C9" s="12" t="s">
        <v>277</v>
      </c>
      <c r="D9" s="12">
        <v>130</v>
      </c>
      <c r="E9" s="12"/>
      <c r="F9" s="12"/>
      <c r="G9" s="12"/>
      <c r="H9" s="12"/>
      <c r="I9" s="12"/>
    </row>
    <row r="10" spans="1:9">
      <c r="A10" s="12" t="s">
        <v>275</v>
      </c>
      <c r="B10" s="12" t="s">
        <v>287</v>
      </c>
      <c r="C10" s="12" t="s">
        <v>276</v>
      </c>
      <c r="D10" s="12">
        <v>131</v>
      </c>
      <c r="E10" s="12"/>
      <c r="F10" s="12"/>
      <c r="G10" s="12"/>
      <c r="H10" s="12"/>
      <c r="I10" s="1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8"/>
  <dimension ref="A1:C9"/>
  <sheetViews>
    <sheetView workbookViewId="0">
      <selection activeCell="A8" sqref="A8"/>
    </sheetView>
  </sheetViews>
  <sheetFormatPr defaultRowHeight="14.4"/>
  <sheetData>
    <row r="1" spans="1:3">
      <c r="A1" s="18" t="s">
        <v>341</v>
      </c>
      <c r="B1" s="18">
        <v>1</v>
      </c>
      <c r="C1" s="18" t="s">
        <v>351</v>
      </c>
    </row>
    <row r="2" spans="1:3">
      <c r="A2" s="18" t="s">
        <v>342</v>
      </c>
      <c r="B2" s="18">
        <v>2</v>
      </c>
      <c r="C2" s="18" t="s">
        <v>352</v>
      </c>
    </row>
    <row r="3" spans="1:3">
      <c r="A3" s="18" t="s">
        <v>348</v>
      </c>
      <c r="B3" s="18">
        <v>3</v>
      </c>
      <c r="C3" s="18" t="s">
        <v>353</v>
      </c>
    </row>
    <row r="4" spans="1:3">
      <c r="A4" s="18" t="s">
        <v>349</v>
      </c>
      <c r="B4" s="18">
        <v>4</v>
      </c>
      <c r="C4" s="18" t="s">
        <v>354</v>
      </c>
    </row>
    <row r="5" spans="1:3">
      <c r="A5" s="18" t="s">
        <v>350</v>
      </c>
      <c r="B5" s="18">
        <v>5</v>
      </c>
      <c r="C5" s="18" t="s">
        <v>355</v>
      </c>
    </row>
    <row r="7" spans="1:3">
      <c r="A7" s="13" t="str">
        <f>Contxt(A1:A5)</f>
        <v>abcdf</v>
      </c>
    </row>
    <row r="8" spans="1:3">
      <c r="A8" s="13" t="str">
        <f>Contxt(C1:C5)</f>
        <v>mon.tue.wed.thu.fri.</v>
      </c>
    </row>
    <row r="9" spans="1:3">
      <c r="A9" t="str">
        <f>Contxt(A1:B5)</f>
        <v>a1b2c3d4f5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B18" sqref="B18"/>
    </sheetView>
  </sheetViews>
  <sheetFormatPr defaultRowHeight="18" customHeight="1"/>
  <cols>
    <col min="1" max="1" width="15.109375" style="13" customWidth="1"/>
    <col min="2" max="2" width="58.88671875" style="13" customWidth="1"/>
    <col min="3" max="3" width="11.6640625" style="13" bestFit="1" customWidth="1"/>
    <col min="4" max="16384" width="8.88671875" style="13"/>
  </cols>
  <sheetData>
    <row r="1" spans="1:3" ht="18" customHeight="1">
      <c r="A1" s="21" t="s">
        <v>171</v>
      </c>
      <c r="B1" s="21" t="s">
        <v>172</v>
      </c>
      <c r="C1" s="21" t="s">
        <v>173</v>
      </c>
    </row>
    <row r="2" spans="1:3" ht="18" customHeight="1">
      <c r="A2" s="12" t="s">
        <v>364</v>
      </c>
      <c r="B2" s="12"/>
      <c r="C2" s="12"/>
    </row>
    <row r="3" spans="1:3" ht="18" customHeight="1">
      <c r="A3" s="12" t="s">
        <v>365</v>
      </c>
      <c r="B3" s="12"/>
      <c r="C3" s="12"/>
    </row>
    <row r="4" spans="1:3" ht="18" customHeight="1">
      <c r="A4" s="12" t="s">
        <v>368</v>
      </c>
      <c r="B4" s="12" t="s">
        <v>369</v>
      </c>
      <c r="C4" s="12"/>
    </row>
    <row r="5" spans="1:3" ht="18" customHeight="1">
      <c r="A5" s="12" t="s">
        <v>366</v>
      </c>
      <c r="B5" s="12"/>
      <c r="C5" s="12"/>
    </row>
    <row r="6" spans="1:3" ht="18" customHeight="1">
      <c r="A6" s="12" t="s">
        <v>367</v>
      </c>
      <c r="B6" s="12"/>
      <c r="C6" s="12"/>
    </row>
    <row r="7" spans="1:3" ht="18" customHeight="1">
      <c r="A7" s="12"/>
      <c r="B7" s="12"/>
      <c r="C7" s="12"/>
    </row>
    <row r="8" spans="1:3" ht="18" customHeight="1">
      <c r="A8" s="12"/>
      <c r="B8" s="12"/>
      <c r="C8" s="12"/>
    </row>
    <row r="9" spans="1:3" ht="18" customHeight="1">
      <c r="A9" s="12"/>
      <c r="B9" s="12"/>
      <c r="C9" s="12"/>
    </row>
    <row r="10" spans="1:3" ht="18" customHeight="1">
      <c r="A10" s="12"/>
      <c r="B10" s="12"/>
      <c r="C10" s="12"/>
    </row>
    <row r="11" spans="1:3" ht="18" customHeight="1">
      <c r="A11" s="12"/>
      <c r="B11" s="12"/>
      <c r="C11" s="12"/>
    </row>
    <row r="12" spans="1:3" ht="18" customHeight="1">
      <c r="A12" s="12"/>
      <c r="B12" s="12"/>
      <c r="C12" s="12"/>
    </row>
    <row r="13" spans="1:3" ht="18" customHeight="1">
      <c r="A13" s="12"/>
      <c r="B13" s="12"/>
      <c r="C13" s="12"/>
    </row>
    <row r="14" spans="1:3" ht="18" customHeight="1">
      <c r="A14" s="12"/>
      <c r="B14" s="12"/>
      <c r="C14" s="12"/>
    </row>
    <row r="15" spans="1:3" ht="18" customHeight="1">
      <c r="A15" s="12"/>
      <c r="B15" s="12"/>
      <c r="C15" s="12"/>
    </row>
    <row r="16" spans="1:3" ht="18" customHeight="1">
      <c r="A16" s="12"/>
      <c r="B16" s="12"/>
      <c r="C16" s="12"/>
    </row>
    <row r="17" spans="1:3" ht="18" customHeight="1">
      <c r="A17" s="12"/>
      <c r="B17" s="12"/>
      <c r="C17" s="12"/>
    </row>
    <row r="18" spans="1:3" ht="18" customHeight="1">
      <c r="A18" s="12"/>
      <c r="B18" s="12"/>
      <c r="C18" s="12"/>
    </row>
    <row r="19" spans="1:3" ht="18" customHeight="1">
      <c r="A19" s="12"/>
      <c r="B19" s="12"/>
      <c r="C19" s="12"/>
    </row>
    <row r="20" spans="1:3" ht="18" customHeight="1">
      <c r="A20" s="12"/>
      <c r="B20" s="12"/>
      <c r="C20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图表</vt:lpstr>
      <vt:lpstr>图表实例</vt:lpstr>
      <vt:lpstr>多值查找</vt:lpstr>
      <vt:lpstr>excel引用</vt:lpstr>
      <vt:lpstr>数据源问题处理常见方法</vt:lpstr>
      <vt:lpstr>错误值</vt:lpstr>
      <vt:lpstr>Sheet3</vt:lpstr>
      <vt:lpstr>Sheet1</vt:lpstr>
      <vt:lpstr>Sheet2</vt:lpstr>
      <vt:lpstr>文本函数</vt:lpstr>
      <vt:lpstr>Macro1</vt:lpstr>
      <vt:lpstr>查找与引用</vt:lpstr>
      <vt:lpstr>数学</vt:lpstr>
      <vt:lpstr>信息</vt:lpstr>
      <vt:lpstr>逻辑</vt:lpstr>
      <vt:lpstr>日期</vt:lpstr>
      <vt:lpstr>统计</vt:lpstr>
      <vt:lpstr>Sheet9</vt:lpstr>
      <vt:lpstr>Sheet4</vt:lpstr>
      <vt:lpstr>工程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wwuhnwu01</cp:lastModifiedBy>
  <dcterms:created xsi:type="dcterms:W3CDTF">2006-09-13T11:21:51Z</dcterms:created>
  <dcterms:modified xsi:type="dcterms:W3CDTF">2019-03-18T05:46:56Z</dcterms:modified>
</cp:coreProperties>
</file>