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\Desktop\"/>
    </mc:Choice>
  </mc:AlternateContent>
  <xr:revisionPtr revIDLastSave="0" documentId="13_ncr:1_{2F3FAC8B-B05C-4676-8267-62BB8B7C35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ass" sheetId="1" r:id="rId1"/>
    <sheet name="course" sheetId="2" r:id="rId2"/>
  </sheets>
  <definedNames>
    <definedName name="_xlnm._FilterDatabase" localSheetId="0" hidden="1">class!$A$1:$V$445</definedName>
    <definedName name="_xlnm._FilterDatabase" localSheetId="1" hidden="1">course!$A$1:$H$1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107" i="1"/>
  <c r="C180" i="1"/>
  <c r="C328" i="1"/>
  <c r="C70" i="1"/>
  <c r="C277" i="1"/>
  <c r="C9" i="1"/>
  <c r="C134" i="1"/>
  <c r="C266" i="1"/>
  <c r="C12" i="1"/>
  <c r="C13" i="1"/>
  <c r="C14" i="1"/>
  <c r="C211" i="1"/>
  <c r="C123" i="1"/>
  <c r="C17" i="1"/>
  <c r="C228" i="1"/>
  <c r="C27" i="1"/>
  <c r="C32" i="1"/>
  <c r="C248" i="1"/>
  <c r="C22" i="1"/>
  <c r="C23" i="1"/>
  <c r="C24" i="1"/>
  <c r="C25" i="1"/>
  <c r="C421" i="1"/>
  <c r="C315" i="1"/>
  <c r="C347" i="1"/>
  <c r="C221" i="1"/>
  <c r="C84" i="1"/>
  <c r="C206" i="1"/>
  <c r="C304" i="1"/>
  <c r="C33" i="1"/>
  <c r="C34" i="1"/>
  <c r="C136" i="1"/>
  <c r="C378" i="1"/>
  <c r="C326" i="1"/>
  <c r="C38" i="1"/>
  <c r="C148" i="1"/>
  <c r="C367" i="1"/>
  <c r="C237" i="1"/>
  <c r="C73" i="1"/>
  <c r="C321" i="1"/>
  <c r="C432" i="1"/>
  <c r="C340" i="1"/>
  <c r="C397" i="1"/>
  <c r="C152" i="1"/>
  <c r="C145" i="1"/>
  <c r="C49" i="1"/>
  <c r="C373" i="1"/>
  <c r="C391" i="1"/>
  <c r="C52" i="1"/>
  <c r="C53" i="1"/>
  <c r="C310" i="1"/>
  <c r="C56" i="1"/>
  <c r="C261" i="1"/>
  <c r="C401" i="1"/>
  <c r="C410" i="1"/>
  <c r="C209" i="1"/>
  <c r="C18" i="1"/>
  <c r="C66" i="1"/>
  <c r="C166" i="1"/>
  <c r="C338" i="1"/>
  <c r="C231" i="1"/>
  <c r="C379" i="1"/>
  <c r="C263" i="1"/>
  <c r="C83" i="1"/>
  <c r="C110" i="1"/>
  <c r="C69" i="1"/>
  <c r="C434" i="1"/>
  <c r="C194" i="1"/>
  <c r="C43" i="1"/>
  <c r="C57" i="1"/>
  <c r="C212" i="1"/>
  <c r="C75" i="1"/>
  <c r="C76" i="1"/>
  <c r="C37" i="1"/>
  <c r="C342" i="1"/>
  <c r="C197" i="1"/>
  <c r="C177" i="1"/>
  <c r="C81" i="1"/>
  <c r="C167" i="1"/>
  <c r="C41" i="1"/>
  <c r="C413" i="1"/>
  <c r="C85" i="1"/>
  <c r="C409" i="1"/>
  <c r="C349" i="1"/>
  <c r="C88" i="1"/>
  <c r="C89" i="1"/>
  <c r="C116" i="1"/>
  <c r="C91" i="1"/>
  <c r="C92" i="1"/>
  <c r="C93" i="1"/>
  <c r="C324" i="1"/>
  <c r="C271" i="1"/>
  <c r="C96" i="1"/>
  <c r="C399" i="1"/>
  <c r="C98" i="1"/>
  <c r="C99" i="1"/>
  <c r="C395" i="1"/>
  <c r="C101" i="1"/>
  <c r="C102" i="1"/>
  <c r="C103" i="1"/>
  <c r="C104" i="1"/>
  <c r="C105" i="1"/>
  <c r="C147" i="1"/>
  <c r="C28" i="1"/>
  <c r="C108" i="1"/>
  <c r="C51" i="1"/>
  <c r="C44" i="1"/>
  <c r="C111" i="1"/>
  <c r="C168" i="1"/>
  <c r="C113" i="1"/>
  <c r="C50" i="1"/>
  <c r="C390" i="1"/>
  <c r="C250" i="1"/>
  <c r="C117" i="1"/>
  <c r="C415" i="1"/>
  <c r="C119" i="1"/>
  <c r="C62" i="1"/>
  <c r="C58" i="1"/>
  <c r="C238" i="1"/>
  <c r="C67" i="1"/>
  <c r="C124" i="1"/>
  <c r="C424" i="1"/>
  <c r="C126" i="1"/>
  <c r="C125" i="1"/>
  <c r="C47" i="1"/>
  <c r="C195" i="1"/>
  <c r="C100" i="1"/>
  <c r="C405" i="1"/>
  <c r="C153" i="1"/>
  <c r="C130" i="1"/>
  <c r="C420" i="1"/>
  <c r="C135" i="1"/>
  <c r="C272" i="1"/>
  <c r="C137" i="1"/>
  <c r="C121" i="1"/>
  <c r="C392" i="1"/>
  <c r="C140" i="1"/>
  <c r="C141" i="1"/>
  <c r="C224" i="1"/>
  <c r="C2" i="1"/>
  <c r="C128" i="1"/>
  <c r="C316" i="1"/>
  <c r="C146" i="1"/>
  <c r="C440" i="1"/>
  <c r="C192" i="1"/>
  <c r="C149" i="1"/>
  <c r="C42" i="1"/>
  <c r="C366" i="1"/>
  <c r="C394" i="1"/>
  <c r="C257" i="1"/>
  <c r="C59" i="1"/>
  <c r="C29" i="1"/>
  <c r="C156" i="1"/>
  <c r="C158" i="1"/>
  <c r="C170" i="1"/>
  <c r="C159" i="1"/>
  <c r="C236" i="1"/>
  <c r="C19" i="1"/>
  <c r="C203" i="1"/>
  <c r="C163" i="1"/>
  <c r="C164" i="1"/>
  <c r="C404" i="1"/>
  <c r="C383" i="1"/>
  <c r="C10" i="1"/>
  <c r="C112" i="1"/>
  <c r="C94" i="1"/>
  <c r="C71" i="1"/>
  <c r="C4" i="1"/>
  <c r="C45" i="1"/>
  <c r="C187" i="1"/>
  <c r="C416" i="1"/>
  <c r="C175" i="1"/>
  <c r="C176" i="1"/>
  <c r="C429" i="1"/>
  <c r="C178" i="1"/>
  <c r="C411" i="1"/>
  <c r="C26" i="1"/>
  <c r="C169" i="1"/>
  <c r="C371" i="1"/>
  <c r="C183" i="1"/>
  <c r="C325" i="1"/>
  <c r="C185" i="1"/>
  <c r="C186" i="1"/>
  <c r="C182" i="1"/>
  <c r="C188" i="1"/>
  <c r="C283" i="1"/>
  <c r="C190" i="1"/>
  <c r="C191" i="1"/>
  <c r="C433" i="1"/>
  <c r="C381" i="1"/>
  <c r="C346" i="1"/>
  <c r="C281" i="1"/>
  <c r="C330" i="1"/>
  <c r="C39" i="1"/>
  <c r="C129" i="1"/>
  <c r="C199" i="1"/>
  <c r="C230" i="1"/>
  <c r="C201" i="1"/>
  <c r="C385" i="1"/>
  <c r="C406" i="1"/>
  <c r="C204" i="1"/>
  <c r="C403" i="1"/>
  <c r="C344" i="1"/>
  <c r="C189" i="1"/>
  <c r="C208" i="1"/>
  <c r="C97" i="1"/>
  <c r="C210" i="1"/>
  <c r="C319" i="1"/>
  <c r="C174" i="1"/>
  <c r="C213" i="1"/>
  <c r="C181" i="1"/>
  <c r="C398" i="1"/>
  <c r="C216" i="1"/>
  <c r="C217" i="1"/>
  <c r="C218" i="1"/>
  <c r="C219" i="1"/>
  <c r="C220" i="1"/>
  <c r="C198" i="1"/>
  <c r="C15" i="1"/>
  <c r="C223" i="1"/>
  <c r="C355" i="1"/>
  <c r="C8" i="1"/>
  <c r="C226" i="1"/>
  <c r="C365" i="1"/>
  <c r="C64" i="1"/>
  <c r="C334" i="1"/>
  <c r="C407" i="1"/>
  <c r="C358" i="1"/>
  <c r="C320" i="1"/>
  <c r="C298" i="1"/>
  <c r="C234" i="1"/>
  <c r="C235" i="1"/>
  <c r="C435" i="1"/>
  <c r="C21" i="1"/>
  <c r="C157" i="1"/>
  <c r="C239" i="1"/>
  <c r="C240" i="1"/>
  <c r="C171" i="1"/>
  <c r="C242" i="1"/>
  <c r="C243" i="1"/>
  <c r="C36" i="1"/>
  <c r="C68" i="1"/>
  <c r="C246" i="1"/>
  <c r="C60" i="1"/>
  <c r="C323" i="1"/>
  <c r="C329" i="1"/>
  <c r="C179" i="1"/>
  <c r="C363" i="1"/>
  <c r="C232" i="1"/>
  <c r="C438" i="1"/>
  <c r="C254" i="1"/>
  <c r="C336" i="1"/>
  <c r="C120" i="1"/>
  <c r="C127" i="1"/>
  <c r="C35" i="1"/>
  <c r="C259" i="1"/>
  <c r="C260" i="1"/>
  <c r="C431" i="1"/>
  <c r="C142" i="1"/>
  <c r="C359" i="1"/>
  <c r="C264" i="1"/>
  <c r="C95" i="1"/>
  <c r="C63" i="1"/>
  <c r="C5" i="1"/>
  <c r="C233" i="1"/>
  <c r="C269" i="1"/>
  <c r="C270" i="1"/>
  <c r="C30" i="1"/>
  <c r="C225" i="1"/>
  <c r="C273" i="1"/>
  <c r="C368" i="1"/>
  <c r="C275" i="1"/>
  <c r="C279" i="1"/>
  <c r="C265" i="1"/>
  <c r="C161" i="1"/>
  <c r="C118" i="1"/>
  <c r="C154" i="1"/>
  <c r="C332" i="1"/>
  <c r="C258" i="1"/>
  <c r="C300" i="1"/>
  <c r="C284" i="1"/>
  <c r="C285" i="1"/>
  <c r="C286" i="1"/>
  <c r="C287" i="1"/>
  <c r="C288" i="1"/>
  <c r="C289" i="1"/>
  <c r="C290" i="1"/>
  <c r="C291" i="1"/>
  <c r="C262" i="1"/>
  <c r="C293" i="1"/>
  <c r="C317" i="1"/>
  <c r="C295" i="1"/>
  <c r="C296" i="1"/>
  <c r="C437" i="1"/>
  <c r="C78" i="1"/>
  <c r="C426" i="1"/>
  <c r="C384" i="1"/>
  <c r="C301" i="1"/>
  <c r="C302" i="1"/>
  <c r="C303" i="1"/>
  <c r="C90" i="1"/>
  <c r="C305" i="1"/>
  <c r="C306" i="1"/>
  <c r="C307" i="1"/>
  <c r="C16" i="1"/>
  <c r="C345" i="1"/>
  <c r="C267" i="1"/>
  <c r="C364" i="1"/>
  <c r="C215" i="1"/>
  <c r="C430" i="1"/>
  <c r="C314" i="1"/>
  <c r="C86" i="1"/>
  <c r="C114" i="1"/>
  <c r="C428" i="1"/>
  <c r="C318" i="1"/>
  <c r="C278" i="1"/>
  <c r="C138" i="1"/>
  <c r="C139" i="1"/>
  <c r="C322" i="1"/>
  <c r="C389" i="1"/>
  <c r="C144" i="1"/>
  <c r="C274" i="1"/>
  <c r="C151" i="1"/>
  <c r="C54" i="1"/>
  <c r="C11" i="1"/>
  <c r="C172" i="1"/>
  <c r="C382" i="1"/>
  <c r="C331" i="1"/>
  <c r="C268" i="1"/>
  <c r="C245" i="1"/>
  <c r="C427" i="1"/>
  <c r="C335" i="1"/>
  <c r="C48" i="1"/>
  <c r="C337" i="1"/>
  <c r="C343" i="1"/>
  <c r="C282" i="1"/>
  <c r="C162" i="1"/>
  <c r="C294" i="1"/>
  <c r="C74" i="1"/>
  <c r="C143" i="1"/>
  <c r="C6" i="1"/>
  <c r="C222" i="1"/>
  <c r="C352" i="1"/>
  <c r="C150" i="1"/>
  <c r="C348" i="1"/>
  <c r="C276" i="1"/>
  <c r="C173" i="1"/>
  <c r="C109" i="1"/>
  <c r="C311" i="1"/>
  <c r="C312" i="1"/>
  <c r="C354" i="1"/>
  <c r="C247" i="1"/>
  <c r="C87" i="1"/>
  <c r="C357" i="1"/>
  <c r="C193" i="1"/>
  <c r="C205" i="1"/>
  <c r="C360" i="1"/>
  <c r="C361" i="1"/>
  <c r="C55" i="1"/>
  <c r="C196" i="1"/>
  <c r="C82" i="1"/>
  <c r="C61" i="1"/>
  <c r="C65" i="1"/>
  <c r="C327" i="1"/>
  <c r="C106" i="1"/>
  <c r="C369" i="1"/>
  <c r="C370" i="1"/>
  <c r="C207" i="1"/>
  <c r="C251" i="1"/>
  <c r="C445" i="1"/>
  <c r="C374" i="1"/>
  <c r="C375" i="1"/>
  <c r="C376" i="1"/>
  <c r="C377" i="1"/>
  <c r="C356" i="1"/>
  <c r="C46" i="1"/>
  <c r="C380" i="1"/>
  <c r="C422" i="1"/>
  <c r="C292" i="1"/>
  <c r="C299" i="1"/>
  <c r="C280" i="1"/>
  <c r="C241" i="1"/>
  <c r="C386" i="1"/>
  <c r="C387" i="1"/>
  <c r="C388" i="1"/>
  <c r="C414" i="1"/>
  <c r="C131" i="1"/>
  <c r="C350" i="1"/>
  <c r="C308" i="1"/>
  <c r="C227" i="1"/>
  <c r="C244" i="1"/>
  <c r="C249" i="1"/>
  <c r="C341" i="1"/>
  <c r="C200" i="1"/>
  <c r="C160" i="1"/>
  <c r="C339" i="1"/>
  <c r="C400" i="1"/>
  <c r="C297" i="1"/>
  <c r="C402" i="1"/>
  <c r="C115" i="1"/>
  <c r="C351" i="1"/>
  <c r="C132" i="1"/>
  <c r="C122" i="1"/>
  <c r="C333" i="1"/>
  <c r="C408" i="1"/>
  <c r="C79" i="1"/>
  <c r="C255" i="1"/>
  <c r="C184" i="1"/>
  <c r="C31" i="1"/>
  <c r="C412" i="1"/>
  <c r="C353" i="1"/>
  <c r="C202" i="1"/>
  <c r="C253" i="1"/>
  <c r="C417" i="1"/>
  <c r="C418" i="1"/>
  <c r="C419" i="1"/>
  <c r="C40" i="1"/>
  <c r="C214" i="1"/>
  <c r="C372" i="1"/>
  <c r="C423" i="1"/>
  <c r="C256" i="1"/>
  <c r="C425" i="1"/>
  <c r="C165" i="1"/>
  <c r="C439" i="1"/>
  <c r="C393" i="1"/>
  <c r="C313" i="1"/>
  <c r="C77" i="1"/>
  <c r="C20" i="1"/>
  <c r="C229" i="1"/>
  <c r="C80" i="1"/>
  <c r="C7" i="1"/>
  <c r="C133" i="1"/>
  <c r="C436" i="1"/>
  <c r="C362" i="1"/>
  <c r="C309" i="1"/>
  <c r="C72" i="1"/>
  <c r="C252" i="1"/>
  <c r="C441" i="1"/>
  <c r="C442" i="1"/>
  <c r="C443" i="1"/>
  <c r="C444" i="1"/>
  <c r="C155" i="1"/>
  <c r="C396" i="1"/>
  <c r="E3" i="1"/>
  <c r="F3" i="1"/>
  <c r="G3" i="1"/>
  <c r="H3" i="1"/>
  <c r="E107" i="1"/>
  <c r="F107" i="1"/>
  <c r="G107" i="1"/>
  <c r="H107" i="1"/>
  <c r="E180" i="1"/>
  <c r="F180" i="1"/>
  <c r="G180" i="1"/>
  <c r="H180" i="1"/>
  <c r="E328" i="1"/>
  <c r="F328" i="1"/>
  <c r="G328" i="1"/>
  <c r="H328" i="1"/>
  <c r="E70" i="1"/>
  <c r="F70" i="1"/>
  <c r="G70" i="1"/>
  <c r="H70" i="1"/>
  <c r="E277" i="1"/>
  <c r="F277" i="1"/>
  <c r="G277" i="1"/>
  <c r="H277" i="1"/>
  <c r="E9" i="1"/>
  <c r="F9" i="1"/>
  <c r="G9" i="1"/>
  <c r="H9" i="1"/>
  <c r="E134" i="1"/>
  <c r="F134" i="1"/>
  <c r="G134" i="1"/>
  <c r="H134" i="1"/>
  <c r="E266" i="1"/>
  <c r="F266" i="1"/>
  <c r="G266" i="1"/>
  <c r="H266" i="1"/>
  <c r="E12" i="1"/>
  <c r="F12" i="1"/>
  <c r="G12" i="1"/>
  <c r="H12" i="1"/>
  <c r="E13" i="1"/>
  <c r="F13" i="1"/>
  <c r="G13" i="1"/>
  <c r="H13" i="1"/>
  <c r="E14" i="1"/>
  <c r="F14" i="1"/>
  <c r="G14" i="1"/>
  <c r="H14" i="1"/>
  <c r="E211" i="1"/>
  <c r="F211" i="1"/>
  <c r="G211" i="1"/>
  <c r="H211" i="1"/>
  <c r="E123" i="1"/>
  <c r="F123" i="1"/>
  <c r="G123" i="1"/>
  <c r="H123" i="1"/>
  <c r="E17" i="1"/>
  <c r="F17" i="1"/>
  <c r="G17" i="1"/>
  <c r="H17" i="1"/>
  <c r="E228" i="1"/>
  <c r="F228" i="1"/>
  <c r="G228" i="1"/>
  <c r="H228" i="1"/>
  <c r="E27" i="1"/>
  <c r="F27" i="1"/>
  <c r="G27" i="1"/>
  <c r="H27" i="1"/>
  <c r="E32" i="1"/>
  <c r="F32" i="1"/>
  <c r="G32" i="1"/>
  <c r="H32" i="1"/>
  <c r="E248" i="1"/>
  <c r="F248" i="1"/>
  <c r="G248" i="1"/>
  <c r="H248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421" i="1"/>
  <c r="F421" i="1"/>
  <c r="G421" i="1"/>
  <c r="H421" i="1"/>
  <c r="E315" i="1"/>
  <c r="F315" i="1"/>
  <c r="G315" i="1"/>
  <c r="H315" i="1"/>
  <c r="E347" i="1"/>
  <c r="F347" i="1"/>
  <c r="G347" i="1"/>
  <c r="H347" i="1"/>
  <c r="E221" i="1"/>
  <c r="F221" i="1"/>
  <c r="G221" i="1"/>
  <c r="H221" i="1"/>
  <c r="E84" i="1"/>
  <c r="F84" i="1"/>
  <c r="G84" i="1"/>
  <c r="H84" i="1"/>
  <c r="E206" i="1"/>
  <c r="F206" i="1"/>
  <c r="G206" i="1"/>
  <c r="H206" i="1"/>
  <c r="E304" i="1"/>
  <c r="F304" i="1"/>
  <c r="G304" i="1"/>
  <c r="H304" i="1"/>
  <c r="E33" i="1"/>
  <c r="F33" i="1"/>
  <c r="G33" i="1"/>
  <c r="H33" i="1"/>
  <c r="E34" i="1"/>
  <c r="F34" i="1"/>
  <c r="G34" i="1"/>
  <c r="H34" i="1"/>
  <c r="E136" i="1"/>
  <c r="F136" i="1"/>
  <c r="G136" i="1"/>
  <c r="H136" i="1"/>
  <c r="E378" i="1"/>
  <c r="F378" i="1"/>
  <c r="G378" i="1"/>
  <c r="H378" i="1"/>
  <c r="E326" i="1"/>
  <c r="F326" i="1"/>
  <c r="G326" i="1"/>
  <c r="H326" i="1"/>
  <c r="E38" i="1"/>
  <c r="F38" i="1"/>
  <c r="G38" i="1"/>
  <c r="H38" i="1"/>
  <c r="E148" i="1"/>
  <c r="F148" i="1"/>
  <c r="G148" i="1"/>
  <c r="H148" i="1"/>
  <c r="E367" i="1"/>
  <c r="F367" i="1"/>
  <c r="G367" i="1"/>
  <c r="H367" i="1"/>
  <c r="E237" i="1"/>
  <c r="F237" i="1"/>
  <c r="G237" i="1"/>
  <c r="H237" i="1"/>
  <c r="E73" i="1"/>
  <c r="F73" i="1"/>
  <c r="G73" i="1"/>
  <c r="H73" i="1"/>
  <c r="E321" i="1"/>
  <c r="F321" i="1"/>
  <c r="G321" i="1"/>
  <c r="H321" i="1"/>
  <c r="E432" i="1"/>
  <c r="F432" i="1"/>
  <c r="G432" i="1"/>
  <c r="H432" i="1"/>
  <c r="E340" i="1"/>
  <c r="F340" i="1"/>
  <c r="G340" i="1"/>
  <c r="H340" i="1"/>
  <c r="E397" i="1"/>
  <c r="F397" i="1"/>
  <c r="G397" i="1"/>
  <c r="H397" i="1"/>
  <c r="E152" i="1"/>
  <c r="F152" i="1"/>
  <c r="G152" i="1"/>
  <c r="H152" i="1"/>
  <c r="E145" i="1"/>
  <c r="F145" i="1"/>
  <c r="G145" i="1"/>
  <c r="H145" i="1"/>
  <c r="E49" i="1"/>
  <c r="F49" i="1"/>
  <c r="G49" i="1"/>
  <c r="H49" i="1"/>
  <c r="E373" i="1"/>
  <c r="F373" i="1"/>
  <c r="G373" i="1"/>
  <c r="H373" i="1"/>
  <c r="E391" i="1"/>
  <c r="F391" i="1"/>
  <c r="G391" i="1"/>
  <c r="H391" i="1"/>
  <c r="E52" i="1"/>
  <c r="F52" i="1"/>
  <c r="G52" i="1"/>
  <c r="H52" i="1"/>
  <c r="E53" i="1"/>
  <c r="F53" i="1"/>
  <c r="G53" i="1"/>
  <c r="H53" i="1"/>
  <c r="E310" i="1"/>
  <c r="F310" i="1"/>
  <c r="G310" i="1"/>
  <c r="H310" i="1"/>
  <c r="E56" i="1"/>
  <c r="F56" i="1"/>
  <c r="G56" i="1"/>
  <c r="H56" i="1"/>
  <c r="E261" i="1"/>
  <c r="F261" i="1"/>
  <c r="G261" i="1"/>
  <c r="H261" i="1"/>
  <c r="E401" i="1"/>
  <c r="F401" i="1"/>
  <c r="G401" i="1"/>
  <c r="H401" i="1"/>
  <c r="E410" i="1"/>
  <c r="F410" i="1"/>
  <c r="G410" i="1"/>
  <c r="H410" i="1"/>
  <c r="E209" i="1"/>
  <c r="F209" i="1"/>
  <c r="G209" i="1"/>
  <c r="H209" i="1"/>
  <c r="E18" i="1"/>
  <c r="F18" i="1"/>
  <c r="G18" i="1"/>
  <c r="H18" i="1"/>
  <c r="E66" i="1"/>
  <c r="F66" i="1"/>
  <c r="G66" i="1"/>
  <c r="H66" i="1"/>
  <c r="E166" i="1"/>
  <c r="F166" i="1"/>
  <c r="G166" i="1"/>
  <c r="H166" i="1"/>
  <c r="E338" i="1"/>
  <c r="F338" i="1"/>
  <c r="G338" i="1"/>
  <c r="H338" i="1"/>
  <c r="E231" i="1"/>
  <c r="F231" i="1"/>
  <c r="G231" i="1"/>
  <c r="H231" i="1"/>
  <c r="E379" i="1"/>
  <c r="F379" i="1"/>
  <c r="G379" i="1"/>
  <c r="H379" i="1"/>
  <c r="E263" i="1"/>
  <c r="F263" i="1"/>
  <c r="G263" i="1"/>
  <c r="H263" i="1"/>
  <c r="E83" i="1"/>
  <c r="F83" i="1"/>
  <c r="G83" i="1"/>
  <c r="H83" i="1"/>
  <c r="E110" i="1"/>
  <c r="F110" i="1"/>
  <c r="G110" i="1"/>
  <c r="H110" i="1"/>
  <c r="E69" i="1"/>
  <c r="F69" i="1"/>
  <c r="G69" i="1"/>
  <c r="H69" i="1"/>
  <c r="E434" i="1"/>
  <c r="F434" i="1"/>
  <c r="G434" i="1"/>
  <c r="H434" i="1"/>
  <c r="E194" i="1"/>
  <c r="F194" i="1"/>
  <c r="G194" i="1"/>
  <c r="H194" i="1"/>
  <c r="E43" i="1"/>
  <c r="F43" i="1"/>
  <c r="G43" i="1"/>
  <c r="H43" i="1"/>
  <c r="E57" i="1"/>
  <c r="F57" i="1"/>
  <c r="G57" i="1"/>
  <c r="H57" i="1"/>
  <c r="E212" i="1"/>
  <c r="F212" i="1"/>
  <c r="G212" i="1"/>
  <c r="H212" i="1"/>
  <c r="E75" i="1"/>
  <c r="F75" i="1"/>
  <c r="G75" i="1"/>
  <c r="H75" i="1"/>
  <c r="E76" i="1"/>
  <c r="F76" i="1"/>
  <c r="G76" i="1"/>
  <c r="H76" i="1"/>
  <c r="E37" i="1"/>
  <c r="F37" i="1"/>
  <c r="G37" i="1"/>
  <c r="H37" i="1"/>
  <c r="E342" i="1"/>
  <c r="F342" i="1"/>
  <c r="G342" i="1"/>
  <c r="H342" i="1"/>
  <c r="E197" i="1"/>
  <c r="F197" i="1"/>
  <c r="G197" i="1"/>
  <c r="H197" i="1"/>
  <c r="E177" i="1"/>
  <c r="F177" i="1"/>
  <c r="G177" i="1"/>
  <c r="H177" i="1"/>
  <c r="E81" i="1"/>
  <c r="F81" i="1"/>
  <c r="G81" i="1"/>
  <c r="H81" i="1"/>
  <c r="E167" i="1"/>
  <c r="F167" i="1"/>
  <c r="G167" i="1"/>
  <c r="H167" i="1"/>
  <c r="E41" i="1"/>
  <c r="F41" i="1"/>
  <c r="G41" i="1"/>
  <c r="H41" i="1"/>
  <c r="E413" i="1"/>
  <c r="F413" i="1"/>
  <c r="G413" i="1"/>
  <c r="H413" i="1"/>
  <c r="E85" i="1"/>
  <c r="F85" i="1"/>
  <c r="G85" i="1"/>
  <c r="H85" i="1"/>
  <c r="E409" i="1"/>
  <c r="F409" i="1"/>
  <c r="G409" i="1"/>
  <c r="H409" i="1"/>
  <c r="E349" i="1"/>
  <c r="F349" i="1"/>
  <c r="G349" i="1"/>
  <c r="H349" i="1"/>
  <c r="E88" i="1"/>
  <c r="F88" i="1"/>
  <c r="G88" i="1"/>
  <c r="H88" i="1"/>
  <c r="E89" i="1"/>
  <c r="F89" i="1"/>
  <c r="G89" i="1"/>
  <c r="H89" i="1"/>
  <c r="E116" i="1"/>
  <c r="F116" i="1"/>
  <c r="G116" i="1"/>
  <c r="H116" i="1"/>
  <c r="E91" i="1"/>
  <c r="F91" i="1"/>
  <c r="G91" i="1"/>
  <c r="H91" i="1"/>
  <c r="E92" i="1"/>
  <c r="F92" i="1"/>
  <c r="G92" i="1"/>
  <c r="H92" i="1"/>
  <c r="E93" i="1"/>
  <c r="F93" i="1"/>
  <c r="G93" i="1"/>
  <c r="H93" i="1"/>
  <c r="E324" i="1"/>
  <c r="F324" i="1"/>
  <c r="G324" i="1"/>
  <c r="H324" i="1"/>
  <c r="E271" i="1"/>
  <c r="F271" i="1"/>
  <c r="G271" i="1"/>
  <c r="H271" i="1"/>
  <c r="E96" i="1"/>
  <c r="F96" i="1"/>
  <c r="G96" i="1"/>
  <c r="H96" i="1"/>
  <c r="E399" i="1"/>
  <c r="F399" i="1"/>
  <c r="G399" i="1"/>
  <c r="H399" i="1"/>
  <c r="E98" i="1"/>
  <c r="F98" i="1"/>
  <c r="G98" i="1"/>
  <c r="H98" i="1"/>
  <c r="E99" i="1"/>
  <c r="F99" i="1"/>
  <c r="G99" i="1"/>
  <c r="H99" i="1"/>
  <c r="E395" i="1"/>
  <c r="F395" i="1"/>
  <c r="G395" i="1"/>
  <c r="H395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47" i="1"/>
  <c r="F147" i="1"/>
  <c r="G147" i="1"/>
  <c r="H147" i="1"/>
  <c r="E28" i="1"/>
  <c r="F28" i="1"/>
  <c r="G28" i="1"/>
  <c r="H28" i="1"/>
  <c r="E108" i="1"/>
  <c r="F108" i="1"/>
  <c r="G108" i="1"/>
  <c r="H108" i="1"/>
  <c r="E51" i="1"/>
  <c r="F51" i="1"/>
  <c r="G51" i="1"/>
  <c r="H51" i="1"/>
  <c r="E44" i="1"/>
  <c r="F44" i="1"/>
  <c r="G44" i="1"/>
  <c r="H44" i="1"/>
  <c r="E111" i="1"/>
  <c r="F111" i="1"/>
  <c r="G111" i="1"/>
  <c r="H111" i="1"/>
  <c r="E168" i="1"/>
  <c r="F168" i="1"/>
  <c r="G168" i="1"/>
  <c r="H168" i="1"/>
  <c r="E113" i="1"/>
  <c r="F113" i="1"/>
  <c r="G113" i="1"/>
  <c r="H113" i="1"/>
  <c r="E50" i="1"/>
  <c r="F50" i="1"/>
  <c r="G50" i="1"/>
  <c r="H50" i="1"/>
  <c r="E390" i="1"/>
  <c r="F390" i="1"/>
  <c r="G390" i="1"/>
  <c r="H390" i="1"/>
  <c r="E250" i="1"/>
  <c r="F250" i="1"/>
  <c r="G250" i="1"/>
  <c r="H250" i="1"/>
  <c r="E117" i="1"/>
  <c r="F117" i="1"/>
  <c r="G117" i="1"/>
  <c r="H117" i="1"/>
  <c r="E415" i="1"/>
  <c r="F415" i="1"/>
  <c r="G415" i="1"/>
  <c r="H415" i="1"/>
  <c r="E119" i="1"/>
  <c r="F119" i="1"/>
  <c r="G119" i="1"/>
  <c r="H119" i="1"/>
  <c r="E62" i="1"/>
  <c r="F62" i="1"/>
  <c r="G62" i="1"/>
  <c r="H62" i="1"/>
  <c r="E58" i="1"/>
  <c r="F58" i="1"/>
  <c r="G58" i="1"/>
  <c r="H58" i="1"/>
  <c r="E238" i="1"/>
  <c r="F238" i="1"/>
  <c r="G238" i="1"/>
  <c r="H238" i="1"/>
  <c r="E67" i="1"/>
  <c r="F67" i="1"/>
  <c r="G67" i="1"/>
  <c r="H67" i="1"/>
  <c r="E124" i="1"/>
  <c r="F124" i="1"/>
  <c r="G124" i="1"/>
  <c r="H124" i="1"/>
  <c r="E424" i="1"/>
  <c r="F424" i="1"/>
  <c r="G424" i="1"/>
  <c r="H424" i="1"/>
  <c r="E126" i="1"/>
  <c r="F126" i="1"/>
  <c r="G126" i="1"/>
  <c r="H126" i="1"/>
  <c r="E125" i="1"/>
  <c r="F125" i="1"/>
  <c r="G125" i="1"/>
  <c r="H125" i="1"/>
  <c r="E47" i="1"/>
  <c r="F47" i="1"/>
  <c r="G47" i="1"/>
  <c r="H47" i="1"/>
  <c r="E195" i="1"/>
  <c r="F195" i="1"/>
  <c r="G195" i="1"/>
  <c r="H195" i="1"/>
  <c r="E100" i="1"/>
  <c r="F100" i="1"/>
  <c r="G100" i="1"/>
  <c r="H100" i="1"/>
  <c r="E405" i="1"/>
  <c r="F405" i="1"/>
  <c r="G405" i="1"/>
  <c r="H405" i="1"/>
  <c r="E153" i="1"/>
  <c r="F153" i="1"/>
  <c r="G153" i="1"/>
  <c r="H153" i="1"/>
  <c r="E130" i="1"/>
  <c r="F130" i="1"/>
  <c r="G130" i="1"/>
  <c r="H130" i="1"/>
  <c r="E420" i="1"/>
  <c r="F420" i="1"/>
  <c r="G420" i="1"/>
  <c r="H420" i="1"/>
  <c r="E135" i="1"/>
  <c r="F135" i="1"/>
  <c r="G135" i="1"/>
  <c r="H135" i="1"/>
  <c r="E272" i="1"/>
  <c r="F272" i="1"/>
  <c r="G272" i="1"/>
  <c r="H272" i="1"/>
  <c r="E137" i="1"/>
  <c r="F137" i="1"/>
  <c r="G137" i="1"/>
  <c r="H137" i="1"/>
  <c r="E121" i="1"/>
  <c r="F121" i="1"/>
  <c r="G121" i="1"/>
  <c r="H121" i="1"/>
  <c r="E392" i="1"/>
  <c r="F392" i="1"/>
  <c r="G392" i="1"/>
  <c r="H392" i="1"/>
  <c r="E140" i="1"/>
  <c r="F140" i="1"/>
  <c r="G140" i="1"/>
  <c r="H140" i="1"/>
  <c r="E141" i="1"/>
  <c r="F141" i="1"/>
  <c r="G141" i="1"/>
  <c r="H141" i="1"/>
  <c r="E224" i="1"/>
  <c r="F224" i="1"/>
  <c r="G224" i="1"/>
  <c r="H224" i="1"/>
  <c r="E2" i="1"/>
  <c r="F2" i="1"/>
  <c r="G2" i="1"/>
  <c r="H2" i="1"/>
  <c r="E128" i="1"/>
  <c r="F128" i="1"/>
  <c r="G128" i="1"/>
  <c r="H128" i="1"/>
  <c r="E316" i="1"/>
  <c r="F316" i="1"/>
  <c r="G316" i="1"/>
  <c r="H316" i="1"/>
  <c r="E146" i="1"/>
  <c r="F146" i="1"/>
  <c r="G146" i="1"/>
  <c r="H146" i="1"/>
  <c r="E440" i="1"/>
  <c r="F440" i="1"/>
  <c r="G440" i="1"/>
  <c r="H440" i="1"/>
  <c r="E192" i="1"/>
  <c r="F192" i="1"/>
  <c r="G192" i="1"/>
  <c r="H192" i="1"/>
  <c r="E149" i="1"/>
  <c r="F149" i="1"/>
  <c r="G149" i="1"/>
  <c r="H149" i="1"/>
  <c r="E42" i="1"/>
  <c r="F42" i="1"/>
  <c r="G42" i="1"/>
  <c r="H42" i="1"/>
  <c r="E366" i="1"/>
  <c r="F366" i="1"/>
  <c r="G366" i="1"/>
  <c r="H366" i="1"/>
  <c r="E394" i="1"/>
  <c r="F394" i="1"/>
  <c r="G394" i="1"/>
  <c r="H394" i="1"/>
  <c r="E257" i="1"/>
  <c r="F257" i="1"/>
  <c r="G257" i="1"/>
  <c r="H257" i="1"/>
  <c r="E59" i="1"/>
  <c r="F59" i="1"/>
  <c r="G59" i="1"/>
  <c r="H59" i="1"/>
  <c r="E29" i="1"/>
  <c r="F29" i="1"/>
  <c r="G29" i="1"/>
  <c r="H29" i="1"/>
  <c r="E156" i="1"/>
  <c r="F156" i="1"/>
  <c r="G156" i="1"/>
  <c r="H156" i="1"/>
  <c r="E158" i="1"/>
  <c r="F158" i="1"/>
  <c r="G158" i="1"/>
  <c r="H158" i="1"/>
  <c r="E170" i="1"/>
  <c r="F170" i="1"/>
  <c r="G170" i="1"/>
  <c r="H170" i="1"/>
  <c r="E159" i="1"/>
  <c r="F159" i="1"/>
  <c r="G159" i="1"/>
  <c r="H159" i="1"/>
  <c r="E236" i="1"/>
  <c r="F236" i="1"/>
  <c r="G236" i="1"/>
  <c r="H236" i="1"/>
  <c r="E19" i="1"/>
  <c r="F19" i="1"/>
  <c r="G19" i="1"/>
  <c r="H19" i="1"/>
  <c r="E203" i="1"/>
  <c r="F203" i="1"/>
  <c r="G203" i="1"/>
  <c r="H203" i="1"/>
  <c r="E163" i="1"/>
  <c r="F163" i="1"/>
  <c r="G163" i="1"/>
  <c r="H163" i="1"/>
  <c r="E164" i="1"/>
  <c r="F164" i="1"/>
  <c r="G164" i="1"/>
  <c r="H164" i="1"/>
  <c r="E404" i="1"/>
  <c r="F404" i="1"/>
  <c r="G404" i="1"/>
  <c r="H404" i="1"/>
  <c r="E383" i="1"/>
  <c r="F383" i="1"/>
  <c r="G383" i="1"/>
  <c r="H383" i="1"/>
  <c r="E10" i="1"/>
  <c r="F10" i="1"/>
  <c r="G10" i="1"/>
  <c r="H10" i="1"/>
  <c r="E112" i="1"/>
  <c r="F112" i="1"/>
  <c r="G112" i="1"/>
  <c r="H112" i="1"/>
  <c r="E94" i="1"/>
  <c r="F94" i="1"/>
  <c r="G94" i="1"/>
  <c r="H94" i="1"/>
  <c r="E71" i="1"/>
  <c r="F71" i="1"/>
  <c r="G71" i="1"/>
  <c r="H71" i="1"/>
  <c r="E4" i="1"/>
  <c r="F4" i="1"/>
  <c r="G4" i="1"/>
  <c r="H4" i="1"/>
  <c r="E45" i="1"/>
  <c r="F45" i="1"/>
  <c r="G45" i="1"/>
  <c r="H45" i="1"/>
  <c r="E187" i="1"/>
  <c r="F187" i="1"/>
  <c r="G187" i="1"/>
  <c r="H187" i="1"/>
  <c r="E416" i="1"/>
  <c r="F416" i="1"/>
  <c r="G416" i="1"/>
  <c r="H416" i="1"/>
  <c r="E175" i="1"/>
  <c r="F175" i="1"/>
  <c r="G175" i="1"/>
  <c r="H175" i="1"/>
  <c r="E176" i="1"/>
  <c r="F176" i="1"/>
  <c r="G176" i="1"/>
  <c r="H176" i="1"/>
  <c r="E429" i="1"/>
  <c r="F429" i="1"/>
  <c r="G429" i="1"/>
  <c r="H429" i="1"/>
  <c r="E178" i="1"/>
  <c r="F178" i="1"/>
  <c r="G178" i="1"/>
  <c r="H178" i="1"/>
  <c r="E411" i="1"/>
  <c r="F411" i="1"/>
  <c r="G411" i="1"/>
  <c r="H411" i="1"/>
  <c r="E26" i="1"/>
  <c r="F26" i="1"/>
  <c r="G26" i="1"/>
  <c r="H26" i="1"/>
  <c r="E169" i="1"/>
  <c r="F169" i="1"/>
  <c r="G169" i="1"/>
  <c r="H169" i="1"/>
  <c r="E371" i="1"/>
  <c r="F371" i="1"/>
  <c r="G371" i="1"/>
  <c r="H371" i="1"/>
  <c r="E183" i="1"/>
  <c r="F183" i="1"/>
  <c r="G183" i="1"/>
  <c r="H183" i="1"/>
  <c r="E325" i="1"/>
  <c r="F325" i="1"/>
  <c r="G325" i="1"/>
  <c r="H325" i="1"/>
  <c r="E185" i="1"/>
  <c r="F185" i="1"/>
  <c r="G185" i="1"/>
  <c r="H185" i="1"/>
  <c r="E186" i="1"/>
  <c r="F186" i="1"/>
  <c r="G186" i="1"/>
  <c r="H186" i="1"/>
  <c r="E182" i="1"/>
  <c r="F182" i="1"/>
  <c r="G182" i="1"/>
  <c r="H182" i="1"/>
  <c r="E188" i="1"/>
  <c r="F188" i="1"/>
  <c r="G188" i="1"/>
  <c r="H188" i="1"/>
  <c r="E283" i="1"/>
  <c r="F283" i="1"/>
  <c r="G283" i="1"/>
  <c r="H283" i="1"/>
  <c r="E190" i="1"/>
  <c r="F190" i="1"/>
  <c r="G190" i="1"/>
  <c r="H190" i="1"/>
  <c r="E191" i="1"/>
  <c r="F191" i="1"/>
  <c r="G191" i="1"/>
  <c r="H191" i="1"/>
  <c r="E433" i="1"/>
  <c r="F433" i="1"/>
  <c r="G433" i="1"/>
  <c r="H433" i="1"/>
  <c r="E381" i="1"/>
  <c r="F381" i="1"/>
  <c r="G381" i="1"/>
  <c r="H381" i="1"/>
  <c r="E346" i="1"/>
  <c r="F346" i="1"/>
  <c r="G346" i="1"/>
  <c r="H346" i="1"/>
  <c r="E281" i="1"/>
  <c r="F281" i="1"/>
  <c r="G281" i="1"/>
  <c r="H281" i="1"/>
  <c r="E330" i="1"/>
  <c r="F330" i="1"/>
  <c r="G330" i="1"/>
  <c r="H330" i="1"/>
  <c r="E39" i="1"/>
  <c r="F39" i="1"/>
  <c r="G39" i="1"/>
  <c r="H39" i="1"/>
  <c r="E129" i="1"/>
  <c r="F129" i="1"/>
  <c r="G129" i="1"/>
  <c r="H129" i="1"/>
  <c r="E199" i="1"/>
  <c r="F199" i="1"/>
  <c r="G199" i="1"/>
  <c r="H199" i="1"/>
  <c r="E230" i="1"/>
  <c r="F230" i="1"/>
  <c r="G230" i="1"/>
  <c r="H230" i="1"/>
  <c r="E201" i="1"/>
  <c r="F201" i="1"/>
  <c r="G201" i="1"/>
  <c r="H201" i="1"/>
  <c r="E385" i="1"/>
  <c r="F385" i="1"/>
  <c r="G385" i="1"/>
  <c r="H385" i="1"/>
  <c r="E406" i="1"/>
  <c r="F406" i="1"/>
  <c r="G406" i="1"/>
  <c r="H406" i="1"/>
  <c r="E204" i="1"/>
  <c r="F204" i="1"/>
  <c r="G204" i="1"/>
  <c r="H204" i="1"/>
  <c r="E403" i="1"/>
  <c r="F403" i="1"/>
  <c r="G403" i="1"/>
  <c r="H403" i="1"/>
  <c r="E344" i="1"/>
  <c r="F344" i="1"/>
  <c r="G344" i="1"/>
  <c r="H344" i="1"/>
  <c r="E189" i="1"/>
  <c r="F189" i="1"/>
  <c r="G189" i="1"/>
  <c r="H189" i="1"/>
  <c r="E208" i="1"/>
  <c r="F208" i="1"/>
  <c r="G208" i="1"/>
  <c r="H208" i="1"/>
  <c r="E97" i="1"/>
  <c r="F97" i="1"/>
  <c r="G97" i="1"/>
  <c r="H97" i="1"/>
  <c r="E210" i="1"/>
  <c r="F210" i="1"/>
  <c r="G210" i="1"/>
  <c r="H210" i="1"/>
  <c r="E319" i="1"/>
  <c r="F319" i="1"/>
  <c r="G319" i="1"/>
  <c r="H319" i="1"/>
  <c r="E174" i="1"/>
  <c r="F174" i="1"/>
  <c r="G174" i="1"/>
  <c r="H174" i="1"/>
  <c r="E213" i="1"/>
  <c r="F213" i="1"/>
  <c r="G213" i="1"/>
  <c r="H213" i="1"/>
  <c r="E181" i="1"/>
  <c r="F181" i="1"/>
  <c r="G181" i="1"/>
  <c r="H181" i="1"/>
  <c r="E398" i="1"/>
  <c r="F398" i="1"/>
  <c r="G398" i="1"/>
  <c r="H398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198" i="1"/>
  <c r="F198" i="1"/>
  <c r="G198" i="1"/>
  <c r="H198" i="1"/>
  <c r="E15" i="1"/>
  <c r="F15" i="1"/>
  <c r="G15" i="1"/>
  <c r="H15" i="1"/>
  <c r="E223" i="1"/>
  <c r="F223" i="1"/>
  <c r="G223" i="1"/>
  <c r="H223" i="1"/>
  <c r="E355" i="1"/>
  <c r="F355" i="1"/>
  <c r="G355" i="1"/>
  <c r="H355" i="1"/>
  <c r="E8" i="1"/>
  <c r="F8" i="1"/>
  <c r="G8" i="1"/>
  <c r="H8" i="1"/>
  <c r="E226" i="1"/>
  <c r="F226" i="1"/>
  <c r="G226" i="1"/>
  <c r="H226" i="1"/>
  <c r="E365" i="1"/>
  <c r="F365" i="1"/>
  <c r="G365" i="1"/>
  <c r="H365" i="1"/>
  <c r="E64" i="1"/>
  <c r="F64" i="1"/>
  <c r="G64" i="1"/>
  <c r="H64" i="1"/>
  <c r="E334" i="1"/>
  <c r="F334" i="1"/>
  <c r="G334" i="1"/>
  <c r="H334" i="1"/>
  <c r="E407" i="1"/>
  <c r="F407" i="1"/>
  <c r="G407" i="1"/>
  <c r="H407" i="1"/>
  <c r="E358" i="1"/>
  <c r="F358" i="1"/>
  <c r="G358" i="1"/>
  <c r="H358" i="1"/>
  <c r="E320" i="1"/>
  <c r="F320" i="1"/>
  <c r="G320" i="1"/>
  <c r="H320" i="1"/>
  <c r="E298" i="1"/>
  <c r="F298" i="1"/>
  <c r="G298" i="1"/>
  <c r="H298" i="1"/>
  <c r="E234" i="1"/>
  <c r="F234" i="1"/>
  <c r="G234" i="1"/>
  <c r="H234" i="1"/>
  <c r="E235" i="1"/>
  <c r="F235" i="1"/>
  <c r="G235" i="1"/>
  <c r="H235" i="1"/>
  <c r="E435" i="1"/>
  <c r="F435" i="1"/>
  <c r="G435" i="1"/>
  <c r="H435" i="1"/>
  <c r="E21" i="1"/>
  <c r="F21" i="1"/>
  <c r="G21" i="1"/>
  <c r="H21" i="1"/>
  <c r="E157" i="1"/>
  <c r="F157" i="1"/>
  <c r="G157" i="1"/>
  <c r="H157" i="1"/>
  <c r="E239" i="1"/>
  <c r="F239" i="1"/>
  <c r="G239" i="1"/>
  <c r="H239" i="1"/>
  <c r="E240" i="1"/>
  <c r="F240" i="1"/>
  <c r="G240" i="1"/>
  <c r="H240" i="1"/>
  <c r="E171" i="1"/>
  <c r="F171" i="1"/>
  <c r="G171" i="1"/>
  <c r="H171" i="1"/>
  <c r="E242" i="1"/>
  <c r="F242" i="1"/>
  <c r="G242" i="1"/>
  <c r="H242" i="1"/>
  <c r="E243" i="1"/>
  <c r="F243" i="1"/>
  <c r="G243" i="1"/>
  <c r="H243" i="1"/>
  <c r="E36" i="1"/>
  <c r="F36" i="1"/>
  <c r="G36" i="1"/>
  <c r="H36" i="1"/>
  <c r="E68" i="1"/>
  <c r="F68" i="1"/>
  <c r="G68" i="1"/>
  <c r="H68" i="1"/>
  <c r="E246" i="1"/>
  <c r="F246" i="1"/>
  <c r="G246" i="1"/>
  <c r="H246" i="1"/>
  <c r="E60" i="1"/>
  <c r="F60" i="1"/>
  <c r="G60" i="1"/>
  <c r="H60" i="1"/>
  <c r="E323" i="1"/>
  <c r="F323" i="1"/>
  <c r="G323" i="1"/>
  <c r="H323" i="1"/>
  <c r="E329" i="1"/>
  <c r="F329" i="1"/>
  <c r="G329" i="1"/>
  <c r="H329" i="1"/>
  <c r="E179" i="1"/>
  <c r="F179" i="1"/>
  <c r="G179" i="1"/>
  <c r="H179" i="1"/>
  <c r="E363" i="1"/>
  <c r="F363" i="1"/>
  <c r="G363" i="1"/>
  <c r="H363" i="1"/>
  <c r="E232" i="1"/>
  <c r="F232" i="1"/>
  <c r="G232" i="1"/>
  <c r="H232" i="1"/>
  <c r="E438" i="1"/>
  <c r="F438" i="1"/>
  <c r="G438" i="1"/>
  <c r="H438" i="1"/>
  <c r="E254" i="1"/>
  <c r="F254" i="1"/>
  <c r="G254" i="1"/>
  <c r="H254" i="1"/>
  <c r="E336" i="1"/>
  <c r="F336" i="1"/>
  <c r="G336" i="1"/>
  <c r="H336" i="1"/>
  <c r="E120" i="1"/>
  <c r="F120" i="1"/>
  <c r="G120" i="1"/>
  <c r="H120" i="1"/>
  <c r="E127" i="1"/>
  <c r="F127" i="1"/>
  <c r="G127" i="1"/>
  <c r="H127" i="1"/>
  <c r="E35" i="1"/>
  <c r="F35" i="1"/>
  <c r="G35" i="1"/>
  <c r="H35" i="1"/>
  <c r="E259" i="1"/>
  <c r="F259" i="1"/>
  <c r="G259" i="1"/>
  <c r="H259" i="1"/>
  <c r="E260" i="1"/>
  <c r="F260" i="1"/>
  <c r="G260" i="1"/>
  <c r="H260" i="1"/>
  <c r="E431" i="1"/>
  <c r="F431" i="1"/>
  <c r="G431" i="1"/>
  <c r="H431" i="1"/>
  <c r="E142" i="1"/>
  <c r="F142" i="1"/>
  <c r="G142" i="1"/>
  <c r="H142" i="1"/>
  <c r="E359" i="1"/>
  <c r="F359" i="1"/>
  <c r="G359" i="1"/>
  <c r="H359" i="1"/>
  <c r="E264" i="1"/>
  <c r="F264" i="1"/>
  <c r="G264" i="1"/>
  <c r="H264" i="1"/>
  <c r="E95" i="1"/>
  <c r="F95" i="1"/>
  <c r="G95" i="1"/>
  <c r="H95" i="1"/>
  <c r="E63" i="1"/>
  <c r="F63" i="1"/>
  <c r="G63" i="1"/>
  <c r="H63" i="1"/>
  <c r="E5" i="1"/>
  <c r="F5" i="1"/>
  <c r="G5" i="1"/>
  <c r="H5" i="1"/>
  <c r="E233" i="1"/>
  <c r="F233" i="1"/>
  <c r="G233" i="1"/>
  <c r="H233" i="1"/>
  <c r="E269" i="1"/>
  <c r="F269" i="1"/>
  <c r="G269" i="1"/>
  <c r="H269" i="1"/>
  <c r="E270" i="1"/>
  <c r="F270" i="1"/>
  <c r="G270" i="1"/>
  <c r="H270" i="1"/>
  <c r="E30" i="1"/>
  <c r="F30" i="1"/>
  <c r="G30" i="1"/>
  <c r="H30" i="1"/>
  <c r="E225" i="1"/>
  <c r="F225" i="1"/>
  <c r="G225" i="1"/>
  <c r="H225" i="1"/>
  <c r="E273" i="1"/>
  <c r="F273" i="1"/>
  <c r="G273" i="1"/>
  <c r="H273" i="1"/>
  <c r="E368" i="1"/>
  <c r="F368" i="1"/>
  <c r="G368" i="1"/>
  <c r="H368" i="1"/>
  <c r="E275" i="1"/>
  <c r="F275" i="1"/>
  <c r="G275" i="1"/>
  <c r="H275" i="1"/>
  <c r="E279" i="1"/>
  <c r="F279" i="1"/>
  <c r="G279" i="1"/>
  <c r="H279" i="1"/>
  <c r="E265" i="1"/>
  <c r="F265" i="1"/>
  <c r="G265" i="1"/>
  <c r="H265" i="1"/>
  <c r="E161" i="1"/>
  <c r="F161" i="1"/>
  <c r="G161" i="1"/>
  <c r="H161" i="1"/>
  <c r="E118" i="1"/>
  <c r="F118" i="1"/>
  <c r="G118" i="1"/>
  <c r="H118" i="1"/>
  <c r="E154" i="1"/>
  <c r="F154" i="1"/>
  <c r="G154" i="1"/>
  <c r="H154" i="1"/>
  <c r="E332" i="1"/>
  <c r="F332" i="1"/>
  <c r="G332" i="1"/>
  <c r="H332" i="1"/>
  <c r="E258" i="1"/>
  <c r="F258" i="1"/>
  <c r="G258" i="1"/>
  <c r="H258" i="1"/>
  <c r="E300" i="1"/>
  <c r="F300" i="1"/>
  <c r="G300" i="1"/>
  <c r="H300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62" i="1"/>
  <c r="F262" i="1"/>
  <c r="G262" i="1"/>
  <c r="H262" i="1"/>
  <c r="E293" i="1"/>
  <c r="F293" i="1"/>
  <c r="G293" i="1"/>
  <c r="H293" i="1"/>
  <c r="E317" i="1"/>
  <c r="F317" i="1"/>
  <c r="G317" i="1"/>
  <c r="H317" i="1"/>
  <c r="E295" i="1"/>
  <c r="F295" i="1"/>
  <c r="G295" i="1"/>
  <c r="H295" i="1"/>
  <c r="E296" i="1"/>
  <c r="F296" i="1"/>
  <c r="G296" i="1"/>
  <c r="H296" i="1"/>
  <c r="E437" i="1"/>
  <c r="F437" i="1"/>
  <c r="G437" i="1"/>
  <c r="H437" i="1"/>
  <c r="E78" i="1"/>
  <c r="F78" i="1"/>
  <c r="G78" i="1"/>
  <c r="H78" i="1"/>
  <c r="E426" i="1"/>
  <c r="F426" i="1"/>
  <c r="G426" i="1"/>
  <c r="H426" i="1"/>
  <c r="E384" i="1"/>
  <c r="F384" i="1"/>
  <c r="G384" i="1"/>
  <c r="H384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90" i="1"/>
  <c r="F90" i="1"/>
  <c r="G90" i="1"/>
  <c r="H90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16" i="1"/>
  <c r="F16" i="1"/>
  <c r="G16" i="1"/>
  <c r="H16" i="1"/>
  <c r="E345" i="1"/>
  <c r="F345" i="1"/>
  <c r="G345" i="1"/>
  <c r="H345" i="1"/>
  <c r="E267" i="1"/>
  <c r="F267" i="1"/>
  <c r="G267" i="1"/>
  <c r="H267" i="1"/>
  <c r="E364" i="1"/>
  <c r="F364" i="1"/>
  <c r="G364" i="1"/>
  <c r="H364" i="1"/>
  <c r="E215" i="1"/>
  <c r="F215" i="1"/>
  <c r="G215" i="1"/>
  <c r="H215" i="1"/>
  <c r="E430" i="1"/>
  <c r="F430" i="1"/>
  <c r="G430" i="1"/>
  <c r="H430" i="1"/>
  <c r="E314" i="1"/>
  <c r="F314" i="1"/>
  <c r="G314" i="1"/>
  <c r="H314" i="1"/>
  <c r="E86" i="1"/>
  <c r="F86" i="1"/>
  <c r="G86" i="1"/>
  <c r="H86" i="1"/>
  <c r="E114" i="1"/>
  <c r="F114" i="1"/>
  <c r="G114" i="1"/>
  <c r="H114" i="1"/>
  <c r="E428" i="1"/>
  <c r="F428" i="1"/>
  <c r="G428" i="1"/>
  <c r="H428" i="1"/>
  <c r="E318" i="1"/>
  <c r="F318" i="1"/>
  <c r="G318" i="1"/>
  <c r="H318" i="1"/>
  <c r="E278" i="1"/>
  <c r="F278" i="1"/>
  <c r="G278" i="1"/>
  <c r="H278" i="1"/>
  <c r="E138" i="1"/>
  <c r="F138" i="1"/>
  <c r="G138" i="1"/>
  <c r="H138" i="1"/>
  <c r="E139" i="1"/>
  <c r="F139" i="1"/>
  <c r="G139" i="1"/>
  <c r="H139" i="1"/>
  <c r="E322" i="1"/>
  <c r="F322" i="1"/>
  <c r="G322" i="1"/>
  <c r="H322" i="1"/>
  <c r="E389" i="1"/>
  <c r="F389" i="1"/>
  <c r="G389" i="1"/>
  <c r="H389" i="1"/>
  <c r="E144" i="1"/>
  <c r="F144" i="1"/>
  <c r="G144" i="1"/>
  <c r="H144" i="1"/>
  <c r="E274" i="1"/>
  <c r="F274" i="1"/>
  <c r="G274" i="1"/>
  <c r="H274" i="1"/>
  <c r="E151" i="1"/>
  <c r="F151" i="1"/>
  <c r="G151" i="1"/>
  <c r="H151" i="1"/>
  <c r="E54" i="1"/>
  <c r="F54" i="1"/>
  <c r="G54" i="1"/>
  <c r="H54" i="1"/>
  <c r="E11" i="1"/>
  <c r="F11" i="1"/>
  <c r="G11" i="1"/>
  <c r="H11" i="1"/>
  <c r="E172" i="1"/>
  <c r="F172" i="1"/>
  <c r="G172" i="1"/>
  <c r="H172" i="1"/>
  <c r="E382" i="1"/>
  <c r="F382" i="1"/>
  <c r="G382" i="1"/>
  <c r="H382" i="1"/>
  <c r="E331" i="1"/>
  <c r="F331" i="1"/>
  <c r="G331" i="1"/>
  <c r="H331" i="1"/>
  <c r="E268" i="1"/>
  <c r="F268" i="1"/>
  <c r="G268" i="1"/>
  <c r="H268" i="1"/>
  <c r="E245" i="1"/>
  <c r="F245" i="1"/>
  <c r="G245" i="1"/>
  <c r="H245" i="1"/>
  <c r="E427" i="1"/>
  <c r="F427" i="1"/>
  <c r="G427" i="1"/>
  <c r="H427" i="1"/>
  <c r="E335" i="1"/>
  <c r="F335" i="1"/>
  <c r="G335" i="1"/>
  <c r="H335" i="1"/>
  <c r="E48" i="1"/>
  <c r="F48" i="1"/>
  <c r="G48" i="1"/>
  <c r="H48" i="1"/>
  <c r="E337" i="1"/>
  <c r="F337" i="1"/>
  <c r="G337" i="1"/>
  <c r="H337" i="1"/>
  <c r="E343" i="1"/>
  <c r="F343" i="1"/>
  <c r="G343" i="1"/>
  <c r="H343" i="1"/>
  <c r="E282" i="1"/>
  <c r="F282" i="1"/>
  <c r="G282" i="1"/>
  <c r="H282" i="1"/>
  <c r="E162" i="1"/>
  <c r="F162" i="1"/>
  <c r="G162" i="1"/>
  <c r="H162" i="1"/>
  <c r="E294" i="1"/>
  <c r="F294" i="1"/>
  <c r="G294" i="1"/>
  <c r="H294" i="1"/>
  <c r="E74" i="1"/>
  <c r="F74" i="1"/>
  <c r="G74" i="1"/>
  <c r="H74" i="1"/>
  <c r="E143" i="1"/>
  <c r="F143" i="1"/>
  <c r="G143" i="1"/>
  <c r="H143" i="1"/>
  <c r="E6" i="1"/>
  <c r="F6" i="1"/>
  <c r="G6" i="1"/>
  <c r="H6" i="1"/>
  <c r="E222" i="1"/>
  <c r="F222" i="1"/>
  <c r="G222" i="1"/>
  <c r="H222" i="1"/>
  <c r="E352" i="1"/>
  <c r="F352" i="1"/>
  <c r="G352" i="1"/>
  <c r="H352" i="1"/>
  <c r="E150" i="1"/>
  <c r="F150" i="1"/>
  <c r="G150" i="1"/>
  <c r="H150" i="1"/>
  <c r="E348" i="1"/>
  <c r="F348" i="1"/>
  <c r="G348" i="1"/>
  <c r="H348" i="1"/>
  <c r="E276" i="1"/>
  <c r="F276" i="1"/>
  <c r="G276" i="1"/>
  <c r="H276" i="1"/>
  <c r="E173" i="1"/>
  <c r="F173" i="1"/>
  <c r="G173" i="1"/>
  <c r="H173" i="1"/>
  <c r="E109" i="1"/>
  <c r="F109" i="1"/>
  <c r="G109" i="1"/>
  <c r="H109" i="1"/>
  <c r="E311" i="1"/>
  <c r="F311" i="1"/>
  <c r="G311" i="1"/>
  <c r="H311" i="1"/>
  <c r="E312" i="1"/>
  <c r="F312" i="1"/>
  <c r="G312" i="1"/>
  <c r="H312" i="1"/>
  <c r="E354" i="1"/>
  <c r="F354" i="1"/>
  <c r="G354" i="1"/>
  <c r="H354" i="1"/>
  <c r="E247" i="1"/>
  <c r="F247" i="1"/>
  <c r="G247" i="1"/>
  <c r="H247" i="1"/>
  <c r="E87" i="1"/>
  <c r="F87" i="1"/>
  <c r="G87" i="1"/>
  <c r="H87" i="1"/>
  <c r="E357" i="1"/>
  <c r="F357" i="1"/>
  <c r="G357" i="1"/>
  <c r="H357" i="1"/>
  <c r="E193" i="1"/>
  <c r="F193" i="1"/>
  <c r="G193" i="1"/>
  <c r="H193" i="1"/>
  <c r="E205" i="1"/>
  <c r="F205" i="1"/>
  <c r="G205" i="1"/>
  <c r="H205" i="1"/>
  <c r="E360" i="1"/>
  <c r="F360" i="1"/>
  <c r="G360" i="1"/>
  <c r="H360" i="1"/>
  <c r="E361" i="1"/>
  <c r="F361" i="1"/>
  <c r="G361" i="1"/>
  <c r="H361" i="1"/>
  <c r="E55" i="1"/>
  <c r="F55" i="1"/>
  <c r="G55" i="1"/>
  <c r="H55" i="1"/>
  <c r="E196" i="1"/>
  <c r="F196" i="1"/>
  <c r="G196" i="1"/>
  <c r="H196" i="1"/>
  <c r="E82" i="1"/>
  <c r="F82" i="1"/>
  <c r="G82" i="1"/>
  <c r="H82" i="1"/>
  <c r="E61" i="1"/>
  <c r="F61" i="1"/>
  <c r="G61" i="1"/>
  <c r="H61" i="1"/>
  <c r="E65" i="1"/>
  <c r="F65" i="1"/>
  <c r="G65" i="1"/>
  <c r="H65" i="1"/>
  <c r="E327" i="1"/>
  <c r="F327" i="1"/>
  <c r="G327" i="1"/>
  <c r="H327" i="1"/>
  <c r="E106" i="1"/>
  <c r="F106" i="1"/>
  <c r="G106" i="1"/>
  <c r="H106" i="1"/>
  <c r="E369" i="1"/>
  <c r="F369" i="1"/>
  <c r="G369" i="1"/>
  <c r="H369" i="1"/>
  <c r="E370" i="1"/>
  <c r="F370" i="1"/>
  <c r="G370" i="1"/>
  <c r="H370" i="1"/>
  <c r="E207" i="1"/>
  <c r="F207" i="1"/>
  <c r="G207" i="1"/>
  <c r="H207" i="1"/>
  <c r="E251" i="1"/>
  <c r="F251" i="1"/>
  <c r="G251" i="1"/>
  <c r="H251" i="1"/>
  <c r="E445" i="1"/>
  <c r="F445" i="1"/>
  <c r="G445" i="1"/>
  <c r="H445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56" i="1"/>
  <c r="F356" i="1"/>
  <c r="G356" i="1"/>
  <c r="H356" i="1"/>
  <c r="E46" i="1"/>
  <c r="F46" i="1"/>
  <c r="G46" i="1"/>
  <c r="H46" i="1"/>
  <c r="E380" i="1"/>
  <c r="F380" i="1"/>
  <c r="G380" i="1"/>
  <c r="H380" i="1"/>
  <c r="E422" i="1"/>
  <c r="F422" i="1"/>
  <c r="G422" i="1"/>
  <c r="H422" i="1"/>
  <c r="E292" i="1"/>
  <c r="F292" i="1"/>
  <c r="G292" i="1"/>
  <c r="H292" i="1"/>
  <c r="E299" i="1"/>
  <c r="F299" i="1"/>
  <c r="G299" i="1"/>
  <c r="H299" i="1"/>
  <c r="E280" i="1"/>
  <c r="F280" i="1"/>
  <c r="G280" i="1"/>
  <c r="H280" i="1"/>
  <c r="E241" i="1"/>
  <c r="F241" i="1"/>
  <c r="G241" i="1"/>
  <c r="H241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414" i="1"/>
  <c r="F414" i="1"/>
  <c r="G414" i="1"/>
  <c r="H414" i="1"/>
  <c r="E131" i="1"/>
  <c r="F131" i="1"/>
  <c r="G131" i="1"/>
  <c r="H131" i="1"/>
  <c r="E350" i="1"/>
  <c r="F350" i="1"/>
  <c r="G350" i="1"/>
  <c r="H350" i="1"/>
  <c r="E308" i="1"/>
  <c r="F308" i="1"/>
  <c r="G308" i="1"/>
  <c r="H308" i="1"/>
  <c r="E227" i="1"/>
  <c r="F227" i="1"/>
  <c r="G227" i="1"/>
  <c r="H227" i="1"/>
  <c r="E244" i="1"/>
  <c r="F244" i="1"/>
  <c r="G244" i="1"/>
  <c r="H244" i="1"/>
  <c r="E249" i="1"/>
  <c r="F249" i="1"/>
  <c r="G249" i="1"/>
  <c r="H249" i="1"/>
  <c r="E341" i="1"/>
  <c r="F341" i="1"/>
  <c r="G341" i="1"/>
  <c r="H341" i="1"/>
  <c r="E200" i="1"/>
  <c r="F200" i="1"/>
  <c r="G200" i="1"/>
  <c r="H200" i="1"/>
  <c r="E160" i="1"/>
  <c r="F160" i="1"/>
  <c r="G160" i="1"/>
  <c r="H160" i="1"/>
  <c r="E339" i="1"/>
  <c r="F339" i="1"/>
  <c r="G339" i="1"/>
  <c r="H339" i="1"/>
  <c r="E400" i="1"/>
  <c r="F400" i="1"/>
  <c r="G400" i="1"/>
  <c r="H400" i="1"/>
  <c r="E297" i="1"/>
  <c r="F297" i="1"/>
  <c r="G297" i="1"/>
  <c r="H297" i="1"/>
  <c r="E402" i="1"/>
  <c r="F402" i="1"/>
  <c r="G402" i="1"/>
  <c r="H402" i="1"/>
  <c r="E115" i="1"/>
  <c r="F115" i="1"/>
  <c r="G115" i="1"/>
  <c r="H115" i="1"/>
  <c r="E351" i="1"/>
  <c r="F351" i="1"/>
  <c r="G351" i="1"/>
  <c r="H351" i="1"/>
  <c r="E132" i="1"/>
  <c r="F132" i="1"/>
  <c r="G132" i="1"/>
  <c r="H132" i="1"/>
  <c r="E122" i="1"/>
  <c r="F122" i="1"/>
  <c r="G122" i="1"/>
  <c r="H122" i="1"/>
  <c r="E333" i="1"/>
  <c r="F333" i="1"/>
  <c r="G333" i="1"/>
  <c r="H333" i="1"/>
  <c r="E408" i="1"/>
  <c r="F408" i="1"/>
  <c r="G408" i="1"/>
  <c r="H408" i="1"/>
  <c r="E79" i="1"/>
  <c r="F79" i="1"/>
  <c r="G79" i="1"/>
  <c r="H79" i="1"/>
  <c r="E255" i="1"/>
  <c r="F255" i="1"/>
  <c r="G255" i="1"/>
  <c r="H255" i="1"/>
  <c r="E184" i="1"/>
  <c r="F184" i="1"/>
  <c r="G184" i="1"/>
  <c r="H184" i="1"/>
  <c r="E31" i="1"/>
  <c r="F31" i="1"/>
  <c r="G31" i="1"/>
  <c r="H31" i="1"/>
  <c r="E412" i="1"/>
  <c r="F412" i="1"/>
  <c r="G412" i="1"/>
  <c r="H412" i="1"/>
  <c r="E353" i="1"/>
  <c r="F353" i="1"/>
  <c r="G353" i="1"/>
  <c r="H353" i="1"/>
  <c r="E202" i="1"/>
  <c r="F202" i="1"/>
  <c r="G202" i="1"/>
  <c r="H202" i="1"/>
  <c r="E253" i="1"/>
  <c r="F253" i="1"/>
  <c r="G253" i="1"/>
  <c r="H253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0" i="1"/>
  <c r="F40" i="1"/>
  <c r="G40" i="1"/>
  <c r="H40" i="1"/>
  <c r="E214" i="1"/>
  <c r="F214" i="1"/>
  <c r="G214" i="1"/>
  <c r="H214" i="1"/>
  <c r="E372" i="1"/>
  <c r="F372" i="1"/>
  <c r="G372" i="1"/>
  <c r="H372" i="1"/>
  <c r="E423" i="1"/>
  <c r="F423" i="1"/>
  <c r="G423" i="1"/>
  <c r="H423" i="1"/>
  <c r="E256" i="1"/>
  <c r="F256" i="1"/>
  <c r="G256" i="1"/>
  <c r="H256" i="1"/>
  <c r="E425" i="1"/>
  <c r="F425" i="1"/>
  <c r="G425" i="1"/>
  <c r="H425" i="1"/>
  <c r="E165" i="1"/>
  <c r="F165" i="1"/>
  <c r="G165" i="1"/>
  <c r="H165" i="1"/>
  <c r="E439" i="1"/>
  <c r="F439" i="1"/>
  <c r="G439" i="1"/>
  <c r="H439" i="1"/>
  <c r="E393" i="1"/>
  <c r="F393" i="1"/>
  <c r="G393" i="1"/>
  <c r="H393" i="1"/>
  <c r="E313" i="1"/>
  <c r="F313" i="1"/>
  <c r="G313" i="1"/>
  <c r="H313" i="1"/>
  <c r="E77" i="1"/>
  <c r="F77" i="1"/>
  <c r="G77" i="1"/>
  <c r="H77" i="1"/>
  <c r="E20" i="1"/>
  <c r="F20" i="1"/>
  <c r="G20" i="1"/>
  <c r="H20" i="1"/>
  <c r="E229" i="1"/>
  <c r="F229" i="1"/>
  <c r="G229" i="1"/>
  <c r="H229" i="1"/>
  <c r="E80" i="1"/>
  <c r="F80" i="1"/>
  <c r="G80" i="1"/>
  <c r="H80" i="1"/>
  <c r="E7" i="1"/>
  <c r="F7" i="1"/>
  <c r="G7" i="1"/>
  <c r="H7" i="1"/>
  <c r="E133" i="1"/>
  <c r="F133" i="1"/>
  <c r="G133" i="1"/>
  <c r="H133" i="1"/>
  <c r="E436" i="1"/>
  <c r="F436" i="1"/>
  <c r="G436" i="1"/>
  <c r="H436" i="1"/>
  <c r="E362" i="1"/>
  <c r="F362" i="1"/>
  <c r="G362" i="1"/>
  <c r="H362" i="1"/>
  <c r="E309" i="1"/>
  <c r="F309" i="1"/>
  <c r="G309" i="1"/>
  <c r="H309" i="1"/>
  <c r="E72" i="1"/>
  <c r="F72" i="1"/>
  <c r="G72" i="1"/>
  <c r="H72" i="1"/>
  <c r="E252" i="1"/>
  <c r="F252" i="1"/>
  <c r="G252" i="1"/>
  <c r="H252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155" i="1"/>
  <c r="F155" i="1"/>
  <c r="G155" i="1"/>
  <c r="H155" i="1"/>
  <c r="H396" i="1"/>
  <c r="G396" i="1"/>
  <c r="F396" i="1"/>
  <c r="E396" i="1"/>
</calcChain>
</file>

<file path=xl/sharedStrings.xml><?xml version="1.0" encoding="utf-8"?>
<sst xmlns="http://schemas.openxmlformats.org/spreadsheetml/2006/main" count="2224" uniqueCount="1038">
  <si>
    <t>id</t>
  </si>
  <si>
    <t>course_id</t>
  </si>
  <si>
    <t>name</t>
  </si>
  <si>
    <t>teacher</t>
  </si>
  <si>
    <t>score</t>
  </si>
  <si>
    <t>number</t>
  </si>
  <si>
    <t>section_9</t>
  </si>
  <si>
    <t>section_8</t>
  </si>
  <si>
    <t>section_7</t>
  </si>
  <si>
    <t>section_6</t>
  </si>
  <si>
    <t>section_5</t>
  </si>
  <si>
    <t>section_4</t>
  </si>
  <si>
    <t>section_3</t>
  </si>
  <si>
    <t>section_2</t>
  </si>
  <si>
    <t>section_1</t>
  </si>
  <si>
    <t>section_0</t>
  </si>
  <si>
    <t>time</t>
  </si>
  <si>
    <t>景观地学与欣赏</t>
  </si>
  <si>
    <t>刘小燕</t>
  </si>
  <si>
    <t>智能电网与智慧城市</t>
  </si>
  <si>
    <t>刘晓莉</t>
  </si>
  <si>
    <t>工程建设与环境协调</t>
  </si>
  <si>
    <t>邹勇</t>
  </si>
  <si>
    <t>建筑材料与人居环境</t>
  </si>
  <si>
    <t>阮燕</t>
  </si>
  <si>
    <t>交通运输与区域经济</t>
  </si>
  <si>
    <t>庄艳峰</t>
  </si>
  <si>
    <t>中国水利史</t>
  </si>
  <si>
    <t>王红</t>
  </si>
  <si>
    <t>道路桥梁工程导论</t>
  </si>
  <si>
    <t>王书法</t>
  </si>
  <si>
    <t>电与电能</t>
  </si>
  <si>
    <t>丁坚勇</t>
  </si>
  <si>
    <t>严国志</t>
  </si>
  <si>
    <t>核电站与环境安全</t>
  </si>
  <si>
    <t>王东星</t>
  </si>
  <si>
    <t>郑烨炜</t>
  </si>
  <si>
    <t>水科学与人类生存</t>
  </si>
  <si>
    <t>肖益民</t>
  </si>
  <si>
    <t>工程项目管理</t>
  </si>
  <si>
    <t>程鸿群</t>
  </si>
  <si>
    <t>朱红章</t>
  </si>
  <si>
    <t>胡志根</t>
  </si>
  <si>
    <t>刘全</t>
  </si>
  <si>
    <t>治水与社会发展</t>
  </si>
  <si>
    <t>谢华</t>
  </si>
  <si>
    <t>西北地区水资源与生态环境</t>
  </si>
  <si>
    <t>谢平</t>
  </si>
  <si>
    <t>地铁与城市文明</t>
  </si>
  <si>
    <t>苏凯</t>
  </si>
  <si>
    <t>系统工程概论</t>
  </si>
  <si>
    <t>罗强</t>
  </si>
  <si>
    <t>调水工程概论</t>
  </si>
  <si>
    <t>周龙才</t>
  </si>
  <si>
    <t>环境水利学</t>
  </si>
  <si>
    <t>林忠兵</t>
  </si>
  <si>
    <t>伍靖伟</t>
  </si>
  <si>
    <t>图灵奖与科学精神</t>
  </si>
  <si>
    <t>黄文斌</t>
  </si>
  <si>
    <t>数字化建筑设计方法</t>
  </si>
  <si>
    <t>刘永</t>
  </si>
  <si>
    <t>航空航天概论</t>
  </si>
  <si>
    <t>曾立波</t>
  </si>
  <si>
    <t>吴琼水</t>
  </si>
  <si>
    <t>地下水与人类文明</t>
  </si>
  <si>
    <t>黄爽</t>
  </si>
  <si>
    <t>建筑装饰漫谈</t>
  </si>
  <si>
    <t>吴定燕</t>
  </si>
  <si>
    <t>饮食营养与健康</t>
  </si>
  <si>
    <t>汪春红</t>
  </si>
  <si>
    <t>人体故事：演化、健康与疾病</t>
  </si>
  <si>
    <t>王燕舞</t>
  </si>
  <si>
    <t>食品安全与寄生虫感染</t>
  </si>
  <si>
    <t>董惠芬</t>
  </si>
  <si>
    <t>大学生生活方式与健康</t>
  </si>
  <si>
    <t>何启强</t>
  </si>
  <si>
    <t>环境健康学</t>
  </si>
  <si>
    <t>大学生健康</t>
  </si>
  <si>
    <t>刘晴</t>
  </si>
  <si>
    <t>谭晓东</t>
  </si>
  <si>
    <t>生死教育</t>
  </si>
  <si>
    <t>朱俊勇</t>
  </si>
  <si>
    <t>元素营养与健康</t>
  </si>
  <si>
    <t>田卫群</t>
  </si>
  <si>
    <t>营养学</t>
  </si>
  <si>
    <t>王素青</t>
  </si>
  <si>
    <t>李锐</t>
  </si>
  <si>
    <t>肿瘤离我们有多远</t>
  </si>
  <si>
    <t>宋启斌</t>
  </si>
  <si>
    <t>中医养生概要</t>
  </si>
  <si>
    <t>宋恩峰</t>
  </si>
  <si>
    <t>性与健康</t>
  </si>
  <si>
    <t>生物安全概论</t>
  </si>
  <si>
    <t>汤宏斌</t>
  </si>
  <si>
    <t>环境变迁与人类生育力改变</t>
  </si>
  <si>
    <t>杨菁</t>
  </si>
  <si>
    <t>户外运动与博物教育</t>
  </si>
  <si>
    <t>许少峰</t>
  </si>
  <si>
    <t>女性健康管理</t>
  </si>
  <si>
    <t>程艳香</t>
  </si>
  <si>
    <t>爱的艺术</t>
  </si>
  <si>
    <t>曲晓艳</t>
  </si>
  <si>
    <t>恋爱必修课--两性健康与恋爱心理学</t>
  </si>
  <si>
    <t>李爱斌</t>
  </si>
  <si>
    <t>演讲与口才</t>
  </si>
  <si>
    <t>陈建军</t>
  </si>
  <si>
    <t>TED精彩演讲赏析</t>
  </si>
  <si>
    <t>章毓文</t>
  </si>
  <si>
    <t>付莺莺</t>
  </si>
  <si>
    <t>西方现当代艺术</t>
  </si>
  <si>
    <t>沈静</t>
  </si>
  <si>
    <t>当代舞蹈名作鉴赏与实践</t>
  </si>
  <si>
    <t>洪一鸣</t>
  </si>
  <si>
    <t>世界桥梁建筑艺术赏析</t>
  </si>
  <si>
    <t>万臻</t>
  </si>
  <si>
    <t>戏剧鉴赏</t>
  </si>
  <si>
    <t>杨诚</t>
  </si>
  <si>
    <t>中国民族民间舞蹈</t>
  </si>
  <si>
    <t>孟晓莉</t>
  </si>
  <si>
    <t>西方美术鉴赏</t>
  </si>
  <si>
    <t>阮晴</t>
  </si>
  <si>
    <t>流行音乐的历史、风格与审美</t>
  </si>
  <si>
    <t>王渊</t>
  </si>
  <si>
    <t>芭蕾艺术</t>
  </si>
  <si>
    <t>水彩画基础</t>
  </si>
  <si>
    <t>王诚浩</t>
  </si>
  <si>
    <t>杨青</t>
  </si>
  <si>
    <t>袁诚</t>
  </si>
  <si>
    <t>中国乡土建筑赏析</t>
  </si>
  <si>
    <t>王炎松</t>
  </si>
  <si>
    <t>视觉艺术体验</t>
  </si>
  <si>
    <t>温庆武</t>
  </si>
  <si>
    <t>中国传统民居鉴赏</t>
  </si>
  <si>
    <t>罗雪</t>
  </si>
  <si>
    <t>中国陶瓷文化与陶艺体验</t>
  </si>
  <si>
    <t>周燕</t>
  </si>
  <si>
    <t>高薇</t>
  </si>
  <si>
    <t>色彩原理与应用</t>
  </si>
  <si>
    <t>马桃林</t>
  </si>
  <si>
    <t>中外名园品赏</t>
  </si>
  <si>
    <t>武静</t>
  </si>
  <si>
    <t>西方建筑与艺术</t>
  </si>
  <si>
    <t>童乔慧</t>
  </si>
  <si>
    <t>装饰艺术基础</t>
  </si>
  <si>
    <t>高智勇</t>
  </si>
  <si>
    <t>雕塑艺术</t>
  </si>
  <si>
    <t>创意趣味手绘</t>
  </si>
  <si>
    <t>中国古典园林赏析</t>
  </si>
  <si>
    <t>宋菊芳</t>
  </si>
  <si>
    <t>动画制作艺术</t>
  </si>
  <si>
    <t>刘英</t>
  </si>
  <si>
    <t>宋麟</t>
  </si>
  <si>
    <t>摄影创作与鉴赏</t>
  </si>
  <si>
    <t>孔令罔</t>
  </si>
  <si>
    <t>西方政治思维与启蒙</t>
  </si>
  <si>
    <t>申建林</t>
  </si>
  <si>
    <t>国际关系视角下的国际法</t>
  </si>
  <si>
    <t>周晓明</t>
  </si>
  <si>
    <t>社交礼仪</t>
  </si>
  <si>
    <t>李帅男</t>
  </si>
  <si>
    <t>习近平法治思想概论</t>
  </si>
  <si>
    <t>徐亚文</t>
  </si>
  <si>
    <t>当代中国经济发展</t>
  </si>
  <si>
    <t>成德宁</t>
  </si>
  <si>
    <t>当代国际经济热点问题</t>
  </si>
  <si>
    <t>胡艺</t>
  </si>
  <si>
    <t>中国政府与社会治理</t>
  </si>
  <si>
    <t>刘杉</t>
  </si>
  <si>
    <t>全球史与现代社会</t>
  </si>
  <si>
    <t>企业战略管理</t>
  </si>
  <si>
    <t>吴先明</t>
  </si>
  <si>
    <t>雷昊</t>
  </si>
  <si>
    <t>温兴琦</t>
  </si>
  <si>
    <t>邓新明</t>
  </si>
  <si>
    <t>当代世界经济与政治</t>
  </si>
  <si>
    <t>刘早荣</t>
  </si>
  <si>
    <t>封永平</t>
  </si>
  <si>
    <t>公共经济学</t>
  </si>
  <si>
    <t>柳新元</t>
  </si>
  <si>
    <t>孙菊</t>
  </si>
  <si>
    <t>卢盛峰</t>
  </si>
  <si>
    <t>段永红</t>
  </si>
  <si>
    <t>马子真</t>
  </si>
  <si>
    <t>龚锋</t>
  </si>
  <si>
    <t>徐进</t>
  </si>
  <si>
    <t>潘振宇</t>
  </si>
  <si>
    <t>张宏翔</t>
  </si>
  <si>
    <t>王玮</t>
  </si>
  <si>
    <t>黄景驰</t>
  </si>
  <si>
    <t>向运华</t>
  </si>
  <si>
    <t>刘穷志</t>
  </si>
  <si>
    <t>社会性别与女性发展</t>
  </si>
  <si>
    <t>丁俊萍</t>
  </si>
  <si>
    <t>向德平</t>
  </si>
  <si>
    <t>慈勤英</t>
  </si>
  <si>
    <t>桂胜</t>
  </si>
  <si>
    <t>柳莉</t>
  </si>
  <si>
    <t>西方城市空间与社会文化</t>
  </si>
  <si>
    <t>胡嘉渝</t>
  </si>
  <si>
    <t>中国司法制度</t>
  </si>
  <si>
    <t>叶欣</t>
  </si>
  <si>
    <t>能源科学概论</t>
  </si>
  <si>
    <t>朱全利</t>
  </si>
  <si>
    <t>金振齐</t>
  </si>
  <si>
    <t>人口资源环境与可持续发展</t>
  </si>
  <si>
    <t>胡将军</t>
  </si>
  <si>
    <t>王旭</t>
  </si>
  <si>
    <t>信息社会的计算文化</t>
  </si>
  <si>
    <t>张华</t>
  </si>
  <si>
    <t>大数据导论</t>
  </si>
  <si>
    <t>杨先娣</t>
  </si>
  <si>
    <t>熊素萍</t>
  </si>
  <si>
    <t>经济地理</t>
  </si>
  <si>
    <t>贾涛</t>
  </si>
  <si>
    <t>蒋子龙</t>
  </si>
  <si>
    <t>逻辑与批判性思维</t>
  </si>
  <si>
    <t>赵士发</t>
  </si>
  <si>
    <t>程勇</t>
  </si>
  <si>
    <t>现代住区与城市社会</t>
  </si>
  <si>
    <t>杨丽</t>
  </si>
  <si>
    <t>工程训练（电工电子A）</t>
  </si>
  <si>
    <t>周立青</t>
  </si>
  <si>
    <t>胡明宇</t>
  </si>
  <si>
    <t>黄根春</t>
  </si>
  <si>
    <t>诺贝尔文学奖作品导读</t>
  </si>
  <si>
    <t>赵小琪</t>
  </si>
  <si>
    <t>20世纪中外文学名著鉴赏</t>
  </si>
  <si>
    <t>张晶</t>
  </si>
  <si>
    <t>方言与中国文化</t>
  </si>
  <si>
    <t>阮桂君</t>
  </si>
  <si>
    <t>《坛经》导读</t>
  </si>
  <si>
    <t>高文强</t>
  </si>
  <si>
    <t>西班牙语世界的历史与文化</t>
  </si>
  <si>
    <t>牛田禾</t>
  </si>
  <si>
    <t>书法艺术与汉字变迁</t>
  </si>
  <si>
    <t>王统尚</t>
  </si>
  <si>
    <t>中国现当代文学与日本文化</t>
  </si>
  <si>
    <t>裴亮</t>
  </si>
  <si>
    <t>当前文学热点与当代文化</t>
  </si>
  <si>
    <t>叶李</t>
  </si>
  <si>
    <t>英国历史文化要览</t>
  </si>
  <si>
    <t>张影</t>
  </si>
  <si>
    <t>余诗龙</t>
  </si>
  <si>
    <t>刘波</t>
  </si>
  <si>
    <t>文学与人生</t>
  </si>
  <si>
    <t>汪树东</t>
  </si>
  <si>
    <t>语言与国情</t>
  </si>
  <si>
    <t>王宇波</t>
  </si>
  <si>
    <t>《圣经》选读</t>
  </si>
  <si>
    <t>陈?</t>
  </si>
  <si>
    <t>庞晓兰</t>
  </si>
  <si>
    <t>邹小娟</t>
  </si>
  <si>
    <t>英文小说名篇导读</t>
  </si>
  <si>
    <t>程向莉</t>
  </si>
  <si>
    <t>识读美国</t>
  </si>
  <si>
    <t>祝捷</t>
  </si>
  <si>
    <t>世界军事史</t>
  </si>
  <si>
    <t>张士伟</t>
  </si>
  <si>
    <t>莎士比亚戏剧导读</t>
  </si>
  <si>
    <t>戴丹妮</t>
  </si>
  <si>
    <t>《左传》导读</t>
  </si>
  <si>
    <t>陈伟</t>
  </si>
  <si>
    <t>鲁家亮</t>
  </si>
  <si>
    <t>《史记》导读</t>
  </si>
  <si>
    <t>薛梦潇</t>
  </si>
  <si>
    <t>荆楚文化通论</t>
  </si>
  <si>
    <t>王萌</t>
  </si>
  <si>
    <t>人文地理学与社会生活</t>
  </si>
  <si>
    <t>毋有江</t>
  </si>
  <si>
    <t>简牍与秦汉文化</t>
  </si>
  <si>
    <t>黄浩波</t>
  </si>
  <si>
    <t>影像中的中国近代史</t>
  </si>
  <si>
    <t>姜海龙</t>
  </si>
  <si>
    <t>中华茶文化概论</t>
  </si>
  <si>
    <t>宋时磊</t>
  </si>
  <si>
    <t>中国古代数术文化</t>
  </si>
  <si>
    <t>晏昌贵</t>
  </si>
  <si>
    <t>生物医药产业创新与现代社会</t>
  </si>
  <si>
    <t>杨国华</t>
  </si>
  <si>
    <t>机械手工作品设计与制作</t>
  </si>
  <si>
    <t>王爱华</t>
  </si>
  <si>
    <t>3D打印：创享体验</t>
  </si>
  <si>
    <t>宋凤莲</t>
  </si>
  <si>
    <t>数字媒体技术基础</t>
  </si>
  <si>
    <t>刘全香</t>
  </si>
  <si>
    <t>学习记忆与心理健康概论</t>
  </si>
  <si>
    <t>章军建</t>
  </si>
  <si>
    <t>互联网创新创业实践</t>
  </si>
  <si>
    <t>黄建忠</t>
  </si>
  <si>
    <t>王毅</t>
  </si>
  <si>
    <t>互联网思维</t>
  </si>
  <si>
    <t>赵健</t>
  </si>
  <si>
    <t>创业项目管理</t>
  </si>
  <si>
    <t>赖一飞</t>
  </si>
  <si>
    <t>数据素养与数据利用</t>
  </si>
  <si>
    <t>刘霞</t>
  </si>
  <si>
    <t>信息素养与实践</t>
  </si>
  <si>
    <t>龚芙蓉</t>
  </si>
  <si>
    <t>方小利</t>
  </si>
  <si>
    <t>路雅祺</t>
  </si>
  <si>
    <t>创业与法律</t>
  </si>
  <si>
    <t>孙晋</t>
  </si>
  <si>
    <t>曾咏梅</t>
  </si>
  <si>
    <t>万暄</t>
  </si>
  <si>
    <t>樊志勇</t>
  </si>
  <si>
    <t>现代管理者技能与艺术</t>
  </si>
  <si>
    <t>企业竞争情报</t>
  </si>
  <si>
    <t>查先进</t>
  </si>
  <si>
    <t>设计创新思维与方法</t>
  </si>
  <si>
    <t>楚东晓</t>
  </si>
  <si>
    <t>军事高新技术及其应用</t>
  </si>
  <si>
    <t>唐蓉</t>
  </si>
  <si>
    <t>空间人文社会GIS</t>
  </si>
  <si>
    <t>秦昆</t>
  </si>
  <si>
    <t>数字商务与创业</t>
  </si>
  <si>
    <t>张李义</t>
  </si>
  <si>
    <t>创业运营管理</t>
  </si>
  <si>
    <t>徐晓辉</t>
  </si>
  <si>
    <t>互联网创意思维与用户体验</t>
  </si>
  <si>
    <t>赵杨</t>
  </si>
  <si>
    <t>大学生职业发展与就业指导</t>
  </si>
  <si>
    <t>王少雄</t>
  </si>
  <si>
    <t>创业营销</t>
  </si>
  <si>
    <t>汪涛</t>
  </si>
  <si>
    <t>柯丹</t>
  </si>
  <si>
    <t>桑祖南</t>
  </si>
  <si>
    <t>创业导航</t>
  </si>
  <si>
    <t>基础西班牙语（1）</t>
  </si>
  <si>
    <t>秦剑</t>
  </si>
  <si>
    <t>朱洁蓉</t>
  </si>
  <si>
    <t>智慧城市</t>
  </si>
  <si>
    <t>任福</t>
  </si>
  <si>
    <t>付仲良</t>
  </si>
  <si>
    <t>中国语言文字与文化</t>
  </si>
  <si>
    <t>萧红</t>
  </si>
  <si>
    <t>莎士比亚与西方社会</t>
  </si>
  <si>
    <t>中国小说与社会</t>
  </si>
  <si>
    <t>鲁小俊</t>
  </si>
  <si>
    <t>陈文新</t>
  </si>
  <si>
    <t>世界文明史</t>
  </si>
  <si>
    <t>潘迎春</t>
  </si>
  <si>
    <t>中华文明史</t>
  </si>
  <si>
    <t>魏斌</t>
  </si>
  <si>
    <t>考古与人类文明进程</t>
  </si>
  <si>
    <t>余西云</t>
  </si>
  <si>
    <t>近现代中外关系</t>
  </si>
  <si>
    <t>李少军</t>
  </si>
  <si>
    <t>心理学与生活</t>
  </si>
  <si>
    <t>刘毅</t>
  </si>
  <si>
    <t>张文娟</t>
  </si>
  <si>
    <t>李杰</t>
  </si>
  <si>
    <t>王志云</t>
  </si>
  <si>
    <t>张春妹</t>
  </si>
  <si>
    <t>中国哲学智慧</t>
  </si>
  <si>
    <t>储昭华</t>
  </si>
  <si>
    <t>秦平</t>
  </si>
  <si>
    <t>肖航</t>
  </si>
  <si>
    <t>徐水生</t>
  </si>
  <si>
    <t>音乐欣赏</t>
  </si>
  <si>
    <t>江柏安</t>
  </si>
  <si>
    <t>李格</t>
  </si>
  <si>
    <t>哲学核心问题</t>
  </si>
  <si>
    <t>苏德超</t>
  </si>
  <si>
    <t>冯书怡</t>
  </si>
  <si>
    <t>潘磊</t>
  </si>
  <si>
    <t>杨云飞</t>
  </si>
  <si>
    <t>舞台表演艺术审美体验</t>
  </si>
  <si>
    <t>刘丹丽</t>
  </si>
  <si>
    <t>中华诗词审美</t>
  </si>
  <si>
    <t>王新才</t>
  </si>
  <si>
    <t>东方电影与东方文化</t>
  </si>
  <si>
    <t>黄献文</t>
  </si>
  <si>
    <t>中外建筑艺术与环境美学</t>
  </si>
  <si>
    <t>大众文化研究的理论与实践</t>
  </si>
  <si>
    <t>李松</t>
  </si>
  <si>
    <t>宇宙新概念</t>
  </si>
  <si>
    <t>赵江南</t>
  </si>
  <si>
    <t>化学与社会</t>
  </si>
  <si>
    <t>罗威</t>
  </si>
  <si>
    <t>蔡苹</t>
  </si>
  <si>
    <t>程功臻</t>
  </si>
  <si>
    <t>中外美术鉴赏</t>
  </si>
  <si>
    <t>美的历程</t>
  </si>
  <si>
    <t>周祝红</t>
  </si>
  <si>
    <t>台湾历史文化</t>
  </si>
  <si>
    <t>谢远笋</t>
  </si>
  <si>
    <t>俄罗斯历史</t>
  </si>
  <si>
    <t>牟沫英</t>
  </si>
  <si>
    <t>口头艺术与民俗文化</t>
  </si>
  <si>
    <t>李向振</t>
  </si>
  <si>
    <t>中国海洋边界问题</t>
  </si>
  <si>
    <t>匡增军</t>
  </si>
  <si>
    <t>国际礼仪</t>
  </si>
  <si>
    <t>李晶</t>
  </si>
  <si>
    <t>古籍版本鉴赏</t>
  </si>
  <si>
    <t>李明杰</t>
  </si>
  <si>
    <t>地图历史与文化</t>
  </si>
  <si>
    <t>刘沛兰</t>
  </si>
  <si>
    <t>李连营</t>
  </si>
  <si>
    <t>世界海洋文明史</t>
  </si>
  <si>
    <t>胡杰</t>
  </si>
  <si>
    <t>健康心理与压力应对</t>
  </si>
  <si>
    <t>杨冰香</t>
  </si>
  <si>
    <t>太极文化与健康</t>
  </si>
  <si>
    <t>蔺志华</t>
  </si>
  <si>
    <t>中华文物品赏</t>
  </si>
  <si>
    <t>倪婉</t>
  </si>
  <si>
    <t>文学欣赏与批评</t>
  </si>
  <si>
    <t>陈国恩</t>
  </si>
  <si>
    <t>民族传统体育文化赏析</t>
  </si>
  <si>
    <t>刘欣刚</t>
  </si>
  <si>
    <t>古典音乐大师</t>
  </si>
  <si>
    <t>中国书法基础</t>
  </si>
  <si>
    <t>萧圣中</t>
  </si>
  <si>
    <t>肖毅</t>
  </si>
  <si>
    <t>对联欣赏与写作</t>
  </si>
  <si>
    <t>罗积勇</t>
  </si>
  <si>
    <t>西方音乐史与名作赏析</t>
  </si>
  <si>
    <t>陈雯</t>
  </si>
  <si>
    <t>电影中的当代文学</t>
  </si>
  <si>
    <t>刘春阳</t>
  </si>
  <si>
    <t>英语电影赏析</t>
  </si>
  <si>
    <t>张东燕</t>
  </si>
  <si>
    <t>谢小红</t>
  </si>
  <si>
    <t>英美现代戏剧原著赏读</t>
  </si>
  <si>
    <t>曾鸣</t>
  </si>
  <si>
    <t>贝多芬经典作品赏析</t>
  </si>
  <si>
    <t>胡壮利</t>
  </si>
  <si>
    <t>胡壮丽</t>
  </si>
  <si>
    <t>心理咨询与治疗</t>
  </si>
  <si>
    <t>高倩</t>
  </si>
  <si>
    <t>何姣</t>
  </si>
  <si>
    <t>章星波</t>
  </si>
  <si>
    <t>齐华勇</t>
  </si>
  <si>
    <t>聂玉秀</t>
  </si>
  <si>
    <t>李茜</t>
  </si>
  <si>
    <t>曾翘楚</t>
  </si>
  <si>
    <t>物联网与现代社会生活</t>
  </si>
  <si>
    <t>武小平</t>
  </si>
  <si>
    <t>牛晓光</t>
  </si>
  <si>
    <t>智能科学导引</t>
  </si>
  <si>
    <t>刘华俊</t>
  </si>
  <si>
    <t>韩镇</t>
  </si>
  <si>
    <t>梁超</t>
  </si>
  <si>
    <t>走进遥感世界--遥感技术系列实验</t>
  </si>
  <si>
    <t>季铮</t>
  </si>
  <si>
    <t>python与算法思维</t>
  </si>
  <si>
    <t>孟德鸿</t>
  </si>
  <si>
    <t>自然灾害：从影视、科学到应对</t>
  </si>
  <si>
    <t>陈庭</t>
  </si>
  <si>
    <t>人工智能与认知方法论</t>
  </si>
  <si>
    <t>何扬帆</t>
  </si>
  <si>
    <t>3D技术与应用</t>
  </si>
  <si>
    <t>胡庆武</t>
  </si>
  <si>
    <t>王少华</t>
  </si>
  <si>
    <t>信息安全概论</t>
  </si>
  <si>
    <t>康卓</t>
  </si>
  <si>
    <t>杜瑞颖</t>
  </si>
  <si>
    <t>王华敏</t>
  </si>
  <si>
    <t>数字图像处理技巧</t>
  </si>
  <si>
    <t>贾永红</t>
  </si>
  <si>
    <t>李彦胜</t>
  </si>
  <si>
    <t>计算机基础</t>
  </si>
  <si>
    <t>郭玮</t>
  </si>
  <si>
    <t>李晖</t>
  </si>
  <si>
    <t>周雅洁</t>
  </si>
  <si>
    <t>李艳</t>
  </si>
  <si>
    <t>刘?</t>
  </si>
  <si>
    <t>罗云芳</t>
  </si>
  <si>
    <t>陈萍</t>
  </si>
  <si>
    <t>关焕梅</t>
  </si>
  <si>
    <t>何宁</t>
  </si>
  <si>
    <t>滕冲</t>
  </si>
  <si>
    <t>蒋华</t>
  </si>
  <si>
    <t>汤洁</t>
  </si>
  <si>
    <t>天文学概论</t>
  </si>
  <si>
    <t>罗佳</t>
  </si>
  <si>
    <t>工业革命与人类发展</t>
  </si>
  <si>
    <t>周奕华</t>
  </si>
  <si>
    <t>颜色科学与感知</t>
  </si>
  <si>
    <t>万晓霞</t>
  </si>
  <si>
    <t>现代生活方式与寄生虫感染</t>
  </si>
  <si>
    <t>明珍平</t>
  </si>
  <si>
    <t>科学研究中的伦理与道德</t>
  </si>
  <si>
    <t>朱帆</t>
  </si>
  <si>
    <t>性传播疾病与青春期健康</t>
  </si>
  <si>
    <t>熊海蓉</t>
  </si>
  <si>
    <t>杨占秋</t>
  </si>
  <si>
    <t>旅行生活与寄生虫病</t>
  </si>
  <si>
    <t>蔡国斌</t>
  </si>
  <si>
    <t>艾滋病防治</t>
  </si>
  <si>
    <t>侯炜</t>
  </si>
  <si>
    <t>罗凡</t>
  </si>
  <si>
    <t>金融工程创新艺术</t>
  </si>
  <si>
    <t>叶永刚</t>
  </si>
  <si>
    <t>医学史（医学这些事儿）</t>
  </si>
  <si>
    <t>刘永明</t>
  </si>
  <si>
    <t>跨文化交际</t>
  </si>
  <si>
    <t>金琳</t>
  </si>
  <si>
    <t>外院外教2</t>
  </si>
  <si>
    <t>龙江</t>
  </si>
  <si>
    <t>暑期英语口语培训</t>
  </si>
  <si>
    <t>陈星宇</t>
  </si>
  <si>
    <t>陈永斌</t>
  </si>
  <si>
    <t>人类生存发展与核科学</t>
  </si>
  <si>
    <t>吴奕初</t>
  </si>
  <si>
    <t>量子世界探秘</t>
  </si>
  <si>
    <t>王宝山</t>
  </si>
  <si>
    <t>大数据与信息社会</t>
  </si>
  <si>
    <t>赵一鸣</t>
  </si>
  <si>
    <t>遥感影像与生活</t>
  </si>
  <si>
    <t>周军其</t>
  </si>
  <si>
    <t>人文社科文献检索与数字化分析</t>
  </si>
  <si>
    <t>涂文波</t>
  </si>
  <si>
    <t>网络、社会与法律</t>
  </si>
  <si>
    <t>叶正国</t>
  </si>
  <si>
    <t>体育旅游</t>
  </si>
  <si>
    <t>张力</t>
  </si>
  <si>
    <t>性与社会</t>
  </si>
  <si>
    <t>邹宇量</t>
  </si>
  <si>
    <t>李十月</t>
  </si>
  <si>
    <t>化学的今天与明天</t>
  </si>
  <si>
    <t>李仁杰</t>
  </si>
  <si>
    <t>创业管理</t>
  </si>
  <si>
    <t>王罡</t>
  </si>
  <si>
    <t>秦仪</t>
  </si>
  <si>
    <t>夏清华</t>
  </si>
  <si>
    <t>颜海</t>
  </si>
  <si>
    <t>大学生心理健康</t>
  </si>
  <si>
    <t>马鑫</t>
  </si>
  <si>
    <t>章吉</t>
  </si>
  <si>
    <t>聂晗颖</t>
  </si>
  <si>
    <t>张晔</t>
  </si>
  <si>
    <t>现代能源</t>
  </si>
  <si>
    <t>康勇</t>
  </si>
  <si>
    <t>新型城市化建设热点分析</t>
  </si>
  <si>
    <t>陈悦华</t>
  </si>
  <si>
    <t>水利现代化</t>
  </si>
  <si>
    <t>洪林</t>
  </si>
  <si>
    <t>Inventor产品设计及新标准</t>
  </si>
  <si>
    <t>冯霞</t>
  </si>
  <si>
    <t>核能及其应用</t>
  </si>
  <si>
    <t>余亮英</t>
  </si>
  <si>
    <t>熊立红</t>
  </si>
  <si>
    <t>光科技在现代社会中的应用</t>
  </si>
  <si>
    <t>周辉</t>
  </si>
  <si>
    <t>田昕</t>
  </si>
  <si>
    <t>海绵城市与生态文明</t>
  </si>
  <si>
    <t>周毅</t>
  </si>
  <si>
    <t>黄河史</t>
  </si>
  <si>
    <t>梁利</t>
  </si>
  <si>
    <t>机器人概论</t>
  </si>
  <si>
    <t>许贤泽</t>
  </si>
  <si>
    <t>刘刚</t>
  </si>
  <si>
    <t>王刚</t>
  </si>
  <si>
    <t>人工智能进展</t>
  </si>
  <si>
    <t>张曙光</t>
  </si>
  <si>
    <t>多媒体技术与虚拟现实</t>
  </si>
  <si>
    <t>病毒流行病与人类社会</t>
  </si>
  <si>
    <t>徐可</t>
  </si>
  <si>
    <t>商业伦理</t>
  </si>
  <si>
    <t>李雪松</t>
  </si>
  <si>
    <t>公民、国家与宪法</t>
  </si>
  <si>
    <t>江国华</t>
  </si>
  <si>
    <t>组织行为与管理</t>
  </si>
  <si>
    <t>陶厚永</t>
  </si>
  <si>
    <t>吴欢伟</t>
  </si>
  <si>
    <t>数学精神与方法</t>
  </si>
  <si>
    <t>杜乃林</t>
  </si>
  <si>
    <t>环境与人类</t>
  </si>
  <si>
    <t>施晓文</t>
  </si>
  <si>
    <t>当代经济与经济思想</t>
  </si>
  <si>
    <t>文建东</t>
  </si>
  <si>
    <t>李酣</t>
  </si>
  <si>
    <t>行为健康</t>
  </si>
  <si>
    <t>大学生科研素养和科学方法</t>
  </si>
  <si>
    <t>陈厚桂</t>
  </si>
  <si>
    <t>杜志叶</t>
  </si>
  <si>
    <t>图书的学问与艺术</t>
  </si>
  <si>
    <t>吴平</t>
  </si>
  <si>
    <t>人文科学概论</t>
  </si>
  <si>
    <t>吴昕炜</t>
  </si>
  <si>
    <t>人格心理学</t>
  </si>
  <si>
    <t>微生物的世界</t>
  </si>
  <si>
    <t>唐晓峰</t>
  </si>
  <si>
    <t>陈向东</t>
  </si>
  <si>
    <t>苏畅</t>
  </si>
  <si>
    <t>发展经济学与中国经济发展</t>
  </si>
  <si>
    <t>知识论经典问题</t>
  </si>
  <si>
    <t>世界华文文学经典欣赏</t>
  </si>
  <si>
    <t>中国禅宗思想史</t>
  </si>
  <si>
    <t>姚彬彬</t>
  </si>
  <si>
    <t>鲁迅名篇赏析</t>
  </si>
  <si>
    <t>方长安</t>
  </si>
  <si>
    <t>余蔷薇</t>
  </si>
  <si>
    <t>《老子》《庄子》导读</t>
  </si>
  <si>
    <t>刘乐恒</t>
  </si>
  <si>
    <t>张杰</t>
  </si>
  <si>
    <t>沈庭</t>
  </si>
  <si>
    <t>逻辑学导论</t>
  </si>
  <si>
    <t>杜珊珊</t>
  </si>
  <si>
    <t>刘纪平</t>
  </si>
  <si>
    <t>申国桢</t>
  </si>
  <si>
    <t>费定舟</t>
  </si>
  <si>
    <t>四书导读</t>
  </si>
  <si>
    <t>连凡</t>
  </si>
  <si>
    <t>张昭炜</t>
  </si>
  <si>
    <t>创新思维与方法</t>
  </si>
  <si>
    <t>杜莉</t>
  </si>
  <si>
    <t>程明</t>
  </si>
  <si>
    <t>谢皓</t>
  </si>
  <si>
    <t>石超明</t>
  </si>
  <si>
    <t>彭辉</t>
  </si>
  <si>
    <t>诺贝尔奖物理实验</t>
  </si>
  <si>
    <t>刘海林</t>
  </si>
  <si>
    <t>中国美术鉴赏</t>
  </si>
  <si>
    <t>分子水平看世界</t>
  </si>
  <si>
    <t>高志农</t>
  </si>
  <si>
    <t>化学世界</t>
  </si>
  <si>
    <t>体育舞蹈</t>
  </si>
  <si>
    <t>贾凤蓉</t>
  </si>
  <si>
    <t>色彩视觉与感知</t>
  </si>
  <si>
    <t>张霞</t>
  </si>
  <si>
    <t>生活中的化学</t>
  </si>
  <si>
    <t>付磊</t>
  </si>
  <si>
    <t>纳米科学与技术</t>
  </si>
  <si>
    <t>雷燕</t>
  </si>
  <si>
    <t>石瑛</t>
  </si>
  <si>
    <t>诺贝尔奖史话</t>
  </si>
  <si>
    <t>周平</t>
  </si>
  <si>
    <t>周晓东</t>
  </si>
  <si>
    <t>病毒与生命</t>
  </si>
  <si>
    <t>陈宇</t>
  </si>
  <si>
    <t>植物世界</t>
  </si>
  <si>
    <t>汪小凡</t>
  </si>
  <si>
    <t>杜巍</t>
  </si>
  <si>
    <t>水质科学：健康与发展</t>
  </si>
  <si>
    <t>刘广容</t>
  </si>
  <si>
    <t>能源与可持续发展</t>
  </si>
  <si>
    <t>新能源利用与人类生存发展：VR创意体验</t>
  </si>
  <si>
    <t>蔡锴</t>
  </si>
  <si>
    <t>材料防护与资源效益</t>
  </si>
  <si>
    <t>谢学军</t>
  </si>
  <si>
    <t>廖冬梅</t>
  </si>
  <si>
    <t>汽车文化与人类文明</t>
  </si>
  <si>
    <t>万卉</t>
  </si>
  <si>
    <t>彭卫平</t>
  </si>
  <si>
    <t>申胜男</t>
  </si>
  <si>
    <t>智慧机器DIY</t>
  </si>
  <si>
    <t>基础生物学实验</t>
  </si>
  <si>
    <t>谢志雄</t>
  </si>
  <si>
    <t>毛歆</t>
  </si>
  <si>
    <t>实验室安全哲学与应急实践</t>
  </si>
  <si>
    <t>自然地理</t>
  </si>
  <si>
    <t>张文</t>
  </si>
  <si>
    <t>唐雪华</t>
  </si>
  <si>
    <t>郑永宏</t>
  </si>
  <si>
    <t>代侦勇</t>
  </si>
  <si>
    <t>现代生活环境与都市病</t>
  </si>
  <si>
    <t>王洪新</t>
  </si>
  <si>
    <t>电气与自动化学院</t>
  </si>
  <si>
    <t>科学精神与生命关怀</t>
  </si>
  <si>
    <t>一般通识</t>
  </si>
  <si>
    <t>2333420011091</t>
  </si>
  <si>
    <t>资源与环境科学学院</t>
  </si>
  <si>
    <t>2333350011271</t>
  </si>
  <si>
    <t>动力与机械学院</t>
  </si>
  <si>
    <t>2333410011276</t>
  </si>
  <si>
    <t>生命科学学院</t>
  </si>
  <si>
    <t>2333340011271</t>
  </si>
  <si>
    <t>2333410011278</t>
  </si>
  <si>
    <t>2333410011275</t>
  </si>
  <si>
    <t>2333410011273</t>
  </si>
  <si>
    <t>创新创业课程</t>
  </si>
  <si>
    <t>2333410011277</t>
  </si>
  <si>
    <t>2333410011089</t>
  </si>
  <si>
    <t>2333410011272</t>
  </si>
  <si>
    <t xml:space="preserve">植物世界  </t>
  </si>
  <si>
    <t>2333340011087</t>
  </si>
  <si>
    <t xml:space="preserve">病毒与生命  </t>
  </si>
  <si>
    <t>2333340011085</t>
  </si>
  <si>
    <t>化学与分子科学学院</t>
  </si>
  <si>
    <t xml:space="preserve">诺贝尔奖史话 </t>
  </si>
  <si>
    <t>2333330011083</t>
  </si>
  <si>
    <t>物理科学与技术学院</t>
  </si>
  <si>
    <t>2333320011267</t>
  </si>
  <si>
    <t>2333330011079</t>
  </si>
  <si>
    <t>印刷与包装系</t>
  </si>
  <si>
    <t>艺术体验与审美鉴赏</t>
  </si>
  <si>
    <t>2332560011344</t>
  </si>
  <si>
    <t>体育部</t>
  </si>
  <si>
    <t>2332820011001</t>
  </si>
  <si>
    <t xml:space="preserve">化学世界  </t>
  </si>
  <si>
    <t>2333330011082</t>
  </si>
  <si>
    <t>2333330011268</t>
  </si>
  <si>
    <t>2332560011343</t>
  </si>
  <si>
    <t>2333320011266</t>
  </si>
  <si>
    <t>经济与管理学院</t>
  </si>
  <si>
    <t>4323210011016</t>
  </si>
  <si>
    <t>哲学学院</t>
  </si>
  <si>
    <t>中华文化与世界文明</t>
  </si>
  <si>
    <t>2331110011236</t>
  </si>
  <si>
    <t xml:space="preserve">逻辑学导论  </t>
  </si>
  <si>
    <t>2331110011031</t>
  </si>
  <si>
    <t xml:space="preserve">《老子》《庄子》导读  </t>
  </si>
  <si>
    <t>2331110011026</t>
  </si>
  <si>
    <t>文学院</t>
  </si>
  <si>
    <t xml:space="preserve">鲁迅名篇赏析  </t>
  </si>
  <si>
    <t>2331120011038</t>
  </si>
  <si>
    <t>2331110011261</t>
  </si>
  <si>
    <t xml:space="preserve">世界华文文学经典欣赏  </t>
  </si>
  <si>
    <t>2331120011034</t>
  </si>
  <si>
    <t>2331110011262</t>
  </si>
  <si>
    <t>质量发展战略研究院</t>
  </si>
  <si>
    <t>社会科学与现代社会</t>
  </si>
  <si>
    <t>核心课程</t>
  </si>
  <si>
    <t>2324940011001</t>
  </si>
  <si>
    <t>2323340011015</t>
  </si>
  <si>
    <t xml:space="preserve">人格心理学 </t>
  </si>
  <si>
    <t>2331110011025</t>
  </si>
  <si>
    <t xml:space="preserve">人文科学概论  </t>
  </si>
  <si>
    <t>2331110011029</t>
  </si>
  <si>
    <t>信息管理学院</t>
  </si>
  <si>
    <t>2324260011001</t>
  </si>
  <si>
    <t>2323420011228</t>
  </si>
  <si>
    <t>健康学院</t>
  </si>
  <si>
    <t>2323620011017</t>
  </si>
  <si>
    <t>2324210011230</t>
  </si>
  <si>
    <t>2323350011227</t>
  </si>
  <si>
    <t>公共数学教学</t>
  </si>
  <si>
    <t>2323850011001</t>
  </si>
  <si>
    <t>2324210011231</t>
  </si>
  <si>
    <t>法学院</t>
  </si>
  <si>
    <t>2324220011231</t>
  </si>
  <si>
    <t>2324210011232</t>
  </si>
  <si>
    <t>2323340011016</t>
  </si>
  <si>
    <t>计算中心</t>
  </si>
  <si>
    <t>4333520011109</t>
  </si>
  <si>
    <t>4333520011287</t>
  </si>
  <si>
    <t>电子信息学院</t>
  </si>
  <si>
    <t>4333510011286</t>
  </si>
  <si>
    <t>水利水电学院</t>
  </si>
  <si>
    <t>2331440011258</t>
  </si>
  <si>
    <t>土木建筑工程学院</t>
  </si>
  <si>
    <t>4333430011279</t>
  </si>
  <si>
    <t xml:space="preserve">光科技在现代社会中的应用 </t>
  </si>
  <si>
    <t>4333510011107</t>
  </si>
  <si>
    <t>4333410011274</t>
  </si>
  <si>
    <t>城市设计学院</t>
  </si>
  <si>
    <t xml:space="preserve">Inventor产品设计及新标准 </t>
  </si>
  <si>
    <t>4333450011106</t>
  </si>
  <si>
    <t xml:space="preserve">水利现代化  </t>
  </si>
  <si>
    <t>4333440011098</t>
  </si>
  <si>
    <t>4333430011093</t>
  </si>
  <si>
    <t xml:space="preserve">现代能源  </t>
  </si>
  <si>
    <t>4333410011090</t>
  </si>
  <si>
    <t>大学生心理健康中心</t>
  </si>
  <si>
    <t>2334920011366</t>
  </si>
  <si>
    <t>4324210011018</t>
  </si>
  <si>
    <t>4333330011363</t>
  </si>
  <si>
    <t>2334620011183</t>
  </si>
  <si>
    <t>2334820011184</t>
  </si>
  <si>
    <t>中国边界与海洋研究院</t>
  </si>
  <si>
    <t>2334750011189</t>
  </si>
  <si>
    <t>图书馆</t>
  </si>
  <si>
    <t>2334780011329</t>
  </si>
  <si>
    <t>遥感信息工程学院</t>
  </si>
  <si>
    <t>2334540011183</t>
  </si>
  <si>
    <t>4324260011020</t>
  </si>
  <si>
    <t>4333330011080</t>
  </si>
  <si>
    <t>4333320011267</t>
  </si>
  <si>
    <t>大学英语部</t>
  </si>
  <si>
    <t>2334130011305</t>
  </si>
  <si>
    <t>基础医学院</t>
  </si>
  <si>
    <t>2333610011126</t>
  </si>
  <si>
    <t>2334210011313</t>
  </si>
  <si>
    <t xml:space="preserve">艾滋病防治   </t>
  </si>
  <si>
    <t>2333610011124</t>
  </si>
  <si>
    <t xml:space="preserve">旅行生活与寄生虫病 </t>
  </si>
  <si>
    <t>2333610011127</t>
  </si>
  <si>
    <t xml:space="preserve">性传播疾病与青春期健康 </t>
  </si>
  <si>
    <t>2333610011122</t>
  </si>
  <si>
    <t>2333610011125</t>
  </si>
  <si>
    <t>2333610011123</t>
  </si>
  <si>
    <t>2333560011290</t>
  </si>
  <si>
    <t>2333560011291</t>
  </si>
  <si>
    <t>测绘学院</t>
  </si>
  <si>
    <t xml:space="preserve">天文学概论  </t>
  </si>
  <si>
    <t>2333550011119</t>
  </si>
  <si>
    <t xml:space="preserve">计算机基础  </t>
  </si>
  <si>
    <t>2333520011114</t>
  </si>
  <si>
    <t>2333540011118</t>
  </si>
  <si>
    <t xml:space="preserve">信息安全概论 </t>
  </si>
  <si>
    <t>2333520011113</t>
  </si>
  <si>
    <t>2333540011119</t>
  </si>
  <si>
    <t>2333520011115</t>
  </si>
  <si>
    <t>2333550011123</t>
  </si>
  <si>
    <t>2333520011119</t>
  </si>
  <si>
    <t xml:space="preserve">走进遥感世界--遥感技术系列实验  </t>
  </si>
  <si>
    <t>2333540011115</t>
  </si>
  <si>
    <t>计算机学院</t>
  </si>
  <si>
    <t>2333520011116</t>
  </si>
  <si>
    <t>2333520011117</t>
  </si>
  <si>
    <t>2331920011260</t>
  </si>
  <si>
    <t>艺术学院</t>
  </si>
  <si>
    <t xml:space="preserve">贝多芬经典作品赏析  </t>
  </si>
  <si>
    <t>2332160011207</t>
  </si>
  <si>
    <t>2332130011332</t>
  </si>
  <si>
    <t>2332130011330</t>
  </si>
  <si>
    <t>2332120011196</t>
  </si>
  <si>
    <t>2332160011205</t>
  </si>
  <si>
    <t xml:space="preserve">对联欣赏与写作 </t>
  </si>
  <si>
    <t>2332120011194</t>
  </si>
  <si>
    <t xml:space="preserve">中国书法基础 </t>
  </si>
  <si>
    <t>2332120011191</t>
  </si>
  <si>
    <t xml:space="preserve">古典音乐大师  </t>
  </si>
  <si>
    <t>2332160011201</t>
  </si>
  <si>
    <t>2331820011259</t>
  </si>
  <si>
    <t>2332120011192</t>
  </si>
  <si>
    <t>2331780011001</t>
  </si>
  <si>
    <t xml:space="preserve">太极文化与健康 </t>
  </si>
  <si>
    <t>2331820011071</t>
  </si>
  <si>
    <t>2331620011001</t>
  </si>
  <si>
    <t>2331750011071</t>
  </si>
  <si>
    <t xml:space="preserve">地图历史与文化  </t>
  </si>
  <si>
    <t>2331350011068</t>
  </si>
  <si>
    <t xml:space="preserve">古籍版本鉴赏  </t>
  </si>
  <si>
    <t>2331260011067</t>
  </si>
  <si>
    <t>政治与公共管理学院</t>
  </si>
  <si>
    <t xml:space="preserve">国际礼仪 </t>
  </si>
  <si>
    <t>2331230011065</t>
  </si>
  <si>
    <t xml:space="preserve">中国海洋边界问题  </t>
  </si>
  <si>
    <t>2331750011069</t>
  </si>
  <si>
    <t>社会学院</t>
  </si>
  <si>
    <t>2331250011257</t>
  </si>
  <si>
    <t xml:space="preserve">俄罗斯历史  </t>
  </si>
  <si>
    <t>2331750011070</t>
  </si>
  <si>
    <t xml:space="preserve">台湾历史文化 </t>
  </si>
  <si>
    <t>2331770011073</t>
  </si>
  <si>
    <t>2322450011233</t>
  </si>
  <si>
    <t>2322450011234</t>
  </si>
  <si>
    <t>2323330011013</t>
  </si>
  <si>
    <t>2323510014014</t>
  </si>
  <si>
    <t>2324120011001</t>
  </si>
  <si>
    <t>2322450011235</t>
  </si>
  <si>
    <t>2322160011233</t>
  </si>
  <si>
    <t>2322780011001</t>
  </si>
  <si>
    <t>2322160011232</t>
  </si>
  <si>
    <t>2321110011008</t>
  </si>
  <si>
    <t>2322160011022</t>
  </si>
  <si>
    <t>2321110011006</t>
  </si>
  <si>
    <t>2321110011222</t>
  </si>
  <si>
    <t>历史学院</t>
  </si>
  <si>
    <t>2321150011225</t>
  </si>
  <si>
    <t>2321150011226</t>
  </si>
  <si>
    <t>2321150011010</t>
  </si>
  <si>
    <t>2321150011011</t>
  </si>
  <si>
    <t>2321120011223</t>
  </si>
  <si>
    <t>外国语言文学学院</t>
  </si>
  <si>
    <t>2321130012005</t>
  </si>
  <si>
    <t>2321120011224</t>
  </si>
  <si>
    <t>2321350011001</t>
  </si>
  <si>
    <t>1300130012994</t>
  </si>
  <si>
    <t>就业指导中心</t>
  </si>
  <si>
    <t>4334910011328</t>
  </si>
  <si>
    <t xml:space="preserve">创业营销 </t>
  </si>
  <si>
    <t>4334210011161</t>
  </si>
  <si>
    <t>4334910011190</t>
  </si>
  <si>
    <t>4334260011320</t>
  </si>
  <si>
    <t>4334210011313</t>
  </si>
  <si>
    <t>4334260011175</t>
  </si>
  <si>
    <t>4334540011326</t>
  </si>
  <si>
    <t>军事教研室</t>
  </si>
  <si>
    <t>4334760011190</t>
  </si>
  <si>
    <t>4334450011324</t>
  </si>
  <si>
    <t>4334260011321</t>
  </si>
  <si>
    <t>4334210011159</t>
  </si>
  <si>
    <t>4334210011158</t>
  </si>
  <si>
    <t>4333780011141</t>
  </si>
  <si>
    <t>4333780011299</t>
  </si>
  <si>
    <t xml:space="preserve">创业项目管理 </t>
  </si>
  <si>
    <t>4334210011149</t>
  </si>
  <si>
    <t>国家网络安全学院</t>
  </si>
  <si>
    <t>4333530011112</t>
  </si>
  <si>
    <t>4333520011288</t>
  </si>
  <si>
    <t>第二临床学院</t>
  </si>
  <si>
    <t>4333650011001</t>
  </si>
  <si>
    <t>4333560011121</t>
  </si>
  <si>
    <t>训创中心</t>
  </si>
  <si>
    <t>4333790011301</t>
  </si>
  <si>
    <t>4333790011142</t>
  </si>
  <si>
    <t>4333610011293</t>
  </si>
  <si>
    <t>2331150011249</t>
  </si>
  <si>
    <t>2331150011253</t>
  </si>
  <si>
    <t>2331150011254</t>
  </si>
  <si>
    <t>2331150011256</t>
  </si>
  <si>
    <t>2331150011250</t>
  </si>
  <si>
    <t xml:space="preserve">荆楚文化通论 </t>
  </si>
  <si>
    <t>2331150011060</t>
  </si>
  <si>
    <t>2331150011246</t>
  </si>
  <si>
    <t xml:space="preserve">《左传》导读  </t>
  </si>
  <si>
    <t>2331150011061</t>
  </si>
  <si>
    <t>2331130012241</t>
  </si>
  <si>
    <t>2331150011247</t>
  </si>
  <si>
    <t>2331130012239</t>
  </si>
  <si>
    <t>2331130012240</t>
  </si>
  <si>
    <t>2331130012056</t>
  </si>
  <si>
    <t>2331120011238</t>
  </si>
  <si>
    <t xml:space="preserve">文学与人生  </t>
  </si>
  <si>
    <t>2331120011040</t>
  </si>
  <si>
    <t xml:space="preserve">英国历史文化要览 </t>
  </si>
  <si>
    <t>2331130012054</t>
  </si>
  <si>
    <t>2331120011041</t>
  </si>
  <si>
    <t>2331120011241</t>
  </si>
  <si>
    <t xml:space="preserve">书法艺术与汉字变迁  </t>
  </si>
  <si>
    <t>2331120011044</t>
  </si>
  <si>
    <t>2331130011054</t>
  </si>
  <si>
    <t>2331120011240</t>
  </si>
  <si>
    <t xml:space="preserve">方言与中国文化  </t>
  </si>
  <si>
    <t>2331120014035</t>
  </si>
  <si>
    <t>2331120011239</t>
  </si>
  <si>
    <t>2321120011004</t>
  </si>
  <si>
    <t>1300790011012</t>
  </si>
  <si>
    <t>2334450011325</t>
  </si>
  <si>
    <t>2321110011009</t>
  </si>
  <si>
    <t>2334540011182</t>
  </si>
  <si>
    <t>2334520011002</t>
  </si>
  <si>
    <t>2334520011001</t>
  </si>
  <si>
    <t xml:space="preserve">人口资源环境与可持续发展  </t>
  </si>
  <si>
    <t>2334350011178</t>
  </si>
  <si>
    <t>2334410011179</t>
  </si>
  <si>
    <t>国际教育学院</t>
  </si>
  <si>
    <t>2334270011185</t>
  </si>
  <si>
    <t>2334450011181</t>
  </si>
  <si>
    <t>马克思主义学院</t>
  </si>
  <si>
    <t>2334240011174</t>
  </si>
  <si>
    <t>2334230011316</t>
  </si>
  <si>
    <t>2334230011168</t>
  </si>
  <si>
    <t>2334210011314</t>
  </si>
  <si>
    <t>2334150011149</t>
  </si>
  <si>
    <t>2334230011315</t>
  </si>
  <si>
    <t>2334210011157</t>
  </si>
  <si>
    <t xml:space="preserve">当代中国经济发展 </t>
  </si>
  <si>
    <t>2334210011155</t>
  </si>
  <si>
    <t>2334220011168</t>
  </si>
  <si>
    <t>2334210011154</t>
  </si>
  <si>
    <t>2334230011170</t>
  </si>
  <si>
    <t>2334230011317</t>
  </si>
  <si>
    <t>2332560011341</t>
  </si>
  <si>
    <t>2332520011001</t>
  </si>
  <si>
    <t>2332450011339</t>
  </si>
  <si>
    <t>2332450011341</t>
  </si>
  <si>
    <t>2332450011340</t>
  </si>
  <si>
    <t xml:space="preserve">装饰艺术基础  </t>
  </si>
  <si>
    <t>2332560011220</t>
  </si>
  <si>
    <t xml:space="preserve">西方建筑与艺术 </t>
  </si>
  <si>
    <t>2332450011217</t>
  </si>
  <si>
    <t>2332450011337</t>
  </si>
  <si>
    <t xml:space="preserve">色彩原理与应用 </t>
  </si>
  <si>
    <t>2332560011221</t>
  </si>
  <si>
    <t>2332450011338</t>
  </si>
  <si>
    <t xml:space="preserve">中国传统民居鉴赏  </t>
  </si>
  <si>
    <t>2332450011215</t>
  </si>
  <si>
    <t xml:space="preserve">视觉艺术体验 </t>
  </si>
  <si>
    <t>2332450011213</t>
  </si>
  <si>
    <t xml:space="preserve">中国乡土建筑赏析  </t>
  </si>
  <si>
    <t>2332450011214</t>
  </si>
  <si>
    <t xml:space="preserve">水彩画基础  </t>
  </si>
  <si>
    <t>2332450011210</t>
  </si>
  <si>
    <t>2332160011335</t>
  </si>
  <si>
    <t>2332160011339</t>
  </si>
  <si>
    <t xml:space="preserve">西方美术鉴赏 </t>
  </si>
  <si>
    <t>2332350011208</t>
  </si>
  <si>
    <t>2332160011336</t>
  </si>
  <si>
    <t>2332160011338</t>
  </si>
  <si>
    <t xml:space="preserve">世界桥梁建筑艺术赏析  </t>
  </si>
  <si>
    <t>2332430011209</t>
  </si>
  <si>
    <t>2332160011341</t>
  </si>
  <si>
    <t xml:space="preserve">西方现当代艺术 </t>
  </si>
  <si>
    <t>2332450011211</t>
  </si>
  <si>
    <t>2334130011303</t>
  </si>
  <si>
    <t>2334120011145</t>
  </si>
  <si>
    <t>第一临床学院</t>
  </si>
  <si>
    <t>2333640011135</t>
  </si>
  <si>
    <t>2334110011145</t>
  </si>
  <si>
    <t>2333640011134</t>
  </si>
  <si>
    <t>2333820011140</t>
  </si>
  <si>
    <t>2333640011298</t>
  </si>
  <si>
    <t>其它</t>
  </si>
  <si>
    <t>2333980011300</t>
  </si>
  <si>
    <t xml:space="preserve">性与健康  </t>
  </si>
  <si>
    <t>2333640011143</t>
  </si>
  <si>
    <t xml:space="preserve">中医养生概要 </t>
  </si>
  <si>
    <t>2333640011136</t>
  </si>
  <si>
    <t>2333640011133</t>
  </si>
  <si>
    <t>2333620014128</t>
  </si>
  <si>
    <t>2333610011295</t>
  </si>
  <si>
    <t>2333620011297</t>
  </si>
  <si>
    <t xml:space="preserve">大学生健康  </t>
  </si>
  <si>
    <t>2333620011129</t>
  </si>
  <si>
    <t xml:space="preserve">环境健康学  </t>
  </si>
  <si>
    <t>2333620011131</t>
  </si>
  <si>
    <t>2333620011296</t>
  </si>
  <si>
    <t>2333610011294</t>
  </si>
  <si>
    <t>2333610011292</t>
  </si>
  <si>
    <t xml:space="preserve">饮食营养与健康 </t>
  </si>
  <si>
    <t>2333620011130</t>
  </si>
  <si>
    <t>2333440011282</t>
  </si>
  <si>
    <t>2333440011286</t>
  </si>
  <si>
    <t>2333510011108</t>
  </si>
  <si>
    <t>2333450011105</t>
  </si>
  <si>
    <t>2333520011118</t>
  </si>
  <si>
    <t>2333440011284</t>
  </si>
  <si>
    <t>2333440011285</t>
  </si>
  <si>
    <t>2333440011281</t>
  </si>
  <si>
    <t>2333440011283</t>
  </si>
  <si>
    <t>2333440011103</t>
  </si>
  <si>
    <t xml:space="preserve">治水与社会发展 </t>
  </si>
  <si>
    <t>2333440011102</t>
  </si>
  <si>
    <t>2333440011100</t>
  </si>
  <si>
    <t xml:space="preserve">水科学与人类生存 </t>
  </si>
  <si>
    <t>2333440011101</t>
  </si>
  <si>
    <t>2333430011280</t>
  </si>
  <si>
    <t>2333420011277</t>
  </si>
  <si>
    <t>2333430011094</t>
  </si>
  <si>
    <t xml:space="preserve">中国水利史  </t>
  </si>
  <si>
    <t>2333440011099</t>
  </si>
  <si>
    <t>2333430011092</t>
  </si>
  <si>
    <t>2333440011096</t>
  </si>
  <si>
    <t>2333430011095</t>
  </si>
  <si>
    <t>2333420011278</t>
  </si>
  <si>
    <t>2333430011278</t>
  </si>
  <si>
    <t>academy</t>
  </si>
  <si>
    <t>subcategory</t>
  </si>
  <si>
    <t>category</t>
  </si>
  <si>
    <t>credit</t>
  </si>
  <si>
    <t>code</t>
  </si>
  <si>
    <t>code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</si>
</sst>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4">
    <font>
      <sz val="11"/>
      <name val="Calibri"/>
    </font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5">
    <xf numFmtId="0" fontId="0" fillId="0" borderId="0" xfId="0"/>
    <xf numFmtId="176" fontId="0" fillId="0" borderId="1" xfId="0" applyNumberFormat="1" applyBorder="1"/>
    <xf numFmtId="0" fontId="1" fillId="0" borderId="1" xfId="1"/>
    <xf numFmtId="176" fontId="1" fillId="0" borderId="1" xfId="1" applyNumberFormat="1"/>
    <xf numFmtId="0" fontId="3" fillId="0" borderId="0" xfId="0" applyFont="1"/>
  </cellXfs>
  <cellStyles count="2">
    <cellStyle name="常规" xfId="0" builtinId="0"/>
    <cellStyle name="常规 2" xfId="1" xr:uid="{7EF78AF8-FB17-4C53-9A49-FD8683F2F4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45"/>
  <sheetViews>
    <sheetView tabSelected="1" topLeftCell="C1" zoomScaleNormal="100" workbookViewId="0">
      <selection activeCell="T44" sqref="T44"/>
    </sheetView>
  </sheetViews>
  <sheetFormatPr defaultRowHeight="14.4"/>
  <cols>
    <col min="2" max="2" width="9.6640625" customWidth="1"/>
    <col min="3" max="3" width="17.109375" customWidth="1"/>
    <col min="4" max="4" width="28" customWidth="1"/>
    <col min="5" max="5" width="7.33203125" customWidth="1"/>
    <col min="6" max="6" width="12.21875" customWidth="1"/>
    <col min="7" max="7" width="20.109375" customWidth="1"/>
    <col min="8" max="8" width="18.21875" customWidth="1"/>
    <col min="9" max="9" width="12.109375" customWidth="1"/>
    <col min="22" max="22" width="20" customWidth="1"/>
  </cols>
  <sheetData>
    <row r="1" spans="1:22">
      <c r="A1" t="s">
        <v>0</v>
      </c>
      <c r="B1" t="s">
        <v>1</v>
      </c>
      <c r="C1" s="4" t="s">
        <v>1037</v>
      </c>
      <c r="D1" t="s">
        <v>2</v>
      </c>
      <c r="E1" s="2" t="s">
        <v>1035</v>
      </c>
      <c r="F1" s="2" t="s">
        <v>1034</v>
      </c>
      <c r="G1" s="2" t="s">
        <v>1033</v>
      </c>
      <c r="H1" s="2" t="s">
        <v>1032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</row>
    <row r="2" spans="1:22" hidden="1">
      <c r="A2">
        <v>588</v>
      </c>
      <c r="B2">
        <v>395</v>
      </c>
      <c r="C2" s="2" t="str">
        <f>VLOOKUP($B2,course!$A$1:$H$263,2)</f>
        <v>2331120011238</v>
      </c>
      <c r="D2" t="s">
        <v>246</v>
      </c>
      <c r="E2" s="2">
        <f>VLOOKUP($B2,course!$A$1:$H$263,4)</f>
        <v>2</v>
      </c>
      <c r="F2" s="2" t="str">
        <f>VLOOKUP($B2,course!$A$1:$H$263,5)</f>
        <v>一般通识</v>
      </c>
      <c r="G2" s="2" t="str">
        <f>VLOOKUP($B2,course!$A$1:$H$263,6)</f>
        <v>中华文化与世界文明</v>
      </c>
      <c r="H2" s="2" t="str">
        <f>VLOOKUP($B2,course!$A$1:$H$263,7)</f>
        <v>文学院</v>
      </c>
      <c r="I2" t="s">
        <v>247</v>
      </c>
      <c r="J2">
        <v>97.42</v>
      </c>
      <c r="K2">
        <v>48</v>
      </c>
      <c r="L2">
        <v>100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s="1">
        <v>44407.627638888887</v>
      </c>
    </row>
    <row r="3" spans="1:22" hidden="1">
      <c r="A3">
        <v>448</v>
      </c>
      <c r="B3">
        <v>297</v>
      </c>
      <c r="C3" s="2" t="str">
        <f>VLOOKUP($B3,course!$A$1:$H$263,2)</f>
        <v>2333420011278</v>
      </c>
      <c r="D3" t="s">
        <v>19</v>
      </c>
      <c r="E3" s="2">
        <f>VLOOKUP($B3,course!$A$1:$H$263,4)</f>
        <v>2</v>
      </c>
      <c r="F3" s="2" t="str">
        <f>VLOOKUP($B3,course!$A$1:$H$263,5)</f>
        <v>一般通识</v>
      </c>
      <c r="G3" s="2" t="str">
        <f>VLOOKUP($B3,course!$A$1:$H$263,6)</f>
        <v>科学精神与生命关怀</v>
      </c>
      <c r="H3" s="2" t="str">
        <f>VLOOKUP($B3,course!$A$1:$H$263,7)</f>
        <v>电气与自动化学院</v>
      </c>
      <c r="I3" t="s">
        <v>20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1">
        <v>44407.627615740741</v>
      </c>
    </row>
    <row r="4" spans="1:22" hidden="1">
      <c r="A4">
        <v>616</v>
      </c>
      <c r="B4">
        <v>418</v>
      </c>
      <c r="C4" s="2" t="str">
        <f>VLOOKUP($B4,course!$A$1:$H$263,2)</f>
        <v>4333780011141</v>
      </c>
      <c r="D4" t="s">
        <v>296</v>
      </c>
      <c r="E4" s="2">
        <f>VLOOKUP($B4,course!$A$1:$H$263,4)</f>
        <v>2</v>
      </c>
      <c r="F4" s="2" t="str">
        <f>VLOOKUP($B4,course!$A$1:$H$263,5)</f>
        <v>创新创业课程</v>
      </c>
      <c r="G4" s="2" t="str">
        <f>VLOOKUP($B4,course!$A$1:$H$263,6)</f>
        <v>科学精神与生命关怀</v>
      </c>
      <c r="H4" s="2" t="str">
        <f>VLOOKUP($B4,course!$A$1:$H$263,7)</f>
        <v>图书馆</v>
      </c>
      <c r="I4" t="s">
        <v>298</v>
      </c>
      <c r="J4">
        <v>95.67</v>
      </c>
      <c r="K4">
        <v>21</v>
      </c>
      <c r="L4">
        <v>95.24</v>
      </c>
      <c r="M4">
        <v>4.76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1">
        <v>44407.627638888887</v>
      </c>
    </row>
    <row r="5" spans="1:22" hidden="1">
      <c r="A5">
        <v>712</v>
      </c>
      <c r="B5">
        <v>474</v>
      </c>
      <c r="C5" s="2" t="str">
        <f>VLOOKUP($B5,course!$A$1:$H$263,2)</f>
        <v>2331920011260</v>
      </c>
      <c r="D5" t="s">
        <v>429</v>
      </c>
      <c r="E5" s="2">
        <f>VLOOKUP($B5,course!$A$1:$H$263,4)</f>
        <v>2</v>
      </c>
      <c r="F5" s="2" t="str">
        <f>VLOOKUP($B5,course!$A$1:$H$263,5)</f>
        <v>一般通识</v>
      </c>
      <c r="G5" s="2" t="str">
        <f>VLOOKUP($B5,course!$A$1:$H$263,6)</f>
        <v>中华文化与世界文明</v>
      </c>
      <c r="H5" s="2" t="str">
        <f>VLOOKUP($B5,course!$A$1:$H$263,7)</f>
        <v>大学生心理健康中心</v>
      </c>
      <c r="I5" t="s">
        <v>436</v>
      </c>
      <c r="J5">
        <v>95.27</v>
      </c>
      <c r="K5">
        <v>15</v>
      </c>
      <c r="L5">
        <v>100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">
        <v>44407.627650462964</v>
      </c>
    </row>
    <row r="6" spans="1:22">
      <c r="A6">
        <v>789</v>
      </c>
      <c r="B6">
        <v>508</v>
      </c>
      <c r="C6" s="2" t="str">
        <f>VLOOKUP($B6,course!$A$1:$H$263,2)</f>
        <v>2334920011366</v>
      </c>
      <c r="D6" t="s">
        <v>528</v>
      </c>
      <c r="E6" s="2">
        <f>VLOOKUP($B6,course!$A$1:$H$263,4)</f>
        <v>2</v>
      </c>
      <c r="F6" s="2" t="str">
        <f>VLOOKUP($B6,course!$A$1:$H$263,5)</f>
        <v>一般通识</v>
      </c>
      <c r="G6" s="2" t="str">
        <f>VLOOKUP($B6,course!$A$1:$H$263,6)</f>
        <v>社会科学与现代社会</v>
      </c>
      <c r="H6" s="2" t="str">
        <f>VLOOKUP($B6,course!$A$1:$H$263,7)</f>
        <v>大学生心理健康中心</v>
      </c>
      <c r="I6" t="s">
        <v>431</v>
      </c>
      <c r="J6">
        <v>95.01</v>
      </c>
      <c r="K6">
        <v>85</v>
      </c>
      <c r="L6">
        <v>87.06</v>
      </c>
      <c r="M6">
        <v>11.76</v>
      </c>
      <c r="N6">
        <v>0</v>
      </c>
      <c r="O6">
        <v>1.18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1">
        <v>44407.627638888887</v>
      </c>
    </row>
    <row r="7" spans="1:22" hidden="1">
      <c r="A7">
        <v>879</v>
      </c>
      <c r="B7">
        <v>558</v>
      </c>
      <c r="C7" s="2" t="str">
        <f>VLOOKUP($B7,course!$A$1:$H$263,2)</f>
        <v>2333410011275</v>
      </c>
      <c r="D7" t="s">
        <v>644</v>
      </c>
      <c r="E7" s="2">
        <f>VLOOKUP($B7,course!$A$1:$H$263,4)</f>
        <v>2</v>
      </c>
      <c r="F7" s="2" t="str">
        <f>VLOOKUP($B7,course!$A$1:$H$263,5)</f>
        <v>一般通识</v>
      </c>
      <c r="G7" s="2" t="str">
        <f>VLOOKUP($B7,course!$A$1:$H$263,6)</f>
        <v>科学精神与生命关怀</v>
      </c>
      <c r="H7" s="2" t="str">
        <f>VLOOKUP($B7,course!$A$1:$H$263,7)</f>
        <v>动力与机械学院</v>
      </c>
      <c r="I7" t="s">
        <v>645</v>
      </c>
      <c r="J7">
        <v>94.15</v>
      </c>
      <c r="K7">
        <v>415</v>
      </c>
      <c r="L7">
        <v>96.14</v>
      </c>
      <c r="M7">
        <v>3.13</v>
      </c>
      <c r="N7">
        <v>0.24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0.48</v>
      </c>
      <c r="V7" s="1">
        <v>44407.627650462964</v>
      </c>
    </row>
    <row r="8" spans="1:22" hidden="1">
      <c r="A8">
        <v>670</v>
      </c>
      <c r="B8">
        <v>447</v>
      </c>
      <c r="C8" s="2" t="str">
        <f>VLOOKUP($B8,course!$A$1:$H$263,2)</f>
        <v>2322450011235</v>
      </c>
      <c r="D8" t="s">
        <v>372</v>
      </c>
      <c r="E8" s="2">
        <f>VLOOKUP($B8,course!$A$1:$H$263,4)</f>
        <v>2</v>
      </c>
      <c r="F8" s="2" t="str">
        <f>VLOOKUP($B8,course!$A$1:$H$263,5)</f>
        <v>核心课程</v>
      </c>
      <c r="G8" s="2" t="str">
        <f>VLOOKUP($B8,course!$A$1:$H$263,6)</f>
        <v>艺术体验与审美鉴赏</v>
      </c>
      <c r="H8" s="2" t="str">
        <f>VLOOKUP($B8,course!$A$1:$H$263,7)</f>
        <v>城市设计学院</v>
      </c>
      <c r="I8" t="s">
        <v>142</v>
      </c>
      <c r="J8">
        <v>94.05</v>
      </c>
      <c r="K8">
        <v>20</v>
      </c>
      <c r="L8">
        <v>100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1">
        <v>44407.627650462964</v>
      </c>
    </row>
    <row r="9" spans="1:22" hidden="1">
      <c r="A9">
        <v>454</v>
      </c>
      <c r="B9">
        <v>304</v>
      </c>
      <c r="C9" s="2" t="str">
        <f>VLOOKUP($B9,course!$A$1:$H$263,2)</f>
        <v>2333420011277</v>
      </c>
      <c r="D9" t="s">
        <v>31</v>
      </c>
      <c r="E9" s="2">
        <f>VLOOKUP($B9,course!$A$1:$H$263,4)</f>
        <v>2</v>
      </c>
      <c r="F9" s="2" t="str">
        <f>VLOOKUP($B9,course!$A$1:$H$263,5)</f>
        <v>一般通识</v>
      </c>
      <c r="G9" s="2" t="str">
        <f>VLOOKUP($B9,course!$A$1:$H$263,6)</f>
        <v>科学精神与生命关怀</v>
      </c>
      <c r="H9" s="2" t="str">
        <f>VLOOKUP($B9,course!$A$1:$H$263,7)</f>
        <v>电气与自动化学院</v>
      </c>
      <c r="I9" t="s">
        <v>32</v>
      </c>
      <c r="J9">
        <v>68.62</v>
      </c>
      <c r="K9">
        <v>29</v>
      </c>
      <c r="L9">
        <v>10.34</v>
      </c>
      <c r="M9">
        <v>58.62</v>
      </c>
      <c r="N9">
        <v>6.9</v>
      </c>
      <c r="O9">
        <v>3.45</v>
      </c>
      <c r="P9">
        <v>0</v>
      </c>
      <c r="Q9">
        <v>0</v>
      </c>
      <c r="R9">
        <v>0</v>
      </c>
      <c r="S9">
        <v>0</v>
      </c>
      <c r="T9">
        <v>0</v>
      </c>
      <c r="U9">
        <v>20.69</v>
      </c>
      <c r="V9" s="1">
        <v>44407.627638888887</v>
      </c>
    </row>
    <row r="10" spans="1:22" hidden="1">
      <c r="A10">
        <v>612</v>
      </c>
      <c r="B10">
        <v>415</v>
      </c>
      <c r="C10" s="2" t="str">
        <f>VLOOKUP($B10,course!$A$1:$H$263,2)</f>
        <v>4333530011112</v>
      </c>
      <c r="D10" t="s">
        <v>290</v>
      </c>
      <c r="E10" s="2">
        <f>VLOOKUP($B10,course!$A$1:$H$263,4)</f>
        <v>2</v>
      </c>
      <c r="F10" s="2" t="str">
        <f>VLOOKUP($B10,course!$A$1:$H$263,5)</f>
        <v>创新创业课程</v>
      </c>
      <c r="G10" s="2" t="str">
        <f>VLOOKUP($B10,course!$A$1:$H$263,6)</f>
        <v>科学精神与生命关怀</v>
      </c>
      <c r="H10" s="2" t="str">
        <f>VLOOKUP($B10,course!$A$1:$H$263,7)</f>
        <v>国家网络安全学院</v>
      </c>
      <c r="I10" t="s">
        <v>291</v>
      </c>
      <c r="J10">
        <v>94.04</v>
      </c>
      <c r="K10">
        <v>452</v>
      </c>
      <c r="L10">
        <v>90.71</v>
      </c>
      <c r="M10">
        <v>6.19</v>
      </c>
      <c r="N10">
        <v>1.55</v>
      </c>
      <c r="O10">
        <v>1.1100000000000001</v>
      </c>
      <c r="P10">
        <v>0.22</v>
      </c>
      <c r="Q10">
        <v>0.22</v>
      </c>
      <c r="R10">
        <v>0</v>
      </c>
      <c r="S10">
        <v>0</v>
      </c>
      <c r="T10">
        <v>0</v>
      </c>
      <c r="U10">
        <v>0</v>
      </c>
      <c r="V10" s="1">
        <v>44407.627627314818</v>
      </c>
    </row>
    <row r="11" spans="1:22" hidden="1">
      <c r="A11">
        <v>773</v>
      </c>
      <c r="B11">
        <v>503</v>
      </c>
      <c r="C11" s="2" t="str">
        <f>VLOOKUP($B11,course!$A$1:$H$263,2)</f>
        <v>2334750011189</v>
      </c>
      <c r="D11" t="s">
        <v>514</v>
      </c>
      <c r="E11" s="2">
        <f>VLOOKUP($B11,course!$A$1:$H$263,4)</f>
        <v>2</v>
      </c>
      <c r="F11" s="2" t="str">
        <f>VLOOKUP($B11,course!$A$1:$H$263,5)</f>
        <v>一般通识</v>
      </c>
      <c r="G11" s="2" t="str">
        <f>VLOOKUP($B11,course!$A$1:$H$263,6)</f>
        <v>社会科学与现代社会</v>
      </c>
      <c r="H11" s="2" t="str">
        <f>VLOOKUP($B11,course!$A$1:$H$263,7)</f>
        <v>中国边界与海洋研究院</v>
      </c>
      <c r="I11" t="s">
        <v>515</v>
      </c>
      <c r="J11">
        <v>94</v>
      </c>
      <c r="K11">
        <v>16</v>
      </c>
      <c r="L11">
        <v>75</v>
      </c>
      <c r="M11">
        <v>25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">
        <v>44407.627638888887</v>
      </c>
    </row>
    <row r="12" spans="1:22" hidden="1">
      <c r="A12">
        <v>457</v>
      </c>
      <c r="B12">
        <v>305</v>
      </c>
      <c r="C12" s="2" t="str">
        <f>VLOOKUP($B12,course!$A$1:$H$263,2)</f>
        <v>2333430011280</v>
      </c>
      <c r="D12" t="s">
        <v>34</v>
      </c>
      <c r="E12" s="2">
        <f>VLOOKUP($B12,course!$A$1:$H$263,4)</f>
        <v>2</v>
      </c>
      <c r="F12" s="2" t="str">
        <f>VLOOKUP($B12,course!$A$1:$H$263,5)</f>
        <v>一般通识</v>
      </c>
      <c r="G12" s="2" t="str">
        <f>VLOOKUP($B12,course!$A$1:$H$263,6)</f>
        <v>科学精神与生命关怀</v>
      </c>
      <c r="H12" s="2" t="str">
        <f>VLOOKUP($B12,course!$A$1:$H$263,7)</f>
        <v>土木建筑工程学院</v>
      </c>
      <c r="I12" t="s">
        <v>36</v>
      </c>
      <c r="J12">
        <v>80.78</v>
      </c>
      <c r="K12">
        <v>9</v>
      </c>
      <c r="L12">
        <v>55.56</v>
      </c>
      <c r="M12">
        <v>33.33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11.11</v>
      </c>
      <c r="V12" s="1">
        <v>44407.627638888887</v>
      </c>
    </row>
    <row r="13" spans="1:22" hidden="1">
      <c r="A13">
        <v>458</v>
      </c>
      <c r="B13">
        <v>306</v>
      </c>
      <c r="C13" s="2" t="str">
        <f>VLOOKUP($B13,course!$A$1:$H$263,2)</f>
        <v>2333440011101</v>
      </c>
      <c r="D13" t="s">
        <v>37</v>
      </c>
      <c r="E13" s="2">
        <f>VLOOKUP($B13,course!$A$1:$H$263,4)</f>
        <v>2</v>
      </c>
      <c r="F13" s="2" t="str">
        <f>VLOOKUP($B13,course!$A$1:$H$263,5)</f>
        <v>一般通识</v>
      </c>
      <c r="G13" s="2" t="str">
        <f>VLOOKUP($B13,course!$A$1:$H$263,6)</f>
        <v>科学精神与生命关怀</v>
      </c>
      <c r="H13" s="2" t="str">
        <f>VLOOKUP($B13,course!$A$1:$H$263,7)</f>
        <v>水利水电学院</v>
      </c>
      <c r="I13" t="s">
        <v>38</v>
      </c>
      <c r="J13">
        <v>84.94</v>
      </c>
      <c r="K13">
        <v>191</v>
      </c>
      <c r="L13">
        <v>64.400000000000006</v>
      </c>
      <c r="M13">
        <v>16.23</v>
      </c>
      <c r="N13">
        <v>4.1900000000000004</v>
      </c>
      <c r="O13">
        <v>3.14</v>
      </c>
      <c r="P13">
        <v>2.09</v>
      </c>
      <c r="Q13">
        <v>1.05</v>
      </c>
      <c r="R13">
        <v>1.57</v>
      </c>
      <c r="S13">
        <v>1.57</v>
      </c>
      <c r="T13">
        <v>0.52</v>
      </c>
      <c r="U13">
        <v>5.24</v>
      </c>
      <c r="V13" s="1">
        <v>44407.627638888887</v>
      </c>
    </row>
    <row r="14" spans="1:22" hidden="1">
      <c r="A14">
        <v>459</v>
      </c>
      <c r="B14">
        <v>307</v>
      </c>
      <c r="C14" s="2" t="str">
        <f>VLOOKUP($B14,course!$A$1:$H$263,2)</f>
        <v>2333440011100</v>
      </c>
      <c r="D14" t="s">
        <v>39</v>
      </c>
      <c r="E14" s="2">
        <f>VLOOKUP($B14,course!$A$1:$H$263,4)</f>
        <v>2</v>
      </c>
      <c r="F14" s="2" t="str">
        <f>VLOOKUP($B14,course!$A$1:$H$263,5)</f>
        <v>一般通识</v>
      </c>
      <c r="G14" s="2" t="str">
        <f>VLOOKUP($B14,course!$A$1:$H$263,6)</f>
        <v>科学精神与生命关怀</v>
      </c>
      <c r="H14" s="2" t="str">
        <f>VLOOKUP($B14,course!$A$1:$H$263,7)</f>
        <v>水利水电学院</v>
      </c>
      <c r="I14" t="s">
        <v>40</v>
      </c>
      <c r="J14">
        <v>83.84</v>
      </c>
      <c r="K14">
        <v>63</v>
      </c>
      <c r="L14">
        <v>44.44</v>
      </c>
      <c r="M14">
        <v>31.75</v>
      </c>
      <c r="N14">
        <v>6.35</v>
      </c>
      <c r="O14">
        <v>6.35</v>
      </c>
      <c r="P14">
        <v>3.17</v>
      </c>
      <c r="Q14">
        <v>1.59</v>
      </c>
      <c r="R14">
        <v>0</v>
      </c>
      <c r="S14">
        <v>1.59</v>
      </c>
      <c r="T14">
        <v>1.59</v>
      </c>
      <c r="U14">
        <v>3.17</v>
      </c>
      <c r="V14" s="1">
        <v>44407.627638888887</v>
      </c>
    </row>
    <row r="15" spans="1:22">
      <c r="A15">
        <v>667</v>
      </c>
      <c r="B15">
        <v>444</v>
      </c>
      <c r="C15" s="2" t="str">
        <f>VLOOKUP($B15,course!$A$1:$H$263,2)</f>
        <v>2322160011232</v>
      </c>
      <c r="D15" t="s">
        <v>366</v>
      </c>
      <c r="E15" s="2">
        <f>VLOOKUP($B15,course!$A$1:$H$263,4)</f>
        <v>2</v>
      </c>
      <c r="F15" s="2" t="str">
        <f>VLOOKUP($B15,course!$A$1:$H$263,5)</f>
        <v>核心课程</v>
      </c>
      <c r="G15" s="2" t="str">
        <f>VLOOKUP($B15,course!$A$1:$H$263,6)</f>
        <v>艺术体验与审美鉴赏</v>
      </c>
      <c r="H15" s="2" t="str">
        <f>VLOOKUP($B15,course!$A$1:$H$263,7)</f>
        <v>艺术学院</v>
      </c>
      <c r="I15" t="s">
        <v>367</v>
      </c>
      <c r="J15">
        <v>93.76</v>
      </c>
      <c r="K15">
        <v>230</v>
      </c>
      <c r="L15">
        <v>98.26</v>
      </c>
      <c r="M15">
        <v>0.87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0.87</v>
      </c>
      <c r="V15" s="1">
        <v>44407.627638888887</v>
      </c>
    </row>
    <row r="16" spans="1:22" hidden="1">
      <c r="A16">
        <v>753</v>
      </c>
      <c r="B16">
        <v>491</v>
      </c>
      <c r="C16" s="2" t="str">
        <f>VLOOKUP($B16,course!$A$1:$H$263,2)</f>
        <v>2333610011125</v>
      </c>
      <c r="D16" t="s">
        <v>483</v>
      </c>
      <c r="E16" s="2">
        <f>VLOOKUP($B16,course!$A$1:$H$263,4)</f>
        <v>1</v>
      </c>
      <c r="F16" s="2" t="str">
        <f>VLOOKUP($B16,course!$A$1:$H$263,5)</f>
        <v>一般通识</v>
      </c>
      <c r="G16" s="2" t="str">
        <f>VLOOKUP($B16,course!$A$1:$H$263,6)</f>
        <v>科学精神与生命关怀</v>
      </c>
      <c r="H16" s="2" t="str">
        <f>VLOOKUP($B16,course!$A$1:$H$263,7)</f>
        <v>基础医学院</v>
      </c>
      <c r="I16" t="s">
        <v>484</v>
      </c>
      <c r="J16">
        <v>93.73</v>
      </c>
      <c r="K16">
        <v>400</v>
      </c>
      <c r="L16">
        <v>88.5</v>
      </c>
      <c r="M16">
        <v>7.25</v>
      </c>
      <c r="N16">
        <v>1.25</v>
      </c>
      <c r="O16">
        <v>1.25</v>
      </c>
      <c r="P16">
        <v>0.25</v>
      </c>
      <c r="Q16">
        <v>0</v>
      </c>
      <c r="R16">
        <v>0.5</v>
      </c>
      <c r="S16">
        <v>0</v>
      </c>
      <c r="T16">
        <v>0</v>
      </c>
      <c r="U16">
        <v>1</v>
      </c>
      <c r="V16" s="1">
        <v>44407.627650462964</v>
      </c>
    </row>
    <row r="17" spans="1:22" hidden="1">
      <c r="A17">
        <v>462</v>
      </c>
      <c r="B17">
        <v>307</v>
      </c>
      <c r="C17" s="2" t="str">
        <f>VLOOKUP($B17,course!$A$1:$H$263,2)</f>
        <v>2333440011100</v>
      </c>
      <c r="D17" t="s">
        <v>39</v>
      </c>
      <c r="E17" s="2">
        <f>VLOOKUP($B17,course!$A$1:$H$263,4)</f>
        <v>2</v>
      </c>
      <c r="F17" s="2" t="str">
        <f>VLOOKUP($B17,course!$A$1:$H$263,5)</f>
        <v>一般通识</v>
      </c>
      <c r="G17" s="2" t="str">
        <f>VLOOKUP($B17,course!$A$1:$H$263,6)</f>
        <v>科学精神与生命关怀</v>
      </c>
      <c r="H17" s="2" t="str">
        <f>VLOOKUP($B17,course!$A$1:$H$263,7)</f>
        <v>水利水电学院</v>
      </c>
      <c r="I17" t="s">
        <v>43</v>
      </c>
      <c r="J17">
        <v>82.86</v>
      </c>
      <c r="K17">
        <v>7</v>
      </c>
      <c r="L17">
        <v>28.57</v>
      </c>
      <c r="M17">
        <v>42.86</v>
      </c>
      <c r="N17">
        <v>0</v>
      </c>
      <c r="O17">
        <v>0</v>
      </c>
      <c r="P17">
        <v>0</v>
      </c>
      <c r="Q17">
        <v>14.29</v>
      </c>
      <c r="R17">
        <v>0</v>
      </c>
      <c r="S17">
        <v>0</v>
      </c>
      <c r="T17">
        <v>14.29</v>
      </c>
      <c r="U17">
        <v>0</v>
      </c>
      <c r="V17" s="1">
        <v>44407.627638888887</v>
      </c>
    </row>
    <row r="18" spans="1:22">
      <c r="A18">
        <v>505</v>
      </c>
      <c r="B18">
        <v>347</v>
      </c>
      <c r="C18" s="2" t="str">
        <f>VLOOKUP($B18,course!$A$1:$H$263,2)</f>
        <v>2332160011339</v>
      </c>
      <c r="D18" t="s">
        <v>121</v>
      </c>
      <c r="E18" s="2">
        <f>VLOOKUP($B18,course!$A$1:$H$263,4)</f>
        <v>2</v>
      </c>
      <c r="F18" s="2" t="str">
        <f>VLOOKUP($B18,course!$A$1:$H$263,5)</f>
        <v>一般通识</v>
      </c>
      <c r="G18" s="2" t="str">
        <f>VLOOKUP($B18,course!$A$1:$H$263,6)</f>
        <v>艺术体验与审美鉴赏</v>
      </c>
      <c r="H18" s="2" t="str">
        <f>VLOOKUP($B18,course!$A$1:$H$263,7)</f>
        <v>艺术学院</v>
      </c>
      <c r="I18" t="s">
        <v>122</v>
      </c>
      <c r="J18">
        <v>93.61</v>
      </c>
      <c r="K18">
        <v>169</v>
      </c>
      <c r="L18">
        <v>97.04</v>
      </c>
      <c r="M18">
        <v>2.96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">
        <v>44407.627627314818</v>
      </c>
    </row>
    <row r="19" spans="1:22" hidden="1">
      <c r="A19">
        <v>606</v>
      </c>
      <c r="B19">
        <v>410</v>
      </c>
      <c r="C19" s="2" t="str">
        <f>VLOOKUP($B19,course!$A$1:$H$263,2)</f>
        <v>4333790011142</v>
      </c>
      <c r="D19" t="s">
        <v>279</v>
      </c>
      <c r="E19" s="2">
        <f>VLOOKUP($B19,course!$A$1:$H$263,4)</f>
        <v>2</v>
      </c>
      <c r="F19" s="2" t="str">
        <f>VLOOKUP($B19,course!$A$1:$H$263,5)</f>
        <v>创新创业课程</v>
      </c>
      <c r="G19" s="2" t="str">
        <f>VLOOKUP($B19,course!$A$1:$H$263,6)</f>
        <v>科学精神与生命关怀</v>
      </c>
      <c r="H19" s="2" t="str">
        <f>VLOOKUP($B19,course!$A$1:$H$263,7)</f>
        <v>训创中心</v>
      </c>
      <c r="I19" t="s">
        <v>280</v>
      </c>
      <c r="J19">
        <v>93.6</v>
      </c>
      <c r="K19">
        <v>154</v>
      </c>
      <c r="L19">
        <v>90.91</v>
      </c>
      <c r="M19">
        <v>7.79</v>
      </c>
      <c r="N19">
        <v>1.3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>
        <v>44407.627627314818</v>
      </c>
    </row>
    <row r="20" spans="1:22" hidden="1">
      <c r="A20">
        <v>876</v>
      </c>
      <c r="B20">
        <v>556</v>
      </c>
      <c r="C20" s="2" t="str">
        <f>VLOOKUP($B20,course!$A$1:$H$263,2)</f>
        <v>2333410011277</v>
      </c>
      <c r="D20" t="s">
        <v>639</v>
      </c>
      <c r="E20" s="2">
        <f>VLOOKUP($B20,course!$A$1:$H$263,4)</f>
        <v>2</v>
      </c>
      <c r="F20" s="2" t="str">
        <f>VLOOKUP($B20,course!$A$1:$H$263,5)</f>
        <v>创新创业课程</v>
      </c>
      <c r="G20" s="2" t="str">
        <f>VLOOKUP($B20,course!$A$1:$H$263,6)</f>
        <v>科学精神与生命关怀</v>
      </c>
      <c r="H20" s="2" t="str">
        <f>VLOOKUP($B20,course!$A$1:$H$263,7)</f>
        <v>动力与机械学院</v>
      </c>
      <c r="I20" t="s">
        <v>640</v>
      </c>
      <c r="J20">
        <v>93.57</v>
      </c>
      <c r="K20">
        <v>47</v>
      </c>
      <c r="L20">
        <v>93.62</v>
      </c>
      <c r="M20">
        <v>6.38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1">
        <v>44407.627650462964</v>
      </c>
    </row>
    <row r="21" spans="1:22">
      <c r="A21">
        <v>682</v>
      </c>
      <c r="B21">
        <v>455</v>
      </c>
      <c r="C21" s="2" t="str">
        <f>VLOOKUP($B21,course!$A$1:$H$263,2)</f>
        <v>2331250011257</v>
      </c>
      <c r="D21" t="s">
        <v>388</v>
      </c>
      <c r="E21" s="2">
        <f>VLOOKUP($B21,course!$A$1:$H$263,4)</f>
        <v>2</v>
      </c>
      <c r="F21" s="2" t="str">
        <f>VLOOKUP($B21,course!$A$1:$H$263,5)</f>
        <v>一般通识</v>
      </c>
      <c r="G21" s="2" t="str">
        <f>VLOOKUP($B21,course!$A$1:$H$263,6)</f>
        <v>中华文化与世界文明</v>
      </c>
      <c r="H21" s="2" t="str">
        <f>VLOOKUP($B21,course!$A$1:$H$263,7)</f>
        <v>社会学院</v>
      </c>
      <c r="I21" t="s">
        <v>389</v>
      </c>
      <c r="J21">
        <v>93.42</v>
      </c>
      <c r="K21">
        <v>71</v>
      </c>
      <c r="L21">
        <v>97.18</v>
      </c>
      <c r="M21">
        <v>1.41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1.41</v>
      </c>
      <c r="V21" s="1">
        <v>44407.627627314818</v>
      </c>
    </row>
    <row r="22" spans="1:22" hidden="1">
      <c r="A22">
        <v>467</v>
      </c>
      <c r="B22">
        <v>312</v>
      </c>
      <c r="C22" s="2" t="str">
        <f>VLOOKUP($B22,course!$A$1:$H$263,2)</f>
        <v>2333440011285</v>
      </c>
      <c r="D22" t="s">
        <v>52</v>
      </c>
      <c r="E22" s="2">
        <f>VLOOKUP($B22,course!$A$1:$H$263,4)</f>
        <v>2</v>
      </c>
      <c r="F22" s="2" t="str">
        <f>VLOOKUP($B22,course!$A$1:$H$263,5)</f>
        <v>一般通识</v>
      </c>
      <c r="G22" s="2" t="str">
        <f>VLOOKUP($B22,course!$A$1:$H$263,6)</f>
        <v>科学精神与生命关怀</v>
      </c>
      <c r="H22" s="2" t="str">
        <f>VLOOKUP($B22,course!$A$1:$H$263,7)</f>
        <v>水利水电学院</v>
      </c>
      <c r="I22" t="s">
        <v>53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100</v>
      </c>
      <c r="V22" s="1">
        <v>44407.627650462964</v>
      </c>
    </row>
    <row r="23" spans="1:22" hidden="1">
      <c r="A23">
        <v>468</v>
      </c>
      <c r="B23">
        <v>313</v>
      </c>
      <c r="C23" s="2" t="str">
        <f>VLOOKUP($B23,course!$A$1:$H$263,2)</f>
        <v>2333440011284</v>
      </c>
      <c r="D23" t="s">
        <v>54</v>
      </c>
      <c r="E23" s="2">
        <f>VLOOKUP($B23,course!$A$1:$H$263,4)</f>
        <v>2</v>
      </c>
      <c r="F23" s="2" t="str">
        <f>VLOOKUP($B23,course!$A$1:$H$263,5)</f>
        <v>一般通识</v>
      </c>
      <c r="G23" s="2" t="str">
        <f>VLOOKUP($B23,course!$A$1:$H$263,6)</f>
        <v>科学精神与生命关怀</v>
      </c>
      <c r="H23" s="2" t="str">
        <f>VLOOKUP($B23,course!$A$1:$H$263,7)</f>
        <v>水利水电学院</v>
      </c>
      <c r="I23" t="s">
        <v>55</v>
      </c>
      <c r="J23">
        <v>82.57</v>
      </c>
      <c r="K23">
        <v>61</v>
      </c>
      <c r="L23">
        <v>14.75</v>
      </c>
      <c r="M23">
        <v>54.1</v>
      </c>
      <c r="N23">
        <v>9.84</v>
      </c>
      <c r="O23">
        <v>11.48</v>
      </c>
      <c r="P23">
        <v>3.28</v>
      </c>
      <c r="Q23">
        <v>0</v>
      </c>
      <c r="R23">
        <v>0</v>
      </c>
      <c r="S23">
        <v>1.64</v>
      </c>
      <c r="T23">
        <v>1.64</v>
      </c>
      <c r="U23">
        <v>3.28</v>
      </c>
      <c r="V23" s="1">
        <v>44407.627650462964</v>
      </c>
    </row>
    <row r="24" spans="1:22" hidden="1">
      <c r="A24">
        <v>469</v>
      </c>
      <c r="B24">
        <v>313</v>
      </c>
      <c r="C24" s="2" t="str">
        <f>VLOOKUP($B24,course!$A$1:$H$263,2)</f>
        <v>2333440011284</v>
      </c>
      <c r="D24" t="s">
        <v>54</v>
      </c>
      <c r="E24" s="2">
        <f>VLOOKUP($B24,course!$A$1:$H$263,4)</f>
        <v>2</v>
      </c>
      <c r="F24" s="2" t="str">
        <f>VLOOKUP($B24,course!$A$1:$H$263,5)</f>
        <v>一般通识</v>
      </c>
      <c r="G24" s="2" t="str">
        <f>VLOOKUP($B24,course!$A$1:$H$263,6)</f>
        <v>科学精神与生命关怀</v>
      </c>
      <c r="H24" s="2" t="str">
        <f>VLOOKUP($B24,course!$A$1:$H$263,7)</f>
        <v>水利水电学院</v>
      </c>
      <c r="I24" t="s">
        <v>56</v>
      </c>
      <c r="J24">
        <v>84.86</v>
      </c>
      <c r="K24">
        <v>7</v>
      </c>
      <c r="L24">
        <v>28.57</v>
      </c>
      <c r="M24">
        <v>28.57</v>
      </c>
      <c r="N24">
        <v>14.29</v>
      </c>
      <c r="O24">
        <v>0</v>
      </c>
      <c r="P24">
        <v>28.57</v>
      </c>
      <c r="Q24">
        <v>0</v>
      </c>
      <c r="R24">
        <v>0</v>
      </c>
      <c r="S24">
        <v>0</v>
      </c>
      <c r="T24">
        <v>0</v>
      </c>
      <c r="U24">
        <v>0</v>
      </c>
      <c r="V24" s="1">
        <v>44407.627650462964</v>
      </c>
    </row>
    <row r="25" spans="1:22" hidden="1">
      <c r="A25">
        <v>470</v>
      </c>
      <c r="B25">
        <v>314</v>
      </c>
      <c r="C25" s="2" t="str">
        <f>VLOOKUP($B25,course!$A$1:$H$263,2)</f>
        <v>2333520011118</v>
      </c>
      <c r="D25" t="s">
        <v>57</v>
      </c>
      <c r="E25" s="2">
        <f>VLOOKUP($B25,course!$A$1:$H$263,4)</f>
        <v>2</v>
      </c>
      <c r="F25" s="2" t="str">
        <f>VLOOKUP($B25,course!$A$1:$H$263,5)</f>
        <v>一般通识</v>
      </c>
      <c r="G25" s="2" t="str">
        <f>VLOOKUP($B25,course!$A$1:$H$263,6)</f>
        <v>科学精神与生命关怀</v>
      </c>
      <c r="H25" s="2" t="str">
        <f>VLOOKUP($B25,course!$A$1:$H$263,7)</f>
        <v>计算中心</v>
      </c>
      <c r="I25" t="s">
        <v>58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>
        <v>44407.627650462964</v>
      </c>
    </row>
    <row r="26" spans="1:22">
      <c r="A26">
        <v>625</v>
      </c>
      <c r="B26">
        <v>423</v>
      </c>
      <c r="C26" s="2" t="str">
        <f>VLOOKUP($B26,course!$A$1:$H$263,2)</f>
        <v>4334760011190</v>
      </c>
      <c r="D26" t="s">
        <v>310</v>
      </c>
      <c r="E26" s="2">
        <f>VLOOKUP($B26,course!$A$1:$H$263,4)</f>
        <v>2</v>
      </c>
      <c r="F26" s="2" t="str">
        <f>VLOOKUP($B26,course!$A$1:$H$263,5)</f>
        <v>创新创业课程</v>
      </c>
      <c r="G26" s="2" t="str">
        <f>VLOOKUP($B26,course!$A$1:$H$263,6)</f>
        <v>社会科学与现代社会</v>
      </c>
      <c r="H26" s="2" t="str">
        <f>VLOOKUP($B26,course!$A$1:$H$263,7)</f>
        <v>军事教研室</v>
      </c>
      <c r="I26" t="s">
        <v>311</v>
      </c>
      <c r="J26">
        <v>93.21</v>
      </c>
      <c r="K26">
        <v>399</v>
      </c>
      <c r="L26">
        <v>99.75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0.25</v>
      </c>
      <c r="V26" s="1">
        <v>44407.627638888887</v>
      </c>
    </row>
    <row r="27" spans="1:22" hidden="1">
      <c r="A27">
        <v>464</v>
      </c>
      <c r="B27">
        <v>309</v>
      </c>
      <c r="C27" s="2" t="str">
        <f>VLOOKUP($B27,course!$A$1:$H$263,2)</f>
        <v>2333440011103</v>
      </c>
      <c r="D27" t="s">
        <v>46</v>
      </c>
      <c r="E27" s="2">
        <f>VLOOKUP($B27,course!$A$1:$H$263,4)</f>
        <v>2</v>
      </c>
      <c r="F27" s="2" t="str">
        <f>VLOOKUP($B27,course!$A$1:$H$263,5)</f>
        <v>一般通识</v>
      </c>
      <c r="G27" s="2" t="str">
        <f>VLOOKUP($B27,course!$A$1:$H$263,6)</f>
        <v>科学精神与生命关怀</v>
      </c>
      <c r="H27" s="2" t="str">
        <f>VLOOKUP($B27,course!$A$1:$H$263,7)</f>
        <v>水利水电学院</v>
      </c>
      <c r="I27" t="s">
        <v>47</v>
      </c>
      <c r="J27">
        <v>93.11</v>
      </c>
      <c r="K27">
        <v>561</v>
      </c>
      <c r="L27">
        <v>92.34</v>
      </c>
      <c r="M27">
        <v>6.24</v>
      </c>
      <c r="N27">
        <v>0.71</v>
      </c>
      <c r="O27">
        <v>0.18</v>
      </c>
      <c r="P27">
        <v>0</v>
      </c>
      <c r="Q27">
        <v>0</v>
      </c>
      <c r="R27">
        <v>0.18</v>
      </c>
      <c r="S27">
        <v>0.18</v>
      </c>
      <c r="T27">
        <v>0</v>
      </c>
      <c r="U27">
        <v>0.18</v>
      </c>
      <c r="V27" s="1">
        <v>44407.627638888887</v>
      </c>
    </row>
    <row r="28" spans="1:22" hidden="1">
      <c r="A28">
        <v>552</v>
      </c>
      <c r="B28">
        <v>373</v>
      </c>
      <c r="C28" s="2" t="str">
        <f>VLOOKUP($B28,course!$A$1:$H$263,2)</f>
        <v>2334230011316</v>
      </c>
      <c r="D28" t="s">
        <v>177</v>
      </c>
      <c r="E28" s="2">
        <f>VLOOKUP($B28,course!$A$1:$H$263,4)</f>
        <v>2</v>
      </c>
      <c r="F28" s="2" t="str">
        <f>VLOOKUP($B28,course!$A$1:$H$263,5)</f>
        <v>一般通识</v>
      </c>
      <c r="G28" s="2" t="str">
        <f>VLOOKUP($B28,course!$A$1:$H$263,6)</f>
        <v>社会科学与现代社会</v>
      </c>
      <c r="H28" s="2" t="str">
        <f>VLOOKUP($B28,course!$A$1:$H$263,7)</f>
        <v>政治与公共管理学院</v>
      </c>
      <c r="I28" t="s">
        <v>189</v>
      </c>
      <c r="J28">
        <v>93</v>
      </c>
      <c r="K28">
        <v>10</v>
      </c>
      <c r="L28">
        <v>80</v>
      </c>
      <c r="M28">
        <v>20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1">
        <v>44407.627638888887</v>
      </c>
    </row>
    <row r="29" spans="1:22">
      <c r="A29">
        <v>600</v>
      </c>
      <c r="B29">
        <v>404</v>
      </c>
      <c r="C29" s="2" t="str">
        <f>VLOOKUP($B29,course!$A$1:$H$263,2)</f>
        <v>2331150011250</v>
      </c>
      <c r="D29" t="s">
        <v>267</v>
      </c>
      <c r="E29" s="2">
        <f>VLOOKUP($B29,course!$A$1:$H$263,4)</f>
        <v>2</v>
      </c>
      <c r="F29" s="2" t="str">
        <f>VLOOKUP($B29,course!$A$1:$H$263,5)</f>
        <v>一般通识</v>
      </c>
      <c r="G29" s="2" t="str">
        <f>VLOOKUP($B29,course!$A$1:$H$263,6)</f>
        <v>中华文化与世界文明</v>
      </c>
      <c r="H29" s="2" t="str">
        <f>VLOOKUP($B29,course!$A$1:$H$263,7)</f>
        <v>历史学院</v>
      </c>
      <c r="I29" t="s">
        <v>268</v>
      </c>
      <c r="J29">
        <v>92.96</v>
      </c>
      <c r="K29">
        <v>53</v>
      </c>
      <c r="L29">
        <v>83.02</v>
      </c>
      <c r="M29">
        <v>3.77</v>
      </c>
      <c r="N29">
        <v>9.43</v>
      </c>
      <c r="O29">
        <v>3.77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1">
        <v>44407.627650462964</v>
      </c>
    </row>
    <row r="30" spans="1:22" hidden="1">
      <c r="A30">
        <v>716</v>
      </c>
      <c r="B30">
        <v>476</v>
      </c>
      <c r="C30" s="2" t="str">
        <f>VLOOKUP($B30,course!$A$1:$H$263,2)</f>
        <v>2333520011116</v>
      </c>
      <c r="D30" t="s">
        <v>440</v>
      </c>
      <c r="E30" s="2">
        <f>VLOOKUP($B30,course!$A$1:$H$263,4)</f>
        <v>2</v>
      </c>
      <c r="F30" s="2" t="str">
        <f>VLOOKUP($B30,course!$A$1:$H$263,5)</f>
        <v>一般通识</v>
      </c>
      <c r="G30" s="2" t="str">
        <f>VLOOKUP($B30,course!$A$1:$H$263,6)</f>
        <v>科学精神与生命关怀</v>
      </c>
      <c r="H30" s="2" t="str">
        <f>VLOOKUP($B30,course!$A$1:$H$263,7)</f>
        <v>计算机学院</v>
      </c>
      <c r="I30" t="s">
        <v>441</v>
      </c>
      <c r="J30">
        <v>92.89</v>
      </c>
      <c r="K30">
        <v>114</v>
      </c>
      <c r="L30">
        <v>97.37</v>
      </c>
      <c r="M30">
        <v>2.63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">
        <v>44407.627615740741</v>
      </c>
    </row>
    <row r="31" spans="1:22" hidden="1">
      <c r="A31">
        <v>857</v>
      </c>
      <c r="B31">
        <v>541</v>
      </c>
      <c r="C31" s="2" t="str">
        <f>VLOOKUP($B31,course!$A$1:$H$263,2)</f>
        <v>4323210011016</v>
      </c>
      <c r="D31" t="s">
        <v>607</v>
      </c>
      <c r="E31" s="2">
        <f>VLOOKUP($B31,course!$A$1:$H$263,4)</f>
        <v>2</v>
      </c>
      <c r="F31" s="2" t="str">
        <f>VLOOKUP($B31,course!$A$1:$H$263,5)</f>
        <v>创新创业课程</v>
      </c>
      <c r="G31" s="2" t="str">
        <f>VLOOKUP($B31,course!$A$1:$H$263,6)</f>
        <v>科学精神与生命关怀</v>
      </c>
      <c r="H31" s="2" t="str">
        <f>VLOOKUP($B31,course!$A$1:$H$263,7)</f>
        <v>经济与管理学院</v>
      </c>
      <c r="I31" t="s">
        <v>576</v>
      </c>
      <c r="J31">
        <v>92.78</v>
      </c>
      <c r="K31">
        <v>147</v>
      </c>
      <c r="L31">
        <v>91.16</v>
      </c>
      <c r="M31">
        <v>6.8</v>
      </c>
      <c r="N31">
        <v>1.36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0.68</v>
      </c>
      <c r="V31" s="1">
        <v>44407.627650462964</v>
      </c>
    </row>
    <row r="32" spans="1:22" hidden="1">
      <c r="A32">
        <v>465</v>
      </c>
      <c r="B32">
        <v>310</v>
      </c>
      <c r="C32" s="2" t="str">
        <f>VLOOKUP($B32,course!$A$1:$H$263,2)</f>
        <v>2333440011283</v>
      </c>
      <c r="D32" t="s">
        <v>48</v>
      </c>
      <c r="E32" s="2">
        <f>VLOOKUP($B32,course!$A$1:$H$263,4)</f>
        <v>2</v>
      </c>
      <c r="F32" s="2" t="str">
        <f>VLOOKUP($B32,course!$A$1:$H$263,5)</f>
        <v>一般通识</v>
      </c>
      <c r="G32" s="2" t="str">
        <f>VLOOKUP($B32,course!$A$1:$H$263,6)</f>
        <v>科学精神与生命关怀</v>
      </c>
      <c r="H32" s="2" t="str">
        <f>VLOOKUP($B32,course!$A$1:$H$263,7)</f>
        <v>水利水电学院</v>
      </c>
      <c r="I32" t="s">
        <v>49</v>
      </c>
      <c r="J32">
        <v>92.53</v>
      </c>
      <c r="K32">
        <v>150</v>
      </c>
      <c r="L32">
        <v>85.33</v>
      </c>
      <c r="M32">
        <v>7.33</v>
      </c>
      <c r="N32">
        <v>0</v>
      </c>
      <c r="O32">
        <v>4</v>
      </c>
      <c r="P32">
        <v>0</v>
      </c>
      <c r="Q32">
        <v>0.67</v>
      </c>
      <c r="R32">
        <v>1.33</v>
      </c>
      <c r="S32">
        <v>0.67</v>
      </c>
      <c r="T32">
        <v>0</v>
      </c>
      <c r="U32">
        <v>0.67</v>
      </c>
      <c r="V32" s="1">
        <v>44407.627638888887</v>
      </c>
    </row>
    <row r="33" spans="1:22" hidden="1">
      <c r="A33">
        <v>478</v>
      </c>
      <c r="B33">
        <v>323</v>
      </c>
      <c r="C33" s="2" t="str">
        <f>VLOOKUP($B33,course!$A$1:$H$263,2)</f>
        <v>2333610011294</v>
      </c>
      <c r="D33" t="s">
        <v>72</v>
      </c>
      <c r="E33" s="2">
        <f>VLOOKUP($B33,course!$A$1:$H$263,4)</f>
        <v>2</v>
      </c>
      <c r="F33" s="2" t="str">
        <f>VLOOKUP($B33,course!$A$1:$H$263,5)</f>
        <v>一般通识</v>
      </c>
      <c r="G33" s="2" t="str">
        <f>VLOOKUP($B33,course!$A$1:$H$263,6)</f>
        <v>科学精神与生命关怀</v>
      </c>
      <c r="H33" s="2" t="str">
        <f>VLOOKUP($B33,course!$A$1:$H$263,7)</f>
        <v>基础医学院</v>
      </c>
      <c r="I33" t="s">
        <v>73</v>
      </c>
      <c r="J33">
        <v>83.67</v>
      </c>
      <c r="K33">
        <v>206</v>
      </c>
      <c r="L33">
        <v>16.5</v>
      </c>
      <c r="M33">
        <v>50.97</v>
      </c>
      <c r="N33">
        <v>14.08</v>
      </c>
      <c r="O33">
        <v>9.2200000000000006</v>
      </c>
      <c r="P33">
        <v>4.8499999999999996</v>
      </c>
      <c r="Q33">
        <v>0.97</v>
      </c>
      <c r="R33">
        <v>0</v>
      </c>
      <c r="S33">
        <v>0.49</v>
      </c>
      <c r="T33">
        <v>0.49</v>
      </c>
      <c r="U33">
        <v>2.4300000000000002</v>
      </c>
      <c r="V33" s="1">
        <v>44407.627627314818</v>
      </c>
    </row>
    <row r="34" spans="1:22" hidden="1">
      <c r="A34">
        <v>479</v>
      </c>
      <c r="B34">
        <v>324</v>
      </c>
      <c r="C34" s="2" t="str">
        <f>VLOOKUP($B34,course!$A$1:$H$263,2)</f>
        <v>2333620011296</v>
      </c>
      <c r="D34" t="s">
        <v>74</v>
      </c>
      <c r="E34" s="2">
        <f>VLOOKUP($B34,course!$A$1:$H$263,4)</f>
        <v>2</v>
      </c>
      <c r="F34" s="2" t="str">
        <f>VLOOKUP($B34,course!$A$1:$H$263,5)</f>
        <v>一般通识</v>
      </c>
      <c r="G34" s="2" t="str">
        <f>VLOOKUP($B34,course!$A$1:$H$263,6)</f>
        <v>科学精神与生命关怀</v>
      </c>
      <c r="H34" s="2" t="str">
        <f>VLOOKUP($B34,course!$A$1:$H$263,7)</f>
        <v>健康学院</v>
      </c>
      <c r="I34" t="s">
        <v>75</v>
      </c>
      <c r="J34">
        <v>83.48</v>
      </c>
      <c r="K34">
        <v>89</v>
      </c>
      <c r="L34">
        <v>56.18</v>
      </c>
      <c r="M34">
        <v>23.6</v>
      </c>
      <c r="N34">
        <v>1.1200000000000001</v>
      </c>
      <c r="O34">
        <v>5.62</v>
      </c>
      <c r="P34">
        <v>1.1200000000000001</v>
      </c>
      <c r="Q34">
        <v>0</v>
      </c>
      <c r="R34">
        <v>3.37</v>
      </c>
      <c r="S34">
        <v>2.25</v>
      </c>
      <c r="T34">
        <v>1.1200000000000001</v>
      </c>
      <c r="U34">
        <v>5.62</v>
      </c>
      <c r="V34" s="1">
        <v>44407.627627314818</v>
      </c>
    </row>
    <row r="35" spans="1:22" hidden="1">
      <c r="A35">
        <v>703</v>
      </c>
      <c r="B35">
        <v>472</v>
      </c>
      <c r="C35" s="2" t="str">
        <f>VLOOKUP($B35,course!$A$1:$H$263,2)</f>
        <v>2332130011332</v>
      </c>
      <c r="D35" t="s">
        <v>424</v>
      </c>
      <c r="E35" s="2">
        <f>VLOOKUP($B35,course!$A$1:$H$263,4)</f>
        <v>2</v>
      </c>
      <c r="F35" s="2" t="str">
        <f>VLOOKUP($B35,course!$A$1:$H$263,5)</f>
        <v>一般通识</v>
      </c>
      <c r="G35" s="2" t="str">
        <f>VLOOKUP($B35,course!$A$1:$H$263,6)</f>
        <v>艺术体验与审美鉴赏</v>
      </c>
      <c r="H35" s="2" t="str">
        <f>VLOOKUP($B35,course!$A$1:$H$263,7)</f>
        <v>大学英语部</v>
      </c>
      <c r="I35" t="s">
        <v>425</v>
      </c>
      <c r="J35">
        <v>92.42</v>
      </c>
      <c r="K35">
        <v>12</v>
      </c>
      <c r="L35">
        <v>100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44407.627650462964</v>
      </c>
    </row>
    <row r="36" spans="1:22">
      <c r="A36">
        <v>689</v>
      </c>
      <c r="B36">
        <v>461</v>
      </c>
      <c r="C36" s="2" t="str">
        <f>VLOOKUP($B36,course!$A$1:$H$263,2)</f>
        <v>2331620011001</v>
      </c>
      <c r="D36" t="s">
        <v>401</v>
      </c>
      <c r="E36" s="2">
        <f>VLOOKUP($B36,course!$A$1:$H$263,4)</f>
        <v>2</v>
      </c>
      <c r="F36" s="2" t="str">
        <f>VLOOKUP($B36,course!$A$1:$H$263,5)</f>
        <v>一般通识</v>
      </c>
      <c r="G36" s="2" t="str">
        <f>VLOOKUP($B36,course!$A$1:$H$263,6)</f>
        <v>中华文化与世界文明</v>
      </c>
      <c r="H36" s="2" t="str">
        <f>VLOOKUP($B36,course!$A$1:$H$263,7)</f>
        <v>健康学院</v>
      </c>
      <c r="I36" t="s">
        <v>402</v>
      </c>
      <c r="J36">
        <v>92.26</v>
      </c>
      <c r="K36">
        <v>161</v>
      </c>
      <c r="L36">
        <v>91.93</v>
      </c>
      <c r="M36">
        <v>6.83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1.24</v>
      </c>
      <c r="V36" s="1">
        <v>44407.627638888887</v>
      </c>
    </row>
    <row r="37" spans="1:22">
      <c r="A37">
        <v>522</v>
      </c>
      <c r="B37">
        <v>359</v>
      </c>
      <c r="C37" s="2" t="str">
        <f>VLOOKUP($B37,course!$A$1:$H$263,2)</f>
        <v>2332450011341</v>
      </c>
      <c r="D37" t="s">
        <v>146</v>
      </c>
      <c r="E37" s="2">
        <f>VLOOKUP($B37,course!$A$1:$H$263,4)</f>
        <v>2</v>
      </c>
      <c r="F37" s="2" t="str">
        <f>VLOOKUP($B37,course!$A$1:$H$263,5)</f>
        <v>创新创业课程</v>
      </c>
      <c r="G37" s="2" t="str">
        <f>VLOOKUP($B37,course!$A$1:$H$263,6)</f>
        <v>艺术体验与审美鉴赏</v>
      </c>
      <c r="H37" s="2" t="str">
        <f>VLOOKUP($B37,course!$A$1:$H$263,7)</f>
        <v>城市设计学院</v>
      </c>
      <c r="I37" t="s">
        <v>126</v>
      </c>
      <c r="J37">
        <v>92.18</v>
      </c>
      <c r="K37">
        <v>89</v>
      </c>
      <c r="L37">
        <v>91.01</v>
      </c>
      <c r="M37">
        <v>8.99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s="1">
        <v>44407.627650462964</v>
      </c>
    </row>
    <row r="38" spans="1:22" hidden="1">
      <c r="A38">
        <v>483</v>
      </c>
      <c r="B38">
        <v>327</v>
      </c>
      <c r="C38" s="2" t="str">
        <f>VLOOKUP($B38,course!$A$1:$H$263,2)</f>
        <v>2333620011297</v>
      </c>
      <c r="D38" t="s">
        <v>80</v>
      </c>
      <c r="E38" s="2">
        <f>VLOOKUP($B38,course!$A$1:$H$263,4)</f>
        <v>2</v>
      </c>
      <c r="F38" s="2" t="str">
        <f>VLOOKUP($B38,course!$A$1:$H$263,5)</f>
        <v>一般通识</v>
      </c>
      <c r="G38" s="2" t="str">
        <f>VLOOKUP($B38,course!$A$1:$H$263,6)</f>
        <v>科学精神与生命关怀</v>
      </c>
      <c r="H38" s="2" t="str">
        <f>VLOOKUP($B38,course!$A$1:$H$263,7)</f>
        <v>健康学院</v>
      </c>
      <c r="I38" t="s">
        <v>81</v>
      </c>
      <c r="J38">
        <v>84.73</v>
      </c>
      <c r="K38">
        <v>94</v>
      </c>
      <c r="L38">
        <v>10.64</v>
      </c>
      <c r="M38">
        <v>57.45</v>
      </c>
      <c r="N38">
        <v>23.4</v>
      </c>
      <c r="O38">
        <v>4.26</v>
      </c>
      <c r="P38">
        <v>1.06</v>
      </c>
      <c r="Q38">
        <v>2.13</v>
      </c>
      <c r="R38">
        <v>0</v>
      </c>
      <c r="S38">
        <v>0</v>
      </c>
      <c r="T38">
        <v>0</v>
      </c>
      <c r="U38">
        <v>1.06</v>
      </c>
      <c r="V38" s="1">
        <v>44407.627638888887</v>
      </c>
    </row>
    <row r="39" spans="1:22">
      <c r="A39">
        <v>642</v>
      </c>
      <c r="B39">
        <v>434</v>
      </c>
      <c r="C39" s="2" t="str">
        <f>VLOOKUP($B39,course!$A$1:$H$263,2)</f>
        <v>2321130012005</v>
      </c>
      <c r="D39" t="s">
        <v>335</v>
      </c>
      <c r="E39" s="2">
        <f>VLOOKUP($B39,course!$A$1:$H$263,4)</f>
        <v>2</v>
      </c>
      <c r="F39" s="2" t="str">
        <f>VLOOKUP($B39,course!$A$1:$H$263,5)</f>
        <v>核心课程</v>
      </c>
      <c r="G39" s="2" t="str">
        <f>VLOOKUP($B39,course!$A$1:$H$263,6)</f>
        <v>中华文化与世界文明</v>
      </c>
      <c r="H39" s="2" t="str">
        <f>VLOOKUP($B39,course!$A$1:$H$263,7)</f>
        <v>外国语言文学学院</v>
      </c>
      <c r="I39" t="s">
        <v>259</v>
      </c>
      <c r="J39">
        <v>92.15</v>
      </c>
      <c r="K39">
        <v>297</v>
      </c>
      <c r="L39">
        <v>86.2</v>
      </c>
      <c r="M39">
        <v>12.12</v>
      </c>
      <c r="N39">
        <v>1.35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0.34</v>
      </c>
      <c r="V39" s="1">
        <v>44407.627627314818</v>
      </c>
    </row>
    <row r="40" spans="1:22">
      <c r="A40">
        <v>865</v>
      </c>
      <c r="B40">
        <v>547</v>
      </c>
      <c r="C40" s="2" t="str">
        <f>VLOOKUP($B40,course!$A$1:$H$263,2)</f>
        <v>2332560011344</v>
      </c>
      <c r="D40" t="s">
        <v>621</v>
      </c>
      <c r="E40" s="2">
        <f>VLOOKUP($B40,course!$A$1:$H$263,4)</f>
        <v>2</v>
      </c>
      <c r="F40" s="2" t="str">
        <f>VLOOKUP($B40,course!$A$1:$H$263,5)</f>
        <v>一般通识</v>
      </c>
      <c r="G40" s="2" t="str">
        <f>VLOOKUP($B40,course!$A$1:$H$263,6)</f>
        <v>艺术体验与审美鉴赏</v>
      </c>
      <c r="H40" s="2" t="str">
        <f>VLOOKUP($B40,course!$A$1:$H$263,7)</f>
        <v>印刷与包装系</v>
      </c>
      <c r="I40" t="s">
        <v>622</v>
      </c>
      <c r="J40">
        <v>92.15</v>
      </c>
      <c r="K40">
        <v>131</v>
      </c>
      <c r="L40">
        <v>92.37</v>
      </c>
      <c r="M40">
        <v>6.11</v>
      </c>
      <c r="N40">
        <v>0.76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0.76</v>
      </c>
      <c r="V40" s="1">
        <v>44407.627638888887</v>
      </c>
    </row>
    <row r="41" spans="1:22">
      <c r="A41">
        <v>528</v>
      </c>
      <c r="B41">
        <v>364</v>
      </c>
      <c r="C41" s="2" t="str">
        <f>VLOOKUP($B41,course!$A$1:$H$263,2)</f>
        <v>2334230011170</v>
      </c>
      <c r="D41" t="s">
        <v>156</v>
      </c>
      <c r="E41" s="2">
        <f>VLOOKUP($B41,course!$A$1:$H$263,4)</f>
        <v>2</v>
      </c>
      <c r="F41" s="2" t="str">
        <f>VLOOKUP($B41,course!$A$1:$H$263,5)</f>
        <v>一般通识</v>
      </c>
      <c r="G41" s="2" t="str">
        <f>VLOOKUP($B41,course!$A$1:$H$263,6)</f>
        <v>社会科学与现代社会</v>
      </c>
      <c r="H41" s="2" t="str">
        <f>VLOOKUP($B41,course!$A$1:$H$263,7)</f>
        <v>政治与公共管理学院</v>
      </c>
      <c r="I41" t="s">
        <v>157</v>
      </c>
      <c r="J41">
        <v>92.08</v>
      </c>
      <c r="K41">
        <v>592</v>
      </c>
      <c r="L41">
        <v>91.22</v>
      </c>
      <c r="M41">
        <v>7.6</v>
      </c>
      <c r="N41">
        <v>0.84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0.34</v>
      </c>
      <c r="V41" s="1">
        <v>44407.627627314818</v>
      </c>
    </row>
    <row r="42" spans="1:22">
      <c r="A42">
        <v>595</v>
      </c>
      <c r="B42">
        <v>400</v>
      </c>
      <c r="C42" s="2" t="str">
        <f>VLOOKUP($B42,course!$A$1:$H$263,2)</f>
        <v>2331130012241</v>
      </c>
      <c r="D42" t="s">
        <v>258</v>
      </c>
      <c r="E42" s="2">
        <f>VLOOKUP($B42,course!$A$1:$H$263,4)</f>
        <v>2</v>
      </c>
      <c r="F42" s="2" t="str">
        <f>VLOOKUP($B42,course!$A$1:$H$263,5)</f>
        <v>一般通识</v>
      </c>
      <c r="G42" s="2" t="str">
        <f>VLOOKUP($B42,course!$A$1:$H$263,6)</f>
        <v>中华文化与世界文明</v>
      </c>
      <c r="H42" s="2" t="str">
        <f>VLOOKUP($B42,course!$A$1:$H$263,7)</f>
        <v>外国语言文学学院</v>
      </c>
      <c r="I42" t="s">
        <v>259</v>
      </c>
      <c r="J42">
        <v>92.05</v>
      </c>
      <c r="K42">
        <v>266</v>
      </c>
      <c r="L42">
        <v>89.47</v>
      </c>
      <c r="M42">
        <v>9.77</v>
      </c>
      <c r="N42">
        <v>0.38</v>
      </c>
      <c r="O42">
        <v>0.38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s="1">
        <v>44407.627638888887</v>
      </c>
    </row>
    <row r="43" spans="1:22">
      <c r="A43">
        <v>517</v>
      </c>
      <c r="B43">
        <v>355</v>
      </c>
      <c r="C43" s="2" t="str">
        <f>VLOOKUP($B43,course!$A$1:$H$263,2)</f>
        <v>2332450011337</v>
      </c>
      <c r="D43" t="s">
        <v>139</v>
      </c>
      <c r="E43" s="2">
        <f>VLOOKUP($B43,course!$A$1:$H$263,4)</f>
        <v>2</v>
      </c>
      <c r="F43" s="2" t="str">
        <f>VLOOKUP($B43,course!$A$1:$H$263,5)</f>
        <v>一般通识</v>
      </c>
      <c r="G43" s="2" t="str">
        <f>VLOOKUP($B43,course!$A$1:$H$263,6)</f>
        <v>艺术体验与审美鉴赏</v>
      </c>
      <c r="H43" s="2" t="str">
        <f>VLOOKUP($B43,course!$A$1:$H$263,7)</f>
        <v>城市设计学院</v>
      </c>
      <c r="I43" t="s">
        <v>140</v>
      </c>
      <c r="J43">
        <v>92.03</v>
      </c>
      <c r="K43">
        <v>97</v>
      </c>
      <c r="L43">
        <v>97.94</v>
      </c>
      <c r="M43">
        <v>0</v>
      </c>
      <c r="N43">
        <v>0</v>
      </c>
      <c r="O43">
        <v>0</v>
      </c>
      <c r="P43">
        <v>0</v>
      </c>
      <c r="Q43">
        <v>1.03</v>
      </c>
      <c r="R43">
        <v>0</v>
      </c>
      <c r="S43">
        <v>0</v>
      </c>
      <c r="T43">
        <v>0</v>
      </c>
      <c r="U43">
        <v>1.03</v>
      </c>
      <c r="V43" s="1">
        <v>44407.627650462964</v>
      </c>
    </row>
    <row r="44" spans="1:22">
      <c r="A44">
        <v>555</v>
      </c>
      <c r="B44">
        <v>374</v>
      </c>
      <c r="C44" s="2" t="str">
        <f>VLOOKUP($B44,course!$A$1:$H$263,2)</f>
        <v>2334240011174</v>
      </c>
      <c r="D44" t="s">
        <v>191</v>
      </c>
      <c r="E44" s="2">
        <f>VLOOKUP($B44,course!$A$1:$H$263,4)</f>
        <v>2</v>
      </c>
      <c r="F44" s="2" t="str">
        <f>VLOOKUP($B44,course!$A$1:$H$263,5)</f>
        <v>一般通识</v>
      </c>
      <c r="G44" s="2" t="str">
        <f>VLOOKUP($B44,course!$A$1:$H$263,6)</f>
        <v>社会科学与现代社会</v>
      </c>
      <c r="H44" s="2" t="str">
        <f>VLOOKUP($B44,course!$A$1:$H$263,7)</f>
        <v>马克思主义学院</v>
      </c>
      <c r="I44" t="s">
        <v>193</v>
      </c>
      <c r="J44">
        <v>92.02</v>
      </c>
      <c r="K44">
        <v>50</v>
      </c>
      <c r="L44">
        <v>88</v>
      </c>
      <c r="M44">
        <v>12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 s="1">
        <v>44407.627638888887</v>
      </c>
    </row>
    <row r="45" spans="1:22" hidden="1">
      <c r="A45">
        <v>617</v>
      </c>
      <c r="B45">
        <v>418</v>
      </c>
      <c r="C45" s="2" t="str">
        <f>VLOOKUP($B45,course!$A$1:$H$263,2)</f>
        <v>4333780011141</v>
      </c>
      <c r="D45" t="s">
        <v>296</v>
      </c>
      <c r="E45" s="2">
        <f>VLOOKUP($B45,course!$A$1:$H$263,4)</f>
        <v>2</v>
      </c>
      <c r="F45" s="2" t="str">
        <f>VLOOKUP($B45,course!$A$1:$H$263,5)</f>
        <v>创新创业课程</v>
      </c>
      <c r="G45" s="2" t="str">
        <f>VLOOKUP($B45,course!$A$1:$H$263,6)</f>
        <v>科学精神与生命关怀</v>
      </c>
      <c r="H45" s="2" t="str">
        <f>VLOOKUP($B45,course!$A$1:$H$263,7)</f>
        <v>图书馆</v>
      </c>
      <c r="I45" t="s">
        <v>299</v>
      </c>
      <c r="J45">
        <v>91.84</v>
      </c>
      <c r="K45">
        <v>19</v>
      </c>
      <c r="L45">
        <v>78.95</v>
      </c>
      <c r="M45">
        <v>21.05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s="1">
        <v>44407.627638888887</v>
      </c>
    </row>
    <row r="46" spans="1:22" hidden="1">
      <c r="A46">
        <v>824</v>
      </c>
      <c r="B46">
        <v>528</v>
      </c>
      <c r="C46" s="2" t="str">
        <f>VLOOKUP($B46,course!$A$1:$H$263,2)</f>
        <v>2323420011228</v>
      </c>
      <c r="D46" t="s">
        <v>575</v>
      </c>
      <c r="E46" s="2">
        <f>VLOOKUP($B46,course!$A$1:$H$263,4)</f>
        <v>2</v>
      </c>
      <c r="F46" s="2" t="str">
        <f>VLOOKUP($B46,course!$A$1:$H$263,5)</f>
        <v>核心课程</v>
      </c>
      <c r="G46" s="2" t="str">
        <f>VLOOKUP($B46,course!$A$1:$H$263,6)</f>
        <v>科学精神与生命关怀</v>
      </c>
      <c r="H46" s="2" t="str">
        <f>VLOOKUP($B46,course!$A$1:$H$263,7)</f>
        <v>电气与自动化学院</v>
      </c>
      <c r="I46" t="s">
        <v>576</v>
      </c>
      <c r="J46">
        <v>91.78</v>
      </c>
      <c r="K46">
        <v>143</v>
      </c>
      <c r="L46">
        <v>96.5</v>
      </c>
      <c r="M46">
        <v>2.8</v>
      </c>
      <c r="N46">
        <v>0</v>
      </c>
      <c r="O46">
        <v>0.7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 s="1">
        <v>44407.627638888887</v>
      </c>
    </row>
    <row r="47" spans="1:22">
      <c r="A47">
        <v>573</v>
      </c>
      <c r="B47">
        <v>384</v>
      </c>
      <c r="C47" s="2" t="str">
        <f>VLOOKUP($B47,course!$A$1:$H$263,2)</f>
        <v>1300790011012</v>
      </c>
      <c r="D47" t="s">
        <v>220</v>
      </c>
      <c r="E47" s="2">
        <f>VLOOKUP($B47,course!$A$1:$H$263,4)</f>
        <v>2</v>
      </c>
      <c r="F47" s="2">
        <f>VLOOKUP($B47,course!$A$1:$H$263,5)</f>
        <v>0</v>
      </c>
      <c r="G47" s="2">
        <f>VLOOKUP($B47,course!$A$1:$H$263,6)</f>
        <v>0</v>
      </c>
      <c r="H47" s="2" t="str">
        <f>VLOOKUP($B47,course!$A$1:$H$263,7)</f>
        <v>训创中心</v>
      </c>
      <c r="I47" t="s">
        <v>221</v>
      </c>
      <c r="J47">
        <v>91.77</v>
      </c>
      <c r="K47">
        <v>53</v>
      </c>
      <c r="L47">
        <v>73.58</v>
      </c>
      <c r="M47">
        <v>24.53</v>
      </c>
      <c r="N47">
        <v>1.89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44407.627650462964</v>
      </c>
    </row>
    <row r="48" spans="1:22" hidden="1">
      <c r="A48">
        <v>781</v>
      </c>
      <c r="B48">
        <v>507</v>
      </c>
      <c r="C48" s="2" t="str">
        <f>VLOOKUP($B48,course!$A$1:$H$263,2)</f>
        <v>4324210011018</v>
      </c>
      <c r="D48" t="s">
        <v>523</v>
      </c>
      <c r="E48" s="2">
        <f>VLOOKUP($B48,course!$A$1:$H$263,4)</f>
        <v>2</v>
      </c>
      <c r="F48" s="2" t="str">
        <f>VLOOKUP($B48,course!$A$1:$H$263,5)</f>
        <v>创新创业课程</v>
      </c>
      <c r="G48" s="2" t="str">
        <f>VLOOKUP($B48,course!$A$1:$H$263,6)</f>
        <v>社会科学与现代社会</v>
      </c>
      <c r="H48" s="2" t="str">
        <f>VLOOKUP($B48,course!$A$1:$H$263,7)</f>
        <v>经济与管理学院</v>
      </c>
      <c r="I48" t="s">
        <v>291</v>
      </c>
      <c r="J48">
        <v>91.77</v>
      </c>
      <c r="K48">
        <v>44</v>
      </c>
      <c r="L48">
        <v>81.819999999999993</v>
      </c>
      <c r="M48">
        <v>18.18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 s="1">
        <v>44407.627638888887</v>
      </c>
    </row>
    <row r="49" spans="1:22" hidden="1">
      <c r="A49">
        <v>494</v>
      </c>
      <c r="B49">
        <v>337</v>
      </c>
      <c r="C49" s="2" t="str">
        <f>VLOOKUP($B49,course!$A$1:$H$263,2)</f>
        <v>2334110011145</v>
      </c>
      <c r="D49" t="s">
        <v>100</v>
      </c>
      <c r="E49" s="2">
        <f>VLOOKUP($B49,course!$A$1:$H$263,4)</f>
        <v>2</v>
      </c>
      <c r="F49" s="2" t="str">
        <f>VLOOKUP($B49,course!$A$1:$H$263,5)</f>
        <v>一般通识</v>
      </c>
      <c r="G49" s="2" t="str">
        <f>VLOOKUP($B49,course!$A$1:$H$263,6)</f>
        <v>社会科学与现代社会</v>
      </c>
      <c r="H49" s="2" t="str">
        <f>VLOOKUP($B49,course!$A$1:$H$263,7)</f>
        <v>哲学学院</v>
      </c>
      <c r="I49" t="s">
        <v>101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 s="1">
        <v>44407.627650462964</v>
      </c>
    </row>
    <row r="50" spans="1:22">
      <c r="A50">
        <v>559</v>
      </c>
      <c r="B50">
        <v>375</v>
      </c>
      <c r="C50" s="2" t="str">
        <f>VLOOKUP($B50,course!$A$1:$H$263,2)</f>
        <v>2334450011181</v>
      </c>
      <c r="D50" t="s">
        <v>197</v>
      </c>
      <c r="E50" s="2">
        <f>VLOOKUP($B50,course!$A$1:$H$263,4)</f>
        <v>2</v>
      </c>
      <c r="F50" s="2" t="str">
        <f>VLOOKUP($B50,course!$A$1:$H$263,5)</f>
        <v>一般通识</v>
      </c>
      <c r="G50" s="2" t="str">
        <f>VLOOKUP($B50,course!$A$1:$H$263,6)</f>
        <v>社会科学与现代社会</v>
      </c>
      <c r="H50" s="2" t="str">
        <f>VLOOKUP($B50,course!$A$1:$H$263,7)</f>
        <v>城市设计学院</v>
      </c>
      <c r="I50" t="s">
        <v>198</v>
      </c>
      <c r="J50">
        <v>91.76</v>
      </c>
      <c r="K50">
        <v>127</v>
      </c>
      <c r="L50">
        <v>78.739999999999995</v>
      </c>
      <c r="M50">
        <v>18.11</v>
      </c>
      <c r="N50">
        <v>3.15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s="1">
        <v>44407.627638888887</v>
      </c>
    </row>
    <row r="51" spans="1:22">
      <c r="A51">
        <v>554</v>
      </c>
      <c r="B51">
        <v>374</v>
      </c>
      <c r="C51" s="2" t="str">
        <f>VLOOKUP($B51,course!$A$1:$H$263,2)</f>
        <v>2334240011174</v>
      </c>
      <c r="D51" t="s">
        <v>191</v>
      </c>
      <c r="E51" s="2">
        <f>VLOOKUP($B51,course!$A$1:$H$263,4)</f>
        <v>2</v>
      </c>
      <c r="F51" s="2" t="str">
        <f>VLOOKUP($B51,course!$A$1:$H$263,5)</f>
        <v>一般通识</v>
      </c>
      <c r="G51" s="2" t="str">
        <f>VLOOKUP($B51,course!$A$1:$H$263,6)</f>
        <v>社会科学与现代社会</v>
      </c>
      <c r="H51" s="2" t="str">
        <f>VLOOKUP($B51,course!$A$1:$H$263,7)</f>
        <v>马克思主义学院</v>
      </c>
      <c r="I51" t="s">
        <v>192</v>
      </c>
      <c r="J51">
        <v>91.63</v>
      </c>
      <c r="K51">
        <v>79</v>
      </c>
      <c r="L51">
        <v>89.87</v>
      </c>
      <c r="M51">
        <v>10.130000000000001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 s="1">
        <v>44407.627638888887</v>
      </c>
    </row>
    <row r="52" spans="1:22" hidden="1">
      <c r="A52">
        <v>497</v>
      </c>
      <c r="B52">
        <v>340</v>
      </c>
      <c r="C52" s="2" t="str">
        <f>VLOOKUP($B52,course!$A$1:$H$263,2)</f>
        <v>2334130011303</v>
      </c>
      <c r="D52" t="s">
        <v>106</v>
      </c>
      <c r="E52" s="2">
        <f>VLOOKUP($B52,course!$A$1:$H$263,4)</f>
        <v>2</v>
      </c>
      <c r="F52" s="2" t="str">
        <f>VLOOKUP($B52,course!$A$1:$H$263,5)</f>
        <v>一般通识</v>
      </c>
      <c r="G52" s="2" t="str">
        <f>VLOOKUP($B52,course!$A$1:$H$263,6)</f>
        <v>社会科学与现代社会</v>
      </c>
      <c r="H52" s="2" t="str">
        <f>VLOOKUP($B52,course!$A$1:$H$263,7)</f>
        <v>大学英语部</v>
      </c>
      <c r="I52" t="s">
        <v>107</v>
      </c>
      <c r="J52">
        <v>83.54</v>
      </c>
      <c r="K52">
        <v>41</v>
      </c>
      <c r="L52">
        <v>36.590000000000003</v>
      </c>
      <c r="M52">
        <v>43.9</v>
      </c>
      <c r="N52">
        <v>2.44</v>
      </c>
      <c r="O52">
        <v>12.2</v>
      </c>
      <c r="P52">
        <v>0</v>
      </c>
      <c r="Q52">
        <v>0</v>
      </c>
      <c r="R52">
        <v>0</v>
      </c>
      <c r="S52">
        <v>0</v>
      </c>
      <c r="T52">
        <v>0</v>
      </c>
      <c r="U52">
        <v>4.88</v>
      </c>
      <c r="V52" s="1">
        <v>44407.627650462964</v>
      </c>
    </row>
    <row r="53" spans="1:22" hidden="1">
      <c r="A53">
        <v>498</v>
      </c>
      <c r="B53">
        <v>340</v>
      </c>
      <c r="C53" s="2" t="str">
        <f>VLOOKUP($B53,course!$A$1:$H$263,2)</f>
        <v>2334130011303</v>
      </c>
      <c r="D53" t="s">
        <v>106</v>
      </c>
      <c r="E53" s="2">
        <f>VLOOKUP($B53,course!$A$1:$H$263,4)</f>
        <v>2</v>
      </c>
      <c r="F53" s="2" t="str">
        <f>VLOOKUP($B53,course!$A$1:$H$263,5)</f>
        <v>一般通识</v>
      </c>
      <c r="G53" s="2" t="str">
        <f>VLOOKUP($B53,course!$A$1:$H$263,6)</f>
        <v>社会科学与现代社会</v>
      </c>
      <c r="H53" s="2" t="str">
        <f>VLOOKUP($B53,course!$A$1:$H$263,7)</f>
        <v>大学英语部</v>
      </c>
      <c r="I53" t="s">
        <v>108</v>
      </c>
      <c r="J53">
        <v>81.58</v>
      </c>
      <c r="K53">
        <v>19</v>
      </c>
      <c r="L53">
        <v>68.42</v>
      </c>
      <c r="M53">
        <v>15.79</v>
      </c>
      <c r="N53">
        <v>0</v>
      </c>
      <c r="O53">
        <v>0</v>
      </c>
      <c r="P53">
        <v>5.26</v>
      </c>
      <c r="Q53">
        <v>0</v>
      </c>
      <c r="R53">
        <v>0</v>
      </c>
      <c r="S53">
        <v>0</v>
      </c>
      <c r="T53">
        <v>0</v>
      </c>
      <c r="U53">
        <v>10.53</v>
      </c>
      <c r="V53" s="1">
        <v>44407.627650462964</v>
      </c>
    </row>
    <row r="54" spans="1:22">
      <c r="A54">
        <v>772</v>
      </c>
      <c r="B54">
        <v>502</v>
      </c>
      <c r="C54" s="2" t="str">
        <f>VLOOKUP($B54,course!$A$1:$H$263,2)</f>
        <v>2334780011329</v>
      </c>
      <c r="D54" t="s">
        <v>512</v>
      </c>
      <c r="E54" s="2">
        <f>VLOOKUP($B54,course!$A$1:$H$263,4)</f>
        <v>2</v>
      </c>
      <c r="F54" s="2" t="str">
        <f>VLOOKUP($B54,course!$A$1:$H$263,5)</f>
        <v>一般通识</v>
      </c>
      <c r="G54" s="2" t="str">
        <f>VLOOKUP($B54,course!$A$1:$H$263,6)</f>
        <v>社会科学与现代社会</v>
      </c>
      <c r="H54" s="2" t="str">
        <f>VLOOKUP($B54,course!$A$1:$H$263,7)</f>
        <v>图书馆</v>
      </c>
      <c r="I54" t="s">
        <v>513</v>
      </c>
      <c r="J54">
        <v>91.61</v>
      </c>
      <c r="K54">
        <v>135</v>
      </c>
      <c r="L54">
        <v>74.069999999999993</v>
      </c>
      <c r="M54">
        <v>14.07</v>
      </c>
      <c r="N54">
        <v>4.4400000000000004</v>
      </c>
      <c r="O54">
        <v>2.96</v>
      </c>
      <c r="P54">
        <v>0.74</v>
      </c>
      <c r="Q54">
        <v>0.74</v>
      </c>
      <c r="R54">
        <v>1.48</v>
      </c>
      <c r="S54">
        <v>0.74</v>
      </c>
      <c r="T54">
        <v>0.74</v>
      </c>
      <c r="U54">
        <v>0</v>
      </c>
      <c r="V54" s="1">
        <v>44407.627638888887</v>
      </c>
    </row>
    <row r="55" spans="1:22" hidden="1">
      <c r="A55">
        <v>807</v>
      </c>
      <c r="B55">
        <v>518</v>
      </c>
      <c r="C55" s="2" t="str">
        <f>VLOOKUP($B55,course!$A$1:$H$263,2)</f>
        <v>4333520011287</v>
      </c>
      <c r="D55" t="s">
        <v>555</v>
      </c>
      <c r="E55" s="2">
        <f>VLOOKUP($B55,course!$A$1:$H$263,4)</f>
        <v>2</v>
      </c>
      <c r="F55" s="2" t="str">
        <f>VLOOKUP($B55,course!$A$1:$H$263,5)</f>
        <v>创新创业课程</v>
      </c>
      <c r="G55" s="2" t="str">
        <f>VLOOKUP($B55,course!$A$1:$H$263,6)</f>
        <v>科学精神与生命关怀</v>
      </c>
      <c r="H55" s="2" t="str">
        <f>VLOOKUP($B55,course!$A$1:$H$263,7)</f>
        <v>计算中心</v>
      </c>
      <c r="I55" t="s">
        <v>556</v>
      </c>
      <c r="J55">
        <v>91.53</v>
      </c>
      <c r="K55">
        <v>585</v>
      </c>
      <c r="L55">
        <v>89.91</v>
      </c>
      <c r="M55">
        <v>8.3800000000000008</v>
      </c>
      <c r="N55">
        <v>0.17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1.54</v>
      </c>
      <c r="V55" s="1">
        <v>44407.627650462964</v>
      </c>
    </row>
    <row r="56" spans="1:22">
      <c r="A56">
        <v>500</v>
      </c>
      <c r="B56">
        <v>342</v>
      </c>
      <c r="C56" s="2" t="str">
        <f>VLOOKUP($B56,course!$A$1:$H$263,2)</f>
        <v>2332160011341</v>
      </c>
      <c r="D56" t="s">
        <v>111</v>
      </c>
      <c r="E56" s="2">
        <f>VLOOKUP($B56,course!$A$1:$H$263,4)</f>
        <v>2</v>
      </c>
      <c r="F56" s="2" t="str">
        <f>VLOOKUP($B56,course!$A$1:$H$263,5)</f>
        <v>一般通识</v>
      </c>
      <c r="G56" s="2" t="str">
        <f>VLOOKUP($B56,course!$A$1:$H$263,6)</f>
        <v>艺术体验与审美鉴赏</v>
      </c>
      <c r="H56" s="2" t="str">
        <f>VLOOKUP($B56,course!$A$1:$H$263,7)</f>
        <v>艺术学院</v>
      </c>
      <c r="I56" t="s">
        <v>112</v>
      </c>
      <c r="J56">
        <v>91.51</v>
      </c>
      <c r="K56">
        <v>53</v>
      </c>
      <c r="L56">
        <v>77.36</v>
      </c>
      <c r="M56">
        <v>22.64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1">
        <v>44407.627627314818</v>
      </c>
    </row>
    <row r="57" spans="1:22">
      <c r="A57">
        <v>518</v>
      </c>
      <c r="B57">
        <v>356</v>
      </c>
      <c r="C57" s="2" t="str">
        <f>VLOOKUP($B57,course!$A$1:$H$263,2)</f>
        <v>2332450011217</v>
      </c>
      <c r="D57" t="s">
        <v>141</v>
      </c>
      <c r="E57" s="2">
        <f>VLOOKUP($B57,course!$A$1:$H$263,4)</f>
        <v>2</v>
      </c>
      <c r="F57" s="2" t="str">
        <f>VLOOKUP($B57,course!$A$1:$H$263,5)</f>
        <v>一般通识</v>
      </c>
      <c r="G57" s="2" t="str">
        <f>VLOOKUP($B57,course!$A$1:$H$263,6)</f>
        <v>艺术体验与审美鉴赏</v>
      </c>
      <c r="H57" s="2" t="str">
        <f>VLOOKUP($B57,course!$A$1:$H$263,7)</f>
        <v>城市设计学院</v>
      </c>
      <c r="I57" t="s">
        <v>142</v>
      </c>
      <c r="J57">
        <v>91.51</v>
      </c>
      <c r="K57">
        <v>492</v>
      </c>
      <c r="L57">
        <v>85.57</v>
      </c>
      <c r="M57">
        <v>10.98</v>
      </c>
      <c r="N57">
        <v>1.02</v>
      </c>
      <c r="O57">
        <v>0.81</v>
      </c>
      <c r="P57">
        <v>0.2</v>
      </c>
      <c r="Q57">
        <v>0</v>
      </c>
      <c r="R57">
        <v>0</v>
      </c>
      <c r="S57">
        <v>0</v>
      </c>
      <c r="T57">
        <v>0.61</v>
      </c>
      <c r="U57">
        <v>0.81</v>
      </c>
      <c r="V57" s="1">
        <v>44407.627650462964</v>
      </c>
    </row>
    <row r="58" spans="1:22">
      <c r="A58">
        <v>566</v>
      </c>
      <c r="B58">
        <v>380</v>
      </c>
      <c r="C58" s="2" t="str">
        <f>VLOOKUP($B58,course!$A$1:$H$263,2)</f>
        <v>2334520011002</v>
      </c>
      <c r="D58" t="s">
        <v>209</v>
      </c>
      <c r="E58" s="2">
        <f>VLOOKUP($B58,course!$A$1:$H$263,4)</f>
        <v>2</v>
      </c>
      <c r="F58" s="2" t="str">
        <f>VLOOKUP($B58,course!$A$1:$H$263,5)</f>
        <v>一般通识</v>
      </c>
      <c r="G58" s="2" t="str">
        <f>VLOOKUP($B58,course!$A$1:$H$263,6)</f>
        <v>社会科学与现代社会</v>
      </c>
      <c r="H58" s="2" t="str">
        <f>VLOOKUP($B58,course!$A$1:$H$263,7)</f>
        <v>计算中心</v>
      </c>
      <c r="I58" t="s">
        <v>210</v>
      </c>
      <c r="J58">
        <v>91.5</v>
      </c>
      <c r="K58">
        <v>101</v>
      </c>
      <c r="L58">
        <v>91.09</v>
      </c>
      <c r="M58">
        <v>6.93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1.98</v>
      </c>
      <c r="V58" s="1">
        <v>44407.627650462964</v>
      </c>
    </row>
    <row r="59" spans="1:22">
      <c r="A59">
        <v>599</v>
      </c>
      <c r="B59">
        <v>403</v>
      </c>
      <c r="C59" s="2" t="str">
        <f>VLOOKUP($B59,course!$A$1:$H$263,2)</f>
        <v>2331150011060</v>
      </c>
      <c r="D59" t="s">
        <v>265</v>
      </c>
      <c r="E59" s="2">
        <f>VLOOKUP($B59,course!$A$1:$H$263,4)</f>
        <v>2</v>
      </c>
      <c r="F59" s="2" t="str">
        <f>VLOOKUP($B59,course!$A$1:$H$263,5)</f>
        <v>一般通识</v>
      </c>
      <c r="G59" s="2" t="str">
        <f>VLOOKUP($B59,course!$A$1:$H$263,6)</f>
        <v>中华文化与世界文明</v>
      </c>
      <c r="H59" s="2" t="str">
        <f>VLOOKUP($B59,course!$A$1:$H$263,7)</f>
        <v>历史学院</v>
      </c>
      <c r="I59" t="s">
        <v>266</v>
      </c>
      <c r="J59">
        <v>91.49</v>
      </c>
      <c r="K59">
        <v>96</v>
      </c>
      <c r="L59">
        <v>93.75</v>
      </c>
      <c r="M59">
        <v>6.25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1">
        <v>44407.627650462964</v>
      </c>
    </row>
    <row r="60" spans="1:22">
      <c r="A60">
        <v>692</v>
      </c>
      <c r="B60">
        <v>464</v>
      </c>
      <c r="C60" s="2" t="str">
        <f>VLOOKUP($B60,course!$A$1:$H$263,2)</f>
        <v>2332120011192</v>
      </c>
      <c r="D60" t="s">
        <v>407</v>
      </c>
      <c r="E60" s="2">
        <f>VLOOKUP($B60,course!$A$1:$H$263,4)</f>
        <v>2</v>
      </c>
      <c r="F60" s="2" t="str">
        <f>VLOOKUP($B60,course!$A$1:$H$263,5)</f>
        <v>一般通识</v>
      </c>
      <c r="G60" s="2" t="str">
        <f>VLOOKUP($B60,course!$A$1:$H$263,6)</f>
        <v>艺术体验与审美鉴赏</v>
      </c>
      <c r="H60" s="2" t="str">
        <f>VLOOKUP($B60,course!$A$1:$H$263,7)</f>
        <v>文学院</v>
      </c>
      <c r="I60" t="s">
        <v>408</v>
      </c>
      <c r="J60">
        <v>91.49</v>
      </c>
      <c r="K60">
        <v>469</v>
      </c>
      <c r="L60">
        <v>85.07</v>
      </c>
      <c r="M60">
        <v>7.46</v>
      </c>
      <c r="N60">
        <v>2.56</v>
      </c>
      <c r="O60">
        <v>2.35</v>
      </c>
      <c r="P60">
        <v>1.28</v>
      </c>
      <c r="Q60">
        <v>0.43</v>
      </c>
      <c r="R60">
        <v>0.43</v>
      </c>
      <c r="S60">
        <v>0</v>
      </c>
      <c r="T60">
        <v>0</v>
      </c>
      <c r="U60">
        <v>0.43</v>
      </c>
      <c r="V60" s="1">
        <v>44407.627638888887</v>
      </c>
    </row>
    <row r="61" spans="1:22" hidden="1">
      <c r="A61">
        <v>810</v>
      </c>
      <c r="B61">
        <v>519</v>
      </c>
      <c r="C61" s="2" t="str">
        <f>VLOOKUP($B61,course!$A$1:$H$263,2)</f>
        <v>4333520011109</v>
      </c>
      <c r="D61" t="s">
        <v>557</v>
      </c>
      <c r="E61" s="2">
        <f>VLOOKUP($B61,course!$A$1:$H$263,4)</f>
        <v>2</v>
      </c>
      <c r="F61" s="2" t="str">
        <f>VLOOKUP($B61,course!$A$1:$H$263,5)</f>
        <v>创新创业课程</v>
      </c>
      <c r="G61" s="2" t="str">
        <f>VLOOKUP($B61,course!$A$1:$H$263,6)</f>
        <v>科学精神与生命关怀</v>
      </c>
      <c r="H61" s="2" t="str">
        <f>VLOOKUP($B61,course!$A$1:$H$263,7)</f>
        <v>计算中心</v>
      </c>
      <c r="I61" t="s">
        <v>150</v>
      </c>
      <c r="J61">
        <v>91.46</v>
      </c>
      <c r="K61">
        <v>609</v>
      </c>
      <c r="L61">
        <v>82.92</v>
      </c>
      <c r="M61">
        <v>14.12</v>
      </c>
      <c r="N61">
        <v>1.31</v>
      </c>
      <c r="O61">
        <v>0.82</v>
      </c>
      <c r="P61">
        <v>0</v>
      </c>
      <c r="Q61">
        <v>0.16</v>
      </c>
      <c r="R61">
        <v>0</v>
      </c>
      <c r="S61">
        <v>0</v>
      </c>
      <c r="T61">
        <v>0.16</v>
      </c>
      <c r="U61">
        <v>0.49</v>
      </c>
      <c r="V61" s="1">
        <v>44407.627650462964</v>
      </c>
    </row>
    <row r="62" spans="1:22" hidden="1">
      <c r="A62">
        <v>565</v>
      </c>
      <c r="B62">
        <v>379</v>
      </c>
      <c r="C62" s="2" t="str">
        <f>VLOOKUP($B62,course!$A$1:$H$263,2)</f>
        <v>2334520011001</v>
      </c>
      <c r="D62" t="s">
        <v>207</v>
      </c>
      <c r="E62" s="2">
        <f>VLOOKUP($B62,course!$A$1:$H$263,4)</f>
        <v>2</v>
      </c>
      <c r="F62" s="2" t="str">
        <f>VLOOKUP($B62,course!$A$1:$H$263,5)</f>
        <v>一般通识</v>
      </c>
      <c r="G62" s="2" t="str">
        <f>VLOOKUP($B62,course!$A$1:$H$263,6)</f>
        <v>社会科学与现代社会</v>
      </c>
      <c r="H62" s="2" t="str">
        <f>VLOOKUP($B62,course!$A$1:$H$263,7)</f>
        <v>计算中心</v>
      </c>
      <c r="I62" t="s">
        <v>208</v>
      </c>
      <c r="J62">
        <v>91.42</v>
      </c>
      <c r="K62">
        <v>19</v>
      </c>
      <c r="L62">
        <v>84.21</v>
      </c>
      <c r="M62">
        <v>15.79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s="1">
        <v>44407.627650462964</v>
      </c>
    </row>
    <row r="63" spans="1:22">
      <c r="A63">
        <v>711</v>
      </c>
      <c r="B63">
        <v>474</v>
      </c>
      <c r="C63" s="2" t="str">
        <f>VLOOKUP($B63,course!$A$1:$H$263,2)</f>
        <v>2331920011260</v>
      </c>
      <c r="D63" t="s">
        <v>429</v>
      </c>
      <c r="E63" s="2">
        <f>VLOOKUP($B63,course!$A$1:$H$263,4)</f>
        <v>2</v>
      </c>
      <c r="F63" s="2" t="str">
        <f>VLOOKUP($B63,course!$A$1:$H$263,5)</f>
        <v>一般通识</v>
      </c>
      <c r="G63" s="2" t="str">
        <f>VLOOKUP($B63,course!$A$1:$H$263,6)</f>
        <v>中华文化与世界文明</v>
      </c>
      <c r="H63" s="2" t="str">
        <f>VLOOKUP($B63,course!$A$1:$H$263,7)</f>
        <v>大学生心理健康中心</v>
      </c>
      <c r="I63" t="s">
        <v>435</v>
      </c>
      <c r="J63">
        <v>91.37</v>
      </c>
      <c r="K63">
        <v>59</v>
      </c>
      <c r="L63">
        <v>77.97</v>
      </c>
      <c r="M63">
        <v>16.95</v>
      </c>
      <c r="N63">
        <v>3.39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1.69</v>
      </c>
      <c r="V63" s="1">
        <v>44407.627650462964</v>
      </c>
    </row>
    <row r="64" spans="1:22" hidden="1">
      <c r="A64">
        <v>673</v>
      </c>
      <c r="B64">
        <v>450</v>
      </c>
      <c r="C64" s="2" t="str">
        <f>VLOOKUP($B64,course!$A$1:$H$263,2)</f>
        <v>2323330011013</v>
      </c>
      <c r="D64" t="s">
        <v>377</v>
      </c>
      <c r="E64" s="2">
        <f>VLOOKUP($B64,course!$A$1:$H$263,4)</f>
        <v>2</v>
      </c>
      <c r="F64" s="2" t="str">
        <f>VLOOKUP($B64,course!$A$1:$H$263,5)</f>
        <v>核心课程</v>
      </c>
      <c r="G64" s="2" t="str">
        <f>VLOOKUP($B64,course!$A$1:$H$263,6)</f>
        <v>科学精神与生命关怀</v>
      </c>
      <c r="H64" s="2" t="str">
        <f>VLOOKUP($B64,course!$A$1:$H$263,7)</f>
        <v>化学与分子科学学院</v>
      </c>
      <c r="I64" t="s">
        <v>378</v>
      </c>
      <c r="J64">
        <v>91.34</v>
      </c>
      <c r="K64">
        <v>378</v>
      </c>
      <c r="L64">
        <v>83.33</v>
      </c>
      <c r="M64">
        <v>12.7</v>
      </c>
      <c r="N64">
        <v>2.65</v>
      </c>
      <c r="O64">
        <v>0.53</v>
      </c>
      <c r="P64">
        <v>0</v>
      </c>
      <c r="Q64">
        <v>0</v>
      </c>
      <c r="R64">
        <v>0</v>
      </c>
      <c r="S64">
        <v>0</v>
      </c>
      <c r="T64">
        <v>0</v>
      </c>
      <c r="U64">
        <v>0.79</v>
      </c>
      <c r="V64" s="1">
        <v>44407.627650462964</v>
      </c>
    </row>
    <row r="65" spans="1:22" hidden="1">
      <c r="A65">
        <v>811</v>
      </c>
      <c r="B65">
        <v>519</v>
      </c>
      <c r="C65" s="2" t="str">
        <f>VLOOKUP($B65,course!$A$1:$H$263,2)</f>
        <v>4333520011109</v>
      </c>
      <c r="D65" t="s">
        <v>557</v>
      </c>
      <c r="E65" s="2">
        <f>VLOOKUP($B65,course!$A$1:$H$263,4)</f>
        <v>2</v>
      </c>
      <c r="F65" s="2" t="str">
        <f>VLOOKUP($B65,course!$A$1:$H$263,5)</f>
        <v>创新创业课程</v>
      </c>
      <c r="G65" s="2" t="str">
        <f>VLOOKUP($B65,course!$A$1:$H$263,6)</f>
        <v>科学精神与生命关怀</v>
      </c>
      <c r="H65" s="2" t="str">
        <f>VLOOKUP($B65,course!$A$1:$H$263,7)</f>
        <v>计算中心</v>
      </c>
      <c r="I65" t="s">
        <v>466</v>
      </c>
      <c r="J65">
        <v>91.24</v>
      </c>
      <c r="K65">
        <v>477</v>
      </c>
      <c r="L65">
        <v>92.24</v>
      </c>
      <c r="M65">
        <v>5.03</v>
      </c>
      <c r="N65">
        <v>0.84</v>
      </c>
      <c r="O65">
        <v>0.63</v>
      </c>
      <c r="P65">
        <v>0.21</v>
      </c>
      <c r="Q65">
        <v>0</v>
      </c>
      <c r="R65">
        <v>0.21</v>
      </c>
      <c r="S65">
        <v>0</v>
      </c>
      <c r="T65">
        <v>0</v>
      </c>
      <c r="U65">
        <v>0.84</v>
      </c>
      <c r="V65" s="1">
        <v>44407.627650462964</v>
      </c>
    </row>
    <row r="66" spans="1:22">
      <c r="A66">
        <v>506</v>
      </c>
      <c r="B66">
        <v>348</v>
      </c>
      <c r="C66" s="2" t="str">
        <f>VLOOKUP($B66,course!$A$1:$H$263,2)</f>
        <v>2332160011335</v>
      </c>
      <c r="D66" t="s">
        <v>123</v>
      </c>
      <c r="E66" s="2">
        <f>VLOOKUP($B66,course!$A$1:$H$263,4)</f>
        <v>2</v>
      </c>
      <c r="F66" s="2" t="str">
        <f>VLOOKUP($B66,course!$A$1:$H$263,5)</f>
        <v>一般通识</v>
      </c>
      <c r="G66" s="2" t="str">
        <f>VLOOKUP($B66,course!$A$1:$H$263,6)</f>
        <v>艺术体验与审美鉴赏</v>
      </c>
      <c r="H66" s="2" t="str">
        <f>VLOOKUP($B66,course!$A$1:$H$263,7)</f>
        <v>艺术学院</v>
      </c>
      <c r="I66" t="s">
        <v>112</v>
      </c>
      <c r="J66">
        <v>91.16</v>
      </c>
      <c r="K66">
        <v>57</v>
      </c>
      <c r="L66">
        <v>71.930000000000007</v>
      </c>
      <c r="M66">
        <v>26.32</v>
      </c>
      <c r="N66">
        <v>1.75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s="1">
        <v>44407.627638888887</v>
      </c>
    </row>
    <row r="67" spans="1:22">
      <c r="A67">
        <v>568</v>
      </c>
      <c r="B67">
        <v>381</v>
      </c>
      <c r="C67" s="2" t="str">
        <f>VLOOKUP($B67,course!$A$1:$H$263,2)</f>
        <v>2334540011182</v>
      </c>
      <c r="D67" t="s">
        <v>212</v>
      </c>
      <c r="E67" s="2">
        <f>VLOOKUP($B67,course!$A$1:$H$263,4)</f>
        <v>2</v>
      </c>
      <c r="F67" s="2" t="str">
        <f>VLOOKUP($B67,course!$A$1:$H$263,5)</f>
        <v>一般通识</v>
      </c>
      <c r="G67" s="2" t="str">
        <f>VLOOKUP($B67,course!$A$1:$H$263,6)</f>
        <v>社会科学与现代社会</v>
      </c>
      <c r="H67" s="2" t="str">
        <f>VLOOKUP($B67,course!$A$1:$H$263,7)</f>
        <v>遥感信息工程学院</v>
      </c>
      <c r="I67" t="s">
        <v>213</v>
      </c>
      <c r="J67">
        <v>91.11</v>
      </c>
      <c r="K67">
        <v>94</v>
      </c>
      <c r="L67">
        <v>77.66</v>
      </c>
      <c r="M67">
        <v>14.89</v>
      </c>
      <c r="N67">
        <v>3.19</v>
      </c>
      <c r="O67">
        <v>3.19</v>
      </c>
      <c r="P67">
        <v>0</v>
      </c>
      <c r="Q67">
        <v>0</v>
      </c>
      <c r="R67">
        <v>1.06</v>
      </c>
      <c r="S67">
        <v>0</v>
      </c>
      <c r="T67">
        <v>0</v>
      </c>
      <c r="U67">
        <v>0</v>
      </c>
      <c r="V67" s="1">
        <v>44407.627650462964</v>
      </c>
    </row>
    <row r="68" spans="1:22">
      <c r="A68">
        <v>690</v>
      </c>
      <c r="B68">
        <v>462</v>
      </c>
      <c r="C68" s="2" t="str">
        <f>VLOOKUP($B68,course!$A$1:$H$263,2)</f>
        <v>2331820011071</v>
      </c>
      <c r="D68" t="s">
        <v>403</v>
      </c>
      <c r="E68" s="2">
        <f>VLOOKUP($B68,course!$A$1:$H$263,4)</f>
        <v>2</v>
      </c>
      <c r="F68" s="2" t="str">
        <f>VLOOKUP($B68,course!$A$1:$H$263,5)</f>
        <v>一般通识</v>
      </c>
      <c r="G68" s="2" t="str">
        <f>VLOOKUP($B68,course!$A$1:$H$263,6)</f>
        <v>中华文化与世界文明</v>
      </c>
      <c r="H68" s="2" t="str">
        <f>VLOOKUP($B68,course!$A$1:$H$263,7)</f>
        <v>体育部</v>
      </c>
      <c r="I68" t="s">
        <v>404</v>
      </c>
      <c r="J68">
        <v>91.1</v>
      </c>
      <c r="K68">
        <v>222</v>
      </c>
      <c r="L68">
        <v>88.74</v>
      </c>
      <c r="M68">
        <v>8.56</v>
      </c>
      <c r="N68">
        <v>0.45</v>
      </c>
      <c r="O68">
        <v>0.9</v>
      </c>
      <c r="P68">
        <v>0</v>
      </c>
      <c r="Q68">
        <v>0</v>
      </c>
      <c r="R68">
        <v>0</v>
      </c>
      <c r="S68">
        <v>0.45</v>
      </c>
      <c r="T68">
        <v>0</v>
      </c>
      <c r="U68">
        <v>0.9</v>
      </c>
      <c r="V68" s="1">
        <v>44407.627638888887</v>
      </c>
    </row>
    <row r="69" spans="1:22" hidden="1">
      <c r="A69">
        <v>514</v>
      </c>
      <c r="B69">
        <v>353</v>
      </c>
      <c r="C69" s="2" t="str">
        <f>VLOOKUP($B69,course!$A$1:$H$263,2)</f>
        <v>2332450011338</v>
      </c>
      <c r="D69" t="s">
        <v>134</v>
      </c>
      <c r="E69" s="2">
        <f>VLOOKUP($B69,course!$A$1:$H$263,4)</f>
        <v>2</v>
      </c>
      <c r="F69" s="2" t="str">
        <f>VLOOKUP($B69,course!$A$1:$H$263,5)</f>
        <v>一般通识</v>
      </c>
      <c r="G69" s="2" t="str">
        <f>VLOOKUP($B69,course!$A$1:$H$263,6)</f>
        <v>艺术体验与审美鉴赏</v>
      </c>
      <c r="H69" s="2" t="str">
        <f>VLOOKUP($B69,course!$A$1:$H$263,7)</f>
        <v>城市设计学院</v>
      </c>
      <c r="I69" t="s">
        <v>135</v>
      </c>
      <c r="J69">
        <v>82.97</v>
      </c>
      <c r="K69">
        <v>33</v>
      </c>
      <c r="L69">
        <v>18.18</v>
      </c>
      <c r="M69">
        <v>45.45</v>
      </c>
      <c r="N69">
        <v>15.15</v>
      </c>
      <c r="O69">
        <v>15.15</v>
      </c>
      <c r="P69">
        <v>3.03</v>
      </c>
      <c r="Q69">
        <v>0</v>
      </c>
      <c r="R69">
        <v>0</v>
      </c>
      <c r="S69">
        <v>0</v>
      </c>
      <c r="T69">
        <v>0</v>
      </c>
      <c r="U69">
        <v>3.03</v>
      </c>
      <c r="V69" s="1">
        <v>44407.627638888887</v>
      </c>
    </row>
    <row r="70" spans="1:22" hidden="1">
      <c r="A70">
        <v>452</v>
      </c>
      <c r="B70">
        <v>301</v>
      </c>
      <c r="C70" s="2" t="str">
        <f>VLOOKUP($B70,course!$A$1:$H$263,2)</f>
        <v>2333440011099</v>
      </c>
      <c r="D70" t="s">
        <v>27</v>
      </c>
      <c r="E70" s="2">
        <f>VLOOKUP($B70,course!$A$1:$H$263,4)</f>
        <v>2</v>
      </c>
      <c r="F70" s="2" t="str">
        <f>VLOOKUP($B70,course!$A$1:$H$263,5)</f>
        <v>一般通识</v>
      </c>
      <c r="G70" s="2" t="str">
        <f>VLOOKUP($B70,course!$A$1:$H$263,6)</f>
        <v>科学精神与生命关怀</v>
      </c>
      <c r="H70" s="2" t="str">
        <f>VLOOKUP($B70,course!$A$1:$H$263,7)</f>
        <v>水利水电学院</v>
      </c>
      <c r="I70" t="s">
        <v>28</v>
      </c>
      <c r="J70">
        <v>91</v>
      </c>
      <c r="K70">
        <v>579</v>
      </c>
      <c r="L70">
        <v>79.790000000000006</v>
      </c>
      <c r="M70">
        <v>8.64</v>
      </c>
      <c r="N70">
        <v>2.76</v>
      </c>
      <c r="O70">
        <v>2.76</v>
      </c>
      <c r="P70">
        <v>2.59</v>
      </c>
      <c r="Q70">
        <v>0.69</v>
      </c>
      <c r="R70">
        <v>0.52</v>
      </c>
      <c r="S70">
        <v>0.69</v>
      </c>
      <c r="T70">
        <v>0.35</v>
      </c>
      <c r="U70">
        <v>1.21</v>
      </c>
      <c r="V70" s="1">
        <v>44407.627627314818</v>
      </c>
    </row>
    <row r="71" spans="1:22" hidden="1">
      <c r="A71">
        <v>615</v>
      </c>
      <c r="B71">
        <v>418</v>
      </c>
      <c r="C71" s="2" t="str">
        <f>VLOOKUP($B71,course!$A$1:$H$263,2)</f>
        <v>4333780011141</v>
      </c>
      <c r="D71" t="s">
        <v>296</v>
      </c>
      <c r="E71" s="2">
        <f>VLOOKUP($B71,course!$A$1:$H$263,4)</f>
        <v>2</v>
      </c>
      <c r="F71" s="2" t="str">
        <f>VLOOKUP($B71,course!$A$1:$H$263,5)</f>
        <v>创新创业课程</v>
      </c>
      <c r="G71" s="2" t="str">
        <f>VLOOKUP($B71,course!$A$1:$H$263,6)</f>
        <v>科学精神与生命关怀</v>
      </c>
      <c r="H71" s="2" t="str">
        <f>VLOOKUP($B71,course!$A$1:$H$263,7)</f>
        <v>图书馆</v>
      </c>
      <c r="I71" t="s">
        <v>297</v>
      </c>
      <c r="J71">
        <v>91</v>
      </c>
      <c r="K71">
        <v>336</v>
      </c>
      <c r="L71">
        <v>84.52</v>
      </c>
      <c r="M71">
        <v>11.01</v>
      </c>
      <c r="N71">
        <v>2.38</v>
      </c>
      <c r="O71">
        <v>0</v>
      </c>
      <c r="P71">
        <v>0</v>
      </c>
      <c r="Q71">
        <v>0</v>
      </c>
      <c r="R71">
        <v>0</v>
      </c>
      <c r="S71">
        <v>0.6</v>
      </c>
      <c r="T71">
        <v>0</v>
      </c>
      <c r="U71">
        <v>1.49</v>
      </c>
      <c r="V71" s="1">
        <v>44407.627638888887</v>
      </c>
    </row>
    <row r="72" spans="1:22" hidden="1">
      <c r="A72">
        <v>884</v>
      </c>
      <c r="B72">
        <v>560</v>
      </c>
      <c r="C72" s="2" t="str">
        <f>VLOOKUP($B72,course!$A$1:$H$263,2)</f>
        <v>2333340011271</v>
      </c>
      <c r="D72" t="s">
        <v>649</v>
      </c>
      <c r="E72" s="2">
        <f>VLOOKUP($B72,course!$A$1:$H$263,4)</f>
        <v>2</v>
      </c>
      <c r="F72" s="2" t="str">
        <f>VLOOKUP($B72,course!$A$1:$H$263,5)</f>
        <v>一般通识</v>
      </c>
      <c r="G72" s="2" t="str">
        <f>VLOOKUP($B72,course!$A$1:$H$263,6)</f>
        <v>科学精神与生命关怀</v>
      </c>
      <c r="H72" s="2" t="str">
        <f>VLOOKUP($B72,course!$A$1:$H$263,7)</f>
        <v>生命科学学院</v>
      </c>
      <c r="I72" t="s">
        <v>651</v>
      </c>
      <c r="J72">
        <v>91</v>
      </c>
      <c r="K72">
        <v>14</v>
      </c>
      <c r="L72">
        <v>71.430000000000007</v>
      </c>
      <c r="M72">
        <v>28.57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s="1">
        <v>44407.627650462964</v>
      </c>
    </row>
    <row r="73" spans="1:22" hidden="1">
      <c r="A73">
        <v>487</v>
      </c>
      <c r="B73">
        <v>330</v>
      </c>
      <c r="C73" s="2" t="str">
        <f>VLOOKUP($B73,course!$A$1:$H$263,2)</f>
        <v>2333640011133</v>
      </c>
      <c r="D73" t="s">
        <v>87</v>
      </c>
      <c r="E73" s="2">
        <f>VLOOKUP($B73,course!$A$1:$H$263,4)</f>
        <v>2</v>
      </c>
      <c r="F73" s="2" t="str">
        <f>VLOOKUP($B73,course!$A$1:$H$263,5)</f>
        <v>一般通识</v>
      </c>
      <c r="G73" s="2" t="str">
        <f>VLOOKUP($B73,course!$A$1:$H$263,6)</f>
        <v>科学精神与生命关怀</v>
      </c>
      <c r="H73" s="2" t="str">
        <f>VLOOKUP($B73,course!$A$1:$H$263,7)</f>
        <v>第一临床学院</v>
      </c>
      <c r="I73" t="s">
        <v>88</v>
      </c>
      <c r="J73">
        <v>90.95</v>
      </c>
      <c r="K73">
        <v>638</v>
      </c>
      <c r="L73">
        <v>72.569999999999993</v>
      </c>
      <c r="M73">
        <v>24.14</v>
      </c>
      <c r="N73">
        <v>1.88</v>
      </c>
      <c r="O73">
        <v>0.63</v>
      </c>
      <c r="P73">
        <v>0.16</v>
      </c>
      <c r="Q73">
        <v>0</v>
      </c>
      <c r="R73">
        <v>0</v>
      </c>
      <c r="S73">
        <v>0</v>
      </c>
      <c r="T73">
        <v>0.16</v>
      </c>
      <c r="U73">
        <v>0.47</v>
      </c>
      <c r="V73" s="1">
        <v>44407.627638888887</v>
      </c>
    </row>
    <row r="74" spans="1:22">
      <c r="A74">
        <v>787</v>
      </c>
      <c r="B74">
        <v>508</v>
      </c>
      <c r="C74" s="2" t="str">
        <f>VLOOKUP($B74,course!$A$1:$H$263,2)</f>
        <v>2334920011366</v>
      </c>
      <c r="D74" t="s">
        <v>528</v>
      </c>
      <c r="E74" s="2">
        <f>VLOOKUP($B74,course!$A$1:$H$263,4)</f>
        <v>2</v>
      </c>
      <c r="F74" s="2" t="str">
        <f>VLOOKUP($B74,course!$A$1:$H$263,5)</f>
        <v>一般通识</v>
      </c>
      <c r="G74" s="2" t="str">
        <f>VLOOKUP($B74,course!$A$1:$H$263,6)</f>
        <v>社会科学与现代社会</v>
      </c>
      <c r="H74" s="2" t="str">
        <f>VLOOKUP($B74,course!$A$1:$H$263,7)</f>
        <v>大学生心理健康中心</v>
      </c>
      <c r="I74" t="s">
        <v>434</v>
      </c>
      <c r="J74">
        <v>90.92</v>
      </c>
      <c r="K74">
        <v>156</v>
      </c>
      <c r="L74">
        <v>78.209999999999994</v>
      </c>
      <c r="M74">
        <v>17.309999999999999</v>
      </c>
      <c r="N74">
        <v>1.28</v>
      </c>
      <c r="O74">
        <v>1.92</v>
      </c>
      <c r="P74">
        <v>0.64</v>
      </c>
      <c r="Q74">
        <v>0</v>
      </c>
      <c r="R74">
        <v>0.64</v>
      </c>
      <c r="S74">
        <v>0</v>
      </c>
      <c r="T74">
        <v>0</v>
      </c>
      <c r="U74">
        <v>0</v>
      </c>
      <c r="V74" s="1">
        <v>44407.627638888887</v>
      </c>
    </row>
    <row r="75" spans="1:22" hidden="1">
      <c r="A75">
        <v>520</v>
      </c>
      <c r="B75">
        <v>358</v>
      </c>
      <c r="C75" s="2" t="str">
        <f>VLOOKUP($B75,course!$A$1:$H$263,2)</f>
        <v>2332450011340</v>
      </c>
      <c r="D75" t="s">
        <v>145</v>
      </c>
      <c r="E75" s="2">
        <f>VLOOKUP($B75,course!$A$1:$H$263,4)</f>
        <v>2</v>
      </c>
      <c r="F75" s="2" t="str">
        <f>VLOOKUP($B75,course!$A$1:$H$263,5)</f>
        <v>一般通识</v>
      </c>
      <c r="G75" s="2" t="str">
        <f>VLOOKUP($B75,course!$A$1:$H$263,6)</f>
        <v>艺术体验与审美鉴赏</v>
      </c>
      <c r="H75" s="2" t="str">
        <f>VLOOKUP($B75,course!$A$1:$H$263,7)</f>
        <v>城市设计学院</v>
      </c>
      <c r="I75" t="s">
        <v>135</v>
      </c>
      <c r="J75">
        <v>82.97</v>
      </c>
      <c r="K75">
        <v>40</v>
      </c>
      <c r="L75">
        <v>12.5</v>
      </c>
      <c r="M75">
        <v>42.5</v>
      </c>
      <c r="N75">
        <v>30</v>
      </c>
      <c r="O75">
        <v>7.5</v>
      </c>
      <c r="P75">
        <v>2.5</v>
      </c>
      <c r="Q75">
        <v>2.5</v>
      </c>
      <c r="R75">
        <v>0</v>
      </c>
      <c r="S75">
        <v>0</v>
      </c>
      <c r="T75">
        <v>0</v>
      </c>
      <c r="U75">
        <v>2.5</v>
      </c>
      <c r="V75" s="1">
        <v>44407.627650462964</v>
      </c>
    </row>
    <row r="76" spans="1:22" hidden="1">
      <c r="A76">
        <v>521</v>
      </c>
      <c r="B76">
        <v>358</v>
      </c>
      <c r="C76" s="2" t="str">
        <f>VLOOKUP($B76,course!$A$1:$H$263,2)</f>
        <v>2332450011340</v>
      </c>
      <c r="D76" t="s">
        <v>145</v>
      </c>
      <c r="E76" s="2">
        <f>VLOOKUP($B76,course!$A$1:$H$263,4)</f>
        <v>2</v>
      </c>
      <c r="F76" s="2" t="str">
        <f>VLOOKUP($B76,course!$A$1:$H$263,5)</f>
        <v>一般通识</v>
      </c>
      <c r="G76" s="2" t="str">
        <f>VLOOKUP($B76,course!$A$1:$H$263,6)</f>
        <v>艺术体验与审美鉴赏</v>
      </c>
      <c r="H76" s="2" t="str">
        <f>VLOOKUP($B76,course!$A$1:$H$263,7)</f>
        <v>城市设计学院</v>
      </c>
      <c r="I76" t="s">
        <v>136</v>
      </c>
      <c r="J76">
        <v>82.97</v>
      </c>
      <c r="K76">
        <v>39</v>
      </c>
      <c r="L76">
        <v>43.59</v>
      </c>
      <c r="M76">
        <v>38.46</v>
      </c>
      <c r="N76">
        <v>0</v>
      </c>
      <c r="O76">
        <v>12.82</v>
      </c>
      <c r="P76">
        <v>0</v>
      </c>
      <c r="Q76">
        <v>0</v>
      </c>
      <c r="R76">
        <v>0</v>
      </c>
      <c r="S76">
        <v>0</v>
      </c>
      <c r="T76">
        <v>0</v>
      </c>
      <c r="U76">
        <v>5.13</v>
      </c>
      <c r="V76" s="1">
        <v>44407.627650462964</v>
      </c>
    </row>
    <row r="77" spans="1:22" hidden="1">
      <c r="A77">
        <v>875</v>
      </c>
      <c r="B77">
        <v>555</v>
      </c>
      <c r="C77" s="2" t="str">
        <f>VLOOKUP($B77,course!$A$1:$H$263,2)</f>
        <v>2333410011089</v>
      </c>
      <c r="D77" t="s">
        <v>638</v>
      </c>
      <c r="E77" s="2">
        <f>VLOOKUP($B77,course!$A$1:$H$263,4)</f>
        <v>2</v>
      </c>
      <c r="F77" s="2" t="str">
        <f>VLOOKUP($B77,course!$A$1:$H$263,5)</f>
        <v>一般通识</v>
      </c>
      <c r="G77" s="2" t="str">
        <f>VLOOKUP($B77,course!$A$1:$H$263,6)</f>
        <v>科学精神与生命关怀</v>
      </c>
      <c r="H77" s="2" t="str">
        <f>VLOOKUP($B77,course!$A$1:$H$263,7)</f>
        <v>动力与机械学院</v>
      </c>
      <c r="I77" t="s">
        <v>543</v>
      </c>
      <c r="J77">
        <v>90.91</v>
      </c>
      <c r="K77">
        <v>137</v>
      </c>
      <c r="L77">
        <v>71.53</v>
      </c>
      <c r="M77">
        <v>10.95</v>
      </c>
      <c r="N77">
        <v>5.84</v>
      </c>
      <c r="O77">
        <v>4.38</v>
      </c>
      <c r="P77">
        <v>1.46</v>
      </c>
      <c r="Q77">
        <v>2.19</v>
      </c>
      <c r="R77">
        <v>1.46</v>
      </c>
      <c r="S77">
        <v>0.73</v>
      </c>
      <c r="T77">
        <v>1.46</v>
      </c>
      <c r="U77">
        <v>0</v>
      </c>
      <c r="V77" s="1">
        <v>44407.627650462964</v>
      </c>
    </row>
    <row r="78" spans="1:22" hidden="1">
      <c r="A78">
        <v>743</v>
      </c>
      <c r="B78">
        <v>485</v>
      </c>
      <c r="C78" s="2" t="str">
        <f>VLOOKUP($B78,course!$A$1:$H$263,2)</f>
        <v>2333520011114</v>
      </c>
      <c r="D78" t="s">
        <v>462</v>
      </c>
      <c r="E78" s="2">
        <f>VLOOKUP($B78,course!$A$1:$H$263,4)</f>
        <v>2</v>
      </c>
      <c r="F78" s="2" t="str">
        <f>VLOOKUP($B78,course!$A$1:$H$263,5)</f>
        <v>一般通识</v>
      </c>
      <c r="G78" s="2" t="str">
        <f>VLOOKUP($B78,course!$A$1:$H$263,6)</f>
        <v>科学精神与生命关怀</v>
      </c>
      <c r="H78" s="2" t="str">
        <f>VLOOKUP($B78,course!$A$1:$H$263,7)</f>
        <v>计算中心</v>
      </c>
      <c r="I78" t="s">
        <v>471</v>
      </c>
      <c r="J78">
        <v>90.89</v>
      </c>
      <c r="K78">
        <v>180</v>
      </c>
      <c r="L78">
        <v>93.89</v>
      </c>
      <c r="M78">
        <v>5</v>
      </c>
      <c r="N78">
        <v>0</v>
      </c>
      <c r="O78">
        <v>0.56000000000000005</v>
      </c>
      <c r="P78">
        <v>0</v>
      </c>
      <c r="Q78">
        <v>0</v>
      </c>
      <c r="R78">
        <v>0</v>
      </c>
      <c r="S78">
        <v>0</v>
      </c>
      <c r="T78">
        <v>0</v>
      </c>
      <c r="U78">
        <v>0.56000000000000005</v>
      </c>
      <c r="V78" s="1">
        <v>44407.627638888887</v>
      </c>
    </row>
    <row r="79" spans="1:22" hidden="1">
      <c r="A79">
        <v>854</v>
      </c>
      <c r="B79">
        <v>541</v>
      </c>
      <c r="C79" s="2" t="str">
        <f>VLOOKUP($B79,course!$A$1:$H$263,2)</f>
        <v>4323210011016</v>
      </c>
      <c r="D79" t="s">
        <v>607</v>
      </c>
      <c r="E79" s="2">
        <f>VLOOKUP($B79,course!$A$1:$H$263,4)</f>
        <v>2</v>
      </c>
      <c r="F79" s="2" t="str">
        <f>VLOOKUP($B79,course!$A$1:$H$263,5)</f>
        <v>创新创业课程</v>
      </c>
      <c r="G79" s="2" t="str">
        <f>VLOOKUP($B79,course!$A$1:$H$263,6)</f>
        <v>科学精神与生命关怀</v>
      </c>
      <c r="H79" s="2" t="str">
        <f>VLOOKUP($B79,course!$A$1:$H$263,7)</f>
        <v>经济与管理学院</v>
      </c>
      <c r="I79" t="s">
        <v>608</v>
      </c>
      <c r="J79">
        <v>90.87</v>
      </c>
      <c r="K79">
        <v>426</v>
      </c>
      <c r="L79">
        <v>78.64</v>
      </c>
      <c r="M79">
        <v>14.79</v>
      </c>
      <c r="N79">
        <v>3.76</v>
      </c>
      <c r="O79">
        <v>1.17</v>
      </c>
      <c r="P79">
        <v>0.47</v>
      </c>
      <c r="Q79">
        <v>0</v>
      </c>
      <c r="R79">
        <v>0</v>
      </c>
      <c r="S79">
        <v>0</v>
      </c>
      <c r="T79">
        <v>0</v>
      </c>
      <c r="U79">
        <v>1.17</v>
      </c>
      <c r="V79" s="1">
        <v>44407.627650462964</v>
      </c>
    </row>
    <row r="80" spans="1:22" hidden="1">
      <c r="A80">
        <v>878</v>
      </c>
      <c r="B80">
        <v>557</v>
      </c>
      <c r="C80" s="2" t="str">
        <f>VLOOKUP($B80,course!$A$1:$H$263,2)</f>
        <v>2333410011273</v>
      </c>
      <c r="D80" t="s">
        <v>641</v>
      </c>
      <c r="E80" s="2">
        <f>VLOOKUP($B80,course!$A$1:$H$263,4)</f>
        <v>2</v>
      </c>
      <c r="F80" s="2" t="str">
        <f>VLOOKUP($B80,course!$A$1:$H$263,5)</f>
        <v>一般通识</v>
      </c>
      <c r="G80" s="2" t="str">
        <f>VLOOKUP($B80,course!$A$1:$H$263,6)</f>
        <v>科学精神与生命关怀</v>
      </c>
      <c r="H80" s="2" t="str">
        <f>VLOOKUP($B80,course!$A$1:$H$263,7)</f>
        <v>动力与机械学院</v>
      </c>
      <c r="I80" t="s">
        <v>643</v>
      </c>
      <c r="J80">
        <v>90.87</v>
      </c>
      <c r="K80">
        <v>38</v>
      </c>
      <c r="L80">
        <v>71.05</v>
      </c>
      <c r="M80">
        <v>23.68</v>
      </c>
      <c r="N80">
        <v>2.63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2.63</v>
      </c>
      <c r="V80" s="1">
        <v>44407.627650462964</v>
      </c>
    </row>
    <row r="81" spans="1:22" hidden="1">
      <c r="A81">
        <v>526</v>
      </c>
      <c r="B81">
        <v>362</v>
      </c>
      <c r="C81" s="2" t="str">
        <f>VLOOKUP($B81,course!$A$1:$H$263,2)</f>
        <v>2332560011341</v>
      </c>
      <c r="D81" t="s">
        <v>152</v>
      </c>
      <c r="E81" s="2">
        <f>VLOOKUP($B81,course!$A$1:$H$263,4)</f>
        <v>2</v>
      </c>
      <c r="F81" s="2" t="str">
        <f>VLOOKUP($B81,course!$A$1:$H$263,5)</f>
        <v>创新创业课程</v>
      </c>
      <c r="G81" s="2" t="str">
        <f>VLOOKUP($B81,course!$A$1:$H$263,6)</f>
        <v>艺术体验与审美鉴赏</v>
      </c>
      <c r="H81" s="2" t="str">
        <f>VLOOKUP($B81,course!$A$1:$H$263,7)</f>
        <v>印刷与包装系</v>
      </c>
      <c r="I81" t="s">
        <v>153</v>
      </c>
      <c r="J81">
        <v>75.77</v>
      </c>
      <c r="K81">
        <v>260</v>
      </c>
      <c r="L81">
        <v>19.62</v>
      </c>
      <c r="M81">
        <v>21.92</v>
      </c>
      <c r="N81">
        <v>16.54</v>
      </c>
      <c r="O81">
        <v>13.85</v>
      </c>
      <c r="P81">
        <v>9.23</v>
      </c>
      <c r="Q81">
        <v>1.54</v>
      </c>
      <c r="R81">
        <v>1.92</v>
      </c>
      <c r="S81">
        <v>1.54</v>
      </c>
      <c r="T81">
        <v>1.1499999999999999</v>
      </c>
      <c r="U81">
        <v>12.69</v>
      </c>
      <c r="V81" s="1">
        <v>44407.627650462964</v>
      </c>
    </row>
    <row r="82" spans="1:22" hidden="1">
      <c r="A82">
        <v>809</v>
      </c>
      <c r="B82">
        <v>518</v>
      </c>
      <c r="C82" s="2" t="str">
        <f>VLOOKUP($B82,course!$A$1:$H$263,2)</f>
        <v>4333520011287</v>
      </c>
      <c r="D82" t="s">
        <v>555</v>
      </c>
      <c r="E82" s="2">
        <f>VLOOKUP($B82,course!$A$1:$H$263,4)</f>
        <v>2</v>
      </c>
      <c r="F82" s="2" t="str">
        <f>VLOOKUP($B82,course!$A$1:$H$263,5)</f>
        <v>创新创业课程</v>
      </c>
      <c r="G82" s="2" t="str">
        <f>VLOOKUP($B82,course!$A$1:$H$263,6)</f>
        <v>科学精神与生命关怀</v>
      </c>
      <c r="H82" s="2" t="str">
        <f>VLOOKUP($B82,course!$A$1:$H$263,7)</f>
        <v>计算中心</v>
      </c>
      <c r="I82" t="s">
        <v>150</v>
      </c>
      <c r="J82">
        <v>90.85</v>
      </c>
      <c r="K82">
        <v>55</v>
      </c>
      <c r="L82">
        <v>96.36</v>
      </c>
      <c r="M82">
        <v>1.82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1.82</v>
      </c>
      <c r="V82" s="1">
        <v>44407.627650462964</v>
      </c>
    </row>
    <row r="83" spans="1:22" hidden="1">
      <c r="A83">
        <v>512</v>
      </c>
      <c r="B83">
        <v>351</v>
      </c>
      <c r="C83" s="2" t="str">
        <f>VLOOKUP($B83,course!$A$1:$H$263,2)</f>
        <v>2332450011213</v>
      </c>
      <c r="D83" t="s">
        <v>130</v>
      </c>
      <c r="E83" s="2">
        <f>VLOOKUP($B83,course!$A$1:$H$263,4)</f>
        <v>2</v>
      </c>
      <c r="F83" s="2" t="str">
        <f>VLOOKUP($B83,course!$A$1:$H$263,5)</f>
        <v>一般通识</v>
      </c>
      <c r="G83" s="2" t="str">
        <f>VLOOKUP($B83,course!$A$1:$H$263,6)</f>
        <v>艺术体验与审美鉴赏</v>
      </c>
      <c r="H83" s="2" t="str">
        <f>VLOOKUP($B83,course!$A$1:$H$263,7)</f>
        <v>城市设计学院</v>
      </c>
      <c r="I83" t="s">
        <v>126</v>
      </c>
      <c r="J83">
        <v>90.84</v>
      </c>
      <c r="K83">
        <v>19</v>
      </c>
      <c r="L83">
        <v>78.95</v>
      </c>
      <c r="M83">
        <v>21.05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1">
        <v>44407.627638888887</v>
      </c>
    </row>
    <row r="84" spans="1:22" hidden="1">
      <c r="A84">
        <v>475</v>
      </c>
      <c r="B84">
        <v>318</v>
      </c>
      <c r="C84" s="2" t="str">
        <f>VLOOKUP($B84,course!$A$1:$H$263,2)</f>
        <v>2333440011282</v>
      </c>
      <c r="D84" t="s">
        <v>66</v>
      </c>
      <c r="E84" s="2">
        <f>VLOOKUP($B84,course!$A$1:$H$263,4)</f>
        <v>2</v>
      </c>
      <c r="F84" s="2" t="str">
        <f>VLOOKUP($B84,course!$A$1:$H$263,5)</f>
        <v>一般通识</v>
      </c>
      <c r="G84" s="2" t="str">
        <f>VLOOKUP($B84,course!$A$1:$H$263,6)</f>
        <v>科学精神与生命关怀</v>
      </c>
      <c r="H84" s="2" t="str">
        <f>VLOOKUP($B84,course!$A$1:$H$263,7)</f>
        <v>水利水电学院</v>
      </c>
      <c r="I84" t="s">
        <v>67</v>
      </c>
      <c r="J84">
        <v>90.83</v>
      </c>
      <c r="K84">
        <v>590</v>
      </c>
      <c r="L84">
        <v>91.19</v>
      </c>
      <c r="M84">
        <v>6.44</v>
      </c>
      <c r="N84">
        <v>1.36</v>
      </c>
      <c r="O84">
        <v>0.51</v>
      </c>
      <c r="P84">
        <v>0.17</v>
      </c>
      <c r="Q84">
        <v>0</v>
      </c>
      <c r="R84">
        <v>0</v>
      </c>
      <c r="S84">
        <v>0</v>
      </c>
      <c r="T84">
        <v>0</v>
      </c>
      <c r="U84">
        <v>0.34</v>
      </c>
      <c r="V84" s="1">
        <v>44407.627650462964</v>
      </c>
    </row>
    <row r="85" spans="1:22" hidden="1">
      <c r="A85">
        <v>530</v>
      </c>
      <c r="B85">
        <v>366</v>
      </c>
      <c r="C85" s="2" t="str">
        <f>VLOOKUP($B85,course!$A$1:$H$263,2)</f>
        <v>2334220011168</v>
      </c>
      <c r="D85" t="s">
        <v>160</v>
      </c>
      <c r="E85" s="2">
        <f>VLOOKUP($B85,course!$A$1:$H$263,4)</f>
        <v>2</v>
      </c>
      <c r="F85" s="2" t="str">
        <f>VLOOKUP($B85,course!$A$1:$H$263,5)</f>
        <v>一般通识</v>
      </c>
      <c r="G85" s="2" t="str">
        <f>VLOOKUP($B85,course!$A$1:$H$263,6)</f>
        <v>社会科学与现代社会</v>
      </c>
      <c r="H85" s="2" t="str">
        <f>VLOOKUP($B85,course!$A$1:$H$263,7)</f>
        <v>法学院</v>
      </c>
      <c r="I85" t="s">
        <v>161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 s="1">
        <v>44407.627627314818</v>
      </c>
    </row>
    <row r="86" spans="1:22" hidden="1">
      <c r="A86">
        <v>760</v>
      </c>
      <c r="B86">
        <v>496</v>
      </c>
      <c r="C86" s="2" t="str">
        <f>VLOOKUP($B86,course!$A$1:$H$263,2)</f>
        <v>2333610011126</v>
      </c>
      <c r="D86" t="s">
        <v>495</v>
      </c>
      <c r="E86" s="2">
        <f>VLOOKUP($B86,course!$A$1:$H$263,4)</f>
        <v>2</v>
      </c>
      <c r="F86" s="2" t="str">
        <f>VLOOKUP($B86,course!$A$1:$H$263,5)</f>
        <v>一般通识</v>
      </c>
      <c r="G86" s="2" t="str">
        <f>VLOOKUP($B86,course!$A$1:$H$263,6)</f>
        <v>科学精神与生命关怀</v>
      </c>
      <c r="H86" s="2" t="str">
        <f>VLOOKUP($B86,course!$A$1:$H$263,7)</f>
        <v>基础医学院</v>
      </c>
      <c r="I86" t="s">
        <v>496</v>
      </c>
      <c r="J86">
        <v>90.82</v>
      </c>
      <c r="K86">
        <v>267</v>
      </c>
      <c r="L86">
        <v>71.16</v>
      </c>
      <c r="M86">
        <v>25.09</v>
      </c>
      <c r="N86">
        <v>2.62</v>
      </c>
      <c r="O86">
        <v>1.1200000000000001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s="1">
        <v>44407.627650462964</v>
      </c>
    </row>
    <row r="87" spans="1:22" hidden="1">
      <c r="A87">
        <v>801</v>
      </c>
      <c r="B87">
        <v>514</v>
      </c>
      <c r="C87" s="2" t="str">
        <f>VLOOKUP($B87,course!$A$1:$H$263,2)</f>
        <v>4333510011107</v>
      </c>
      <c r="D87" t="s">
        <v>544</v>
      </c>
      <c r="E87" s="2">
        <f>VLOOKUP($B87,course!$A$1:$H$263,4)</f>
        <v>2</v>
      </c>
      <c r="F87" s="2" t="str">
        <f>VLOOKUP($B87,course!$A$1:$H$263,5)</f>
        <v>创新创业课程</v>
      </c>
      <c r="G87" s="2" t="str">
        <f>VLOOKUP($B87,course!$A$1:$H$263,6)</f>
        <v>科学精神与生命关怀</v>
      </c>
      <c r="H87" s="2" t="str">
        <f>VLOOKUP($B87,course!$A$1:$H$263,7)</f>
        <v>电子信息学院</v>
      </c>
      <c r="I87" t="s">
        <v>546</v>
      </c>
      <c r="J87">
        <v>90.77</v>
      </c>
      <c r="K87">
        <v>30</v>
      </c>
      <c r="L87">
        <v>90</v>
      </c>
      <c r="M87">
        <v>10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1">
        <v>44407.627650462964</v>
      </c>
    </row>
    <row r="88" spans="1:22" hidden="1">
      <c r="A88">
        <v>533</v>
      </c>
      <c r="B88">
        <v>369</v>
      </c>
      <c r="C88" s="2" t="str">
        <f>VLOOKUP($B88,course!$A$1:$H$263,2)</f>
        <v>2334230011315</v>
      </c>
      <c r="D88" t="s">
        <v>166</v>
      </c>
      <c r="E88" s="2">
        <f>VLOOKUP($B88,course!$A$1:$H$263,4)</f>
        <v>2</v>
      </c>
      <c r="F88" s="2" t="str">
        <f>VLOOKUP($B88,course!$A$1:$H$263,5)</f>
        <v>一般通识</v>
      </c>
      <c r="G88" s="2" t="str">
        <f>VLOOKUP($B88,course!$A$1:$H$263,6)</f>
        <v>社会科学与现代社会</v>
      </c>
      <c r="H88" s="2" t="str">
        <f>VLOOKUP($B88,course!$A$1:$H$263,7)</f>
        <v>政治与公共管理学院</v>
      </c>
      <c r="I88" t="s">
        <v>167</v>
      </c>
      <c r="J88">
        <v>81.12</v>
      </c>
      <c r="K88">
        <v>160</v>
      </c>
      <c r="L88">
        <v>8.1199999999999992</v>
      </c>
      <c r="M88">
        <v>46.25</v>
      </c>
      <c r="N88">
        <v>29.38</v>
      </c>
      <c r="O88">
        <v>10</v>
      </c>
      <c r="P88">
        <v>0</v>
      </c>
      <c r="Q88">
        <v>0</v>
      </c>
      <c r="R88">
        <v>1.25</v>
      </c>
      <c r="S88">
        <v>0</v>
      </c>
      <c r="T88">
        <v>0.62</v>
      </c>
      <c r="U88">
        <v>4.38</v>
      </c>
      <c r="V88" s="1">
        <v>44407.627638888887</v>
      </c>
    </row>
    <row r="89" spans="1:22" hidden="1">
      <c r="A89">
        <v>534</v>
      </c>
      <c r="B89">
        <v>370</v>
      </c>
      <c r="C89" s="2" t="str">
        <f>VLOOKUP($B89,course!$A$1:$H$263,2)</f>
        <v>2334150011149</v>
      </c>
      <c r="D89" t="s">
        <v>168</v>
      </c>
      <c r="E89" s="2">
        <f>VLOOKUP($B89,course!$A$1:$H$263,4)</f>
        <v>2</v>
      </c>
      <c r="F89" s="2" t="str">
        <f>VLOOKUP($B89,course!$A$1:$H$263,5)</f>
        <v>一般通识</v>
      </c>
      <c r="G89" s="2" t="str">
        <f>VLOOKUP($B89,course!$A$1:$H$263,6)</f>
        <v>社会科学与现代社会</v>
      </c>
      <c r="H89" s="2" t="str">
        <f>VLOOKUP($B89,course!$A$1:$H$263,7)</f>
        <v>历史学院</v>
      </c>
      <c r="I89" t="s">
        <v>20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1">
        <v>44407.627638888887</v>
      </c>
    </row>
    <row r="90" spans="1:22" hidden="1">
      <c r="A90">
        <v>749</v>
      </c>
      <c r="B90">
        <v>486</v>
      </c>
      <c r="C90" s="2" t="str">
        <f>VLOOKUP($B90,course!$A$1:$H$263,2)</f>
        <v>2333550011119</v>
      </c>
      <c r="D90" t="s">
        <v>475</v>
      </c>
      <c r="E90" s="2">
        <f>VLOOKUP($B90,course!$A$1:$H$263,4)</f>
        <v>2</v>
      </c>
      <c r="F90" s="2" t="str">
        <f>VLOOKUP($B90,course!$A$1:$H$263,5)</f>
        <v>一般通识</v>
      </c>
      <c r="G90" s="2" t="str">
        <f>VLOOKUP($B90,course!$A$1:$H$263,6)</f>
        <v>科学精神与生命关怀</v>
      </c>
      <c r="H90" s="2" t="str">
        <f>VLOOKUP($B90,course!$A$1:$H$263,7)</f>
        <v>测绘学院</v>
      </c>
      <c r="I90" t="s">
        <v>476</v>
      </c>
      <c r="J90">
        <v>90.66</v>
      </c>
      <c r="K90">
        <v>241</v>
      </c>
      <c r="L90">
        <v>79.67</v>
      </c>
      <c r="M90">
        <v>11.2</v>
      </c>
      <c r="N90">
        <v>3.73</v>
      </c>
      <c r="O90">
        <v>2.9</v>
      </c>
      <c r="P90">
        <v>0.83</v>
      </c>
      <c r="Q90">
        <v>0</v>
      </c>
      <c r="R90">
        <v>0.41</v>
      </c>
      <c r="S90">
        <v>0</v>
      </c>
      <c r="T90">
        <v>0</v>
      </c>
      <c r="U90">
        <v>1.24</v>
      </c>
      <c r="V90" s="1">
        <v>44407.627638888887</v>
      </c>
    </row>
    <row r="91" spans="1:22" hidden="1">
      <c r="A91">
        <v>536</v>
      </c>
      <c r="B91">
        <v>371</v>
      </c>
      <c r="C91" s="2" t="str">
        <f>VLOOKUP($B91,course!$A$1:$H$263,2)</f>
        <v>2334210011314</v>
      </c>
      <c r="D91" t="s">
        <v>169</v>
      </c>
      <c r="E91" s="2">
        <f>VLOOKUP($B91,course!$A$1:$H$263,4)</f>
        <v>2</v>
      </c>
      <c r="F91" s="2" t="str">
        <f>VLOOKUP($B91,course!$A$1:$H$263,5)</f>
        <v>一般通识</v>
      </c>
      <c r="G91" s="2" t="str">
        <f>VLOOKUP($B91,course!$A$1:$H$263,6)</f>
        <v>社会科学与现代社会</v>
      </c>
      <c r="H91" s="2" t="str">
        <f>VLOOKUP($B91,course!$A$1:$H$263,7)</f>
        <v>经济与管理学院</v>
      </c>
      <c r="I91" t="s">
        <v>171</v>
      </c>
      <c r="J91">
        <v>83.68</v>
      </c>
      <c r="K91">
        <v>34</v>
      </c>
      <c r="L91">
        <v>26.47</v>
      </c>
      <c r="M91">
        <v>35.29</v>
      </c>
      <c r="N91">
        <v>17.649999999999999</v>
      </c>
      <c r="O91">
        <v>5.88</v>
      </c>
      <c r="P91">
        <v>11.76</v>
      </c>
      <c r="Q91">
        <v>0</v>
      </c>
      <c r="R91">
        <v>0</v>
      </c>
      <c r="S91">
        <v>0</v>
      </c>
      <c r="T91">
        <v>0</v>
      </c>
      <c r="U91">
        <v>2.94</v>
      </c>
      <c r="V91" s="1">
        <v>44407.627638888887</v>
      </c>
    </row>
    <row r="92" spans="1:22" hidden="1">
      <c r="A92">
        <v>537</v>
      </c>
      <c r="B92">
        <v>371</v>
      </c>
      <c r="C92" s="2" t="str">
        <f>VLOOKUP($B92,course!$A$1:$H$263,2)</f>
        <v>2334210011314</v>
      </c>
      <c r="D92" t="s">
        <v>169</v>
      </c>
      <c r="E92" s="2">
        <f>VLOOKUP($B92,course!$A$1:$H$263,4)</f>
        <v>2</v>
      </c>
      <c r="F92" s="2" t="str">
        <f>VLOOKUP($B92,course!$A$1:$H$263,5)</f>
        <v>一般通识</v>
      </c>
      <c r="G92" s="2" t="str">
        <f>VLOOKUP($B92,course!$A$1:$H$263,6)</f>
        <v>社会科学与现代社会</v>
      </c>
      <c r="H92" s="2" t="str">
        <f>VLOOKUP($B92,course!$A$1:$H$263,7)</f>
        <v>经济与管理学院</v>
      </c>
      <c r="I92" t="s">
        <v>172</v>
      </c>
      <c r="J92">
        <v>83</v>
      </c>
      <c r="K92">
        <v>3</v>
      </c>
      <c r="L92">
        <v>0</v>
      </c>
      <c r="M92">
        <v>33.33</v>
      </c>
      <c r="N92">
        <v>0</v>
      </c>
      <c r="O92">
        <v>66.67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1">
        <v>44407.627638888887</v>
      </c>
    </row>
    <row r="93" spans="1:22" hidden="1">
      <c r="A93">
        <v>538</v>
      </c>
      <c r="B93">
        <v>371</v>
      </c>
      <c r="C93" s="2" t="str">
        <f>VLOOKUP($B93,course!$A$1:$H$263,2)</f>
        <v>2334210011314</v>
      </c>
      <c r="D93" t="s">
        <v>169</v>
      </c>
      <c r="E93" s="2">
        <f>VLOOKUP($B93,course!$A$1:$H$263,4)</f>
        <v>2</v>
      </c>
      <c r="F93" s="2" t="str">
        <f>VLOOKUP($B93,course!$A$1:$H$263,5)</f>
        <v>一般通识</v>
      </c>
      <c r="G93" s="2" t="str">
        <f>VLOOKUP($B93,course!$A$1:$H$263,6)</f>
        <v>社会科学与现代社会</v>
      </c>
      <c r="H93" s="2" t="str">
        <f>VLOOKUP($B93,course!$A$1:$H$263,7)</f>
        <v>经济与管理学院</v>
      </c>
      <c r="I93" t="s">
        <v>173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1">
        <v>44407.627638888887</v>
      </c>
    </row>
    <row r="94" spans="1:22" hidden="1">
      <c r="A94">
        <v>614</v>
      </c>
      <c r="B94">
        <v>417</v>
      </c>
      <c r="C94" s="2" t="str">
        <f>VLOOKUP($B94,course!$A$1:$H$263,2)</f>
        <v>4333780011299</v>
      </c>
      <c r="D94" t="s">
        <v>294</v>
      </c>
      <c r="E94" s="2">
        <f>VLOOKUP($B94,course!$A$1:$H$263,4)</f>
        <v>2</v>
      </c>
      <c r="F94" s="2" t="str">
        <f>VLOOKUP($B94,course!$A$1:$H$263,5)</f>
        <v>创新创业课程</v>
      </c>
      <c r="G94" s="2" t="str">
        <f>VLOOKUP($B94,course!$A$1:$H$263,6)</f>
        <v>科学精神与生命关怀</v>
      </c>
      <c r="H94" s="2" t="str">
        <f>VLOOKUP($B94,course!$A$1:$H$263,7)</f>
        <v>图书馆</v>
      </c>
      <c r="I94" t="s">
        <v>295</v>
      </c>
      <c r="J94">
        <v>90.61</v>
      </c>
      <c r="K94">
        <v>97</v>
      </c>
      <c r="L94">
        <v>77.319999999999993</v>
      </c>
      <c r="M94">
        <v>17.53</v>
      </c>
      <c r="N94">
        <v>1.03</v>
      </c>
      <c r="O94">
        <v>2.06</v>
      </c>
      <c r="P94">
        <v>0</v>
      </c>
      <c r="Q94">
        <v>0</v>
      </c>
      <c r="R94">
        <v>0</v>
      </c>
      <c r="S94">
        <v>0</v>
      </c>
      <c r="T94">
        <v>1.03</v>
      </c>
      <c r="U94">
        <v>1.03</v>
      </c>
      <c r="V94" s="1">
        <v>44407.627638888887</v>
      </c>
    </row>
    <row r="95" spans="1:22">
      <c r="A95">
        <v>710</v>
      </c>
      <c r="B95">
        <v>474</v>
      </c>
      <c r="C95" s="2" t="str">
        <f>VLOOKUP($B95,course!$A$1:$H$263,2)</f>
        <v>2331920011260</v>
      </c>
      <c r="D95" t="s">
        <v>429</v>
      </c>
      <c r="E95" s="2">
        <f>VLOOKUP($B95,course!$A$1:$H$263,4)</f>
        <v>2</v>
      </c>
      <c r="F95" s="2" t="str">
        <f>VLOOKUP($B95,course!$A$1:$H$263,5)</f>
        <v>一般通识</v>
      </c>
      <c r="G95" s="2" t="str">
        <f>VLOOKUP($B95,course!$A$1:$H$263,6)</f>
        <v>中华文化与世界文明</v>
      </c>
      <c r="H95" s="2" t="str">
        <f>VLOOKUP($B95,course!$A$1:$H$263,7)</f>
        <v>大学生心理健康中心</v>
      </c>
      <c r="I95" t="s">
        <v>434</v>
      </c>
      <c r="J95">
        <v>90.59</v>
      </c>
      <c r="K95">
        <v>80</v>
      </c>
      <c r="L95">
        <v>81.25</v>
      </c>
      <c r="M95">
        <v>12.5</v>
      </c>
      <c r="N95">
        <v>0</v>
      </c>
      <c r="O95">
        <v>3.75</v>
      </c>
      <c r="P95">
        <v>1.25</v>
      </c>
      <c r="Q95">
        <v>0</v>
      </c>
      <c r="R95">
        <v>0</v>
      </c>
      <c r="S95">
        <v>0</v>
      </c>
      <c r="T95">
        <v>0</v>
      </c>
      <c r="U95">
        <v>1.25</v>
      </c>
      <c r="V95" s="1">
        <v>44407.627650462964</v>
      </c>
    </row>
    <row r="96" spans="1:22" hidden="1">
      <c r="A96">
        <v>541</v>
      </c>
      <c r="B96">
        <v>373</v>
      </c>
      <c r="C96" s="2" t="str">
        <f>VLOOKUP($B96,course!$A$1:$H$263,2)</f>
        <v>2334230011316</v>
      </c>
      <c r="D96" t="s">
        <v>177</v>
      </c>
      <c r="E96" s="2">
        <f>VLOOKUP($B96,course!$A$1:$H$263,4)</f>
        <v>2</v>
      </c>
      <c r="F96" s="2" t="str">
        <f>VLOOKUP($B96,course!$A$1:$H$263,5)</f>
        <v>一般通识</v>
      </c>
      <c r="G96" s="2" t="str">
        <f>VLOOKUP($B96,course!$A$1:$H$263,6)</f>
        <v>社会科学与现代社会</v>
      </c>
      <c r="H96" s="2" t="str">
        <f>VLOOKUP($B96,course!$A$1:$H$263,7)</f>
        <v>政治与公共管理学院</v>
      </c>
      <c r="I96" t="s">
        <v>178</v>
      </c>
      <c r="J96">
        <v>82.17</v>
      </c>
      <c r="K96">
        <v>212</v>
      </c>
      <c r="L96">
        <v>12.26</v>
      </c>
      <c r="M96">
        <v>32.08</v>
      </c>
      <c r="N96">
        <v>22.64</v>
      </c>
      <c r="O96">
        <v>14.62</v>
      </c>
      <c r="P96">
        <v>8.49</v>
      </c>
      <c r="Q96">
        <v>2.83</v>
      </c>
      <c r="R96">
        <v>4.25</v>
      </c>
      <c r="S96">
        <v>0.94</v>
      </c>
      <c r="T96">
        <v>0.94</v>
      </c>
      <c r="U96">
        <v>0.94</v>
      </c>
      <c r="V96" s="1">
        <v>44407.627638888887</v>
      </c>
    </row>
    <row r="97" spans="1:22" hidden="1">
      <c r="A97">
        <v>654</v>
      </c>
      <c r="B97">
        <v>440</v>
      </c>
      <c r="C97" s="2" t="str">
        <f>VLOOKUP($B97,course!$A$1:$H$263,2)</f>
        <v>2321110011222</v>
      </c>
      <c r="D97" t="s">
        <v>347</v>
      </c>
      <c r="E97" s="2">
        <f>VLOOKUP($B97,course!$A$1:$H$263,4)</f>
        <v>2</v>
      </c>
      <c r="F97" s="2" t="str">
        <f>VLOOKUP($B97,course!$A$1:$H$263,5)</f>
        <v>核心课程</v>
      </c>
      <c r="G97" s="2" t="str">
        <f>VLOOKUP($B97,course!$A$1:$H$263,6)</f>
        <v>中华文化与世界文明</v>
      </c>
      <c r="H97" s="2" t="str">
        <f>VLOOKUP($B97,course!$A$1:$H$263,7)</f>
        <v>哲学学院</v>
      </c>
      <c r="I97" t="s">
        <v>351</v>
      </c>
      <c r="J97">
        <v>90.58</v>
      </c>
      <c r="K97">
        <v>33</v>
      </c>
      <c r="L97">
        <v>66.67</v>
      </c>
      <c r="M97">
        <v>27.27</v>
      </c>
      <c r="N97">
        <v>0</v>
      </c>
      <c r="O97">
        <v>0</v>
      </c>
      <c r="P97">
        <v>6.06</v>
      </c>
      <c r="Q97">
        <v>0</v>
      </c>
      <c r="R97">
        <v>0</v>
      </c>
      <c r="S97">
        <v>0</v>
      </c>
      <c r="T97">
        <v>0</v>
      </c>
      <c r="U97">
        <v>0</v>
      </c>
      <c r="V97" s="1">
        <v>44407.627638888887</v>
      </c>
    </row>
    <row r="98" spans="1:22" hidden="1">
      <c r="A98">
        <v>543</v>
      </c>
      <c r="B98">
        <v>373</v>
      </c>
      <c r="C98" s="2" t="str">
        <f>VLOOKUP($B98,course!$A$1:$H$263,2)</f>
        <v>2334230011316</v>
      </c>
      <c r="D98" t="s">
        <v>177</v>
      </c>
      <c r="E98" s="2">
        <f>VLOOKUP($B98,course!$A$1:$H$263,4)</f>
        <v>2</v>
      </c>
      <c r="F98" s="2" t="str">
        <f>VLOOKUP($B98,course!$A$1:$H$263,5)</f>
        <v>一般通识</v>
      </c>
      <c r="G98" s="2" t="str">
        <f>VLOOKUP($B98,course!$A$1:$H$263,6)</f>
        <v>社会科学与现代社会</v>
      </c>
      <c r="H98" s="2" t="str">
        <f>VLOOKUP($B98,course!$A$1:$H$263,7)</f>
        <v>政治与公共管理学院</v>
      </c>
      <c r="I98" t="s">
        <v>180</v>
      </c>
      <c r="J98">
        <v>84.34</v>
      </c>
      <c r="K98">
        <v>166</v>
      </c>
      <c r="L98">
        <v>30.12</v>
      </c>
      <c r="M98">
        <v>33.729999999999997</v>
      </c>
      <c r="N98">
        <v>14.46</v>
      </c>
      <c r="O98">
        <v>11.45</v>
      </c>
      <c r="P98">
        <v>3.61</v>
      </c>
      <c r="Q98">
        <v>0.6</v>
      </c>
      <c r="R98">
        <v>1.2</v>
      </c>
      <c r="S98">
        <v>0.6</v>
      </c>
      <c r="T98">
        <v>3.01</v>
      </c>
      <c r="U98">
        <v>1.2</v>
      </c>
      <c r="V98" s="1">
        <v>44407.627638888887</v>
      </c>
    </row>
    <row r="99" spans="1:22" hidden="1">
      <c r="A99">
        <v>544</v>
      </c>
      <c r="B99">
        <v>373</v>
      </c>
      <c r="C99" s="2" t="str">
        <f>VLOOKUP($B99,course!$A$1:$H$263,2)</f>
        <v>2334230011316</v>
      </c>
      <c r="D99" t="s">
        <v>177</v>
      </c>
      <c r="E99" s="2">
        <f>VLOOKUP($B99,course!$A$1:$H$263,4)</f>
        <v>2</v>
      </c>
      <c r="F99" s="2" t="str">
        <f>VLOOKUP($B99,course!$A$1:$H$263,5)</f>
        <v>一般通识</v>
      </c>
      <c r="G99" s="2" t="str">
        <f>VLOOKUP($B99,course!$A$1:$H$263,6)</f>
        <v>社会科学与现代社会</v>
      </c>
      <c r="H99" s="2" t="str">
        <f>VLOOKUP($B99,course!$A$1:$H$263,7)</f>
        <v>政治与公共管理学院</v>
      </c>
      <c r="I99" t="s">
        <v>181</v>
      </c>
      <c r="J99">
        <v>78.88</v>
      </c>
      <c r="K99">
        <v>162</v>
      </c>
      <c r="L99">
        <v>22.22</v>
      </c>
      <c r="M99">
        <v>19.14</v>
      </c>
      <c r="N99">
        <v>8.64</v>
      </c>
      <c r="O99">
        <v>18.52</v>
      </c>
      <c r="P99">
        <v>9.26</v>
      </c>
      <c r="Q99">
        <v>3.7</v>
      </c>
      <c r="R99">
        <v>3.09</v>
      </c>
      <c r="S99">
        <v>3.7</v>
      </c>
      <c r="T99">
        <v>8.02</v>
      </c>
      <c r="U99">
        <v>3.7</v>
      </c>
      <c r="V99" s="1">
        <v>44407.627638888887</v>
      </c>
    </row>
    <row r="100" spans="1:22" hidden="1">
      <c r="A100">
        <v>575</v>
      </c>
      <c r="B100">
        <v>384</v>
      </c>
      <c r="C100" s="2" t="str">
        <f>VLOOKUP($B100,course!$A$1:$H$263,2)</f>
        <v>1300790011012</v>
      </c>
      <c r="D100" t="s">
        <v>220</v>
      </c>
      <c r="E100" s="2">
        <f>VLOOKUP($B100,course!$A$1:$H$263,4)</f>
        <v>2</v>
      </c>
      <c r="F100" s="2">
        <f>VLOOKUP($B100,course!$A$1:$H$263,5)</f>
        <v>0</v>
      </c>
      <c r="G100" s="2">
        <f>VLOOKUP($B100,course!$A$1:$H$263,6)</f>
        <v>0</v>
      </c>
      <c r="H100" s="2" t="str">
        <f>VLOOKUP($B100,course!$A$1:$H$263,7)</f>
        <v>训创中心</v>
      </c>
      <c r="I100" t="s">
        <v>223</v>
      </c>
      <c r="J100">
        <v>90.5</v>
      </c>
      <c r="K100">
        <v>20</v>
      </c>
      <c r="L100">
        <v>55</v>
      </c>
      <c r="M100">
        <v>45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s="1">
        <v>44407.627650462964</v>
      </c>
    </row>
    <row r="101" spans="1:22" hidden="1">
      <c r="A101">
        <v>546</v>
      </c>
      <c r="B101">
        <v>373</v>
      </c>
      <c r="C101" s="2" t="str">
        <f>VLOOKUP($B101,course!$A$1:$H$263,2)</f>
        <v>2334230011316</v>
      </c>
      <c r="D101" t="s">
        <v>177</v>
      </c>
      <c r="E101" s="2">
        <f>VLOOKUP($B101,course!$A$1:$H$263,4)</f>
        <v>2</v>
      </c>
      <c r="F101" s="2" t="str">
        <f>VLOOKUP($B101,course!$A$1:$H$263,5)</f>
        <v>一般通识</v>
      </c>
      <c r="G101" s="2" t="str">
        <f>VLOOKUP($B101,course!$A$1:$H$263,6)</f>
        <v>社会科学与现代社会</v>
      </c>
      <c r="H101" s="2" t="str">
        <f>VLOOKUP($B101,course!$A$1:$H$263,7)</f>
        <v>政治与公共管理学院</v>
      </c>
      <c r="I101" t="s">
        <v>183</v>
      </c>
      <c r="J101">
        <v>83.21</v>
      </c>
      <c r="K101">
        <v>107</v>
      </c>
      <c r="L101">
        <v>32.71</v>
      </c>
      <c r="M101">
        <v>22.43</v>
      </c>
      <c r="N101">
        <v>12.15</v>
      </c>
      <c r="O101">
        <v>12.15</v>
      </c>
      <c r="P101">
        <v>6.54</v>
      </c>
      <c r="Q101">
        <v>6.54</v>
      </c>
      <c r="R101">
        <v>2.8</v>
      </c>
      <c r="S101">
        <v>2.8</v>
      </c>
      <c r="T101">
        <v>0.93</v>
      </c>
      <c r="U101">
        <v>0.93</v>
      </c>
      <c r="V101" s="1">
        <v>44407.627638888887</v>
      </c>
    </row>
    <row r="102" spans="1:22" hidden="1">
      <c r="A102">
        <v>547</v>
      </c>
      <c r="B102">
        <v>373</v>
      </c>
      <c r="C102" s="2" t="str">
        <f>VLOOKUP($B102,course!$A$1:$H$263,2)</f>
        <v>2334230011316</v>
      </c>
      <c r="D102" t="s">
        <v>177</v>
      </c>
      <c r="E102" s="2">
        <f>VLOOKUP($B102,course!$A$1:$H$263,4)</f>
        <v>2</v>
      </c>
      <c r="F102" s="2" t="str">
        <f>VLOOKUP($B102,course!$A$1:$H$263,5)</f>
        <v>一般通识</v>
      </c>
      <c r="G102" s="2" t="str">
        <f>VLOOKUP($B102,course!$A$1:$H$263,6)</f>
        <v>社会科学与现代社会</v>
      </c>
      <c r="H102" s="2" t="str">
        <f>VLOOKUP($B102,course!$A$1:$H$263,7)</f>
        <v>政治与公共管理学院</v>
      </c>
      <c r="I102" t="s">
        <v>184</v>
      </c>
      <c r="J102">
        <v>80.48</v>
      </c>
      <c r="K102">
        <v>67</v>
      </c>
      <c r="L102">
        <v>13.43</v>
      </c>
      <c r="M102">
        <v>23.88</v>
      </c>
      <c r="N102">
        <v>11.94</v>
      </c>
      <c r="O102">
        <v>20.9</v>
      </c>
      <c r="P102">
        <v>13.43</v>
      </c>
      <c r="Q102">
        <v>4.4800000000000004</v>
      </c>
      <c r="R102">
        <v>5.97</v>
      </c>
      <c r="S102">
        <v>2.99</v>
      </c>
      <c r="T102">
        <v>0</v>
      </c>
      <c r="U102">
        <v>2.99</v>
      </c>
      <c r="V102" s="1">
        <v>44407.627638888887</v>
      </c>
    </row>
    <row r="103" spans="1:22" hidden="1">
      <c r="A103">
        <v>548</v>
      </c>
      <c r="B103">
        <v>373</v>
      </c>
      <c r="C103" s="2" t="str">
        <f>VLOOKUP($B103,course!$A$1:$H$263,2)</f>
        <v>2334230011316</v>
      </c>
      <c r="D103" t="s">
        <v>177</v>
      </c>
      <c r="E103" s="2">
        <f>VLOOKUP($B103,course!$A$1:$H$263,4)</f>
        <v>2</v>
      </c>
      <c r="F103" s="2" t="str">
        <f>VLOOKUP($B103,course!$A$1:$H$263,5)</f>
        <v>一般通识</v>
      </c>
      <c r="G103" s="2" t="str">
        <f>VLOOKUP($B103,course!$A$1:$H$263,6)</f>
        <v>社会科学与现代社会</v>
      </c>
      <c r="H103" s="2" t="str">
        <f>VLOOKUP($B103,course!$A$1:$H$263,7)</f>
        <v>政治与公共管理学院</v>
      </c>
      <c r="I103" t="s">
        <v>185</v>
      </c>
      <c r="J103">
        <v>82.02</v>
      </c>
      <c r="K103">
        <v>43</v>
      </c>
      <c r="L103">
        <v>13.95</v>
      </c>
      <c r="M103">
        <v>23.26</v>
      </c>
      <c r="N103">
        <v>16.28</v>
      </c>
      <c r="O103">
        <v>34.880000000000003</v>
      </c>
      <c r="P103">
        <v>4.6500000000000004</v>
      </c>
      <c r="Q103">
        <v>0</v>
      </c>
      <c r="R103">
        <v>6.98</v>
      </c>
      <c r="S103">
        <v>0</v>
      </c>
      <c r="T103">
        <v>0</v>
      </c>
      <c r="U103">
        <v>0</v>
      </c>
      <c r="V103" s="1">
        <v>44407.627638888887</v>
      </c>
    </row>
    <row r="104" spans="1:22" hidden="1">
      <c r="A104">
        <v>549</v>
      </c>
      <c r="B104">
        <v>373</v>
      </c>
      <c r="C104" s="2" t="str">
        <f>VLOOKUP($B104,course!$A$1:$H$263,2)</f>
        <v>2334230011316</v>
      </c>
      <c r="D104" t="s">
        <v>177</v>
      </c>
      <c r="E104" s="2">
        <f>VLOOKUP($B104,course!$A$1:$H$263,4)</f>
        <v>2</v>
      </c>
      <c r="F104" s="2" t="str">
        <f>VLOOKUP($B104,course!$A$1:$H$263,5)</f>
        <v>一般通识</v>
      </c>
      <c r="G104" s="2" t="str">
        <f>VLOOKUP($B104,course!$A$1:$H$263,6)</f>
        <v>社会科学与现代社会</v>
      </c>
      <c r="H104" s="2" t="str">
        <f>VLOOKUP($B104,course!$A$1:$H$263,7)</f>
        <v>政治与公共管理学院</v>
      </c>
      <c r="I104" t="s">
        <v>186</v>
      </c>
      <c r="J104">
        <v>80.03</v>
      </c>
      <c r="K104">
        <v>37</v>
      </c>
      <c r="L104">
        <v>13.51</v>
      </c>
      <c r="M104">
        <v>35.14</v>
      </c>
      <c r="N104">
        <v>21.62</v>
      </c>
      <c r="O104">
        <v>16.22</v>
      </c>
      <c r="P104">
        <v>0</v>
      </c>
      <c r="Q104">
        <v>5.41</v>
      </c>
      <c r="R104">
        <v>0</v>
      </c>
      <c r="S104">
        <v>0</v>
      </c>
      <c r="T104">
        <v>0</v>
      </c>
      <c r="U104">
        <v>8.11</v>
      </c>
      <c r="V104" s="1">
        <v>44407.627638888887</v>
      </c>
    </row>
    <row r="105" spans="1:22" hidden="1">
      <c r="A105">
        <v>550</v>
      </c>
      <c r="B105">
        <v>373</v>
      </c>
      <c r="C105" s="2" t="str">
        <f>VLOOKUP($B105,course!$A$1:$H$263,2)</f>
        <v>2334230011316</v>
      </c>
      <c r="D105" t="s">
        <v>177</v>
      </c>
      <c r="E105" s="2">
        <f>VLOOKUP($B105,course!$A$1:$H$263,4)</f>
        <v>2</v>
      </c>
      <c r="F105" s="2" t="str">
        <f>VLOOKUP($B105,course!$A$1:$H$263,5)</f>
        <v>一般通识</v>
      </c>
      <c r="G105" s="2" t="str">
        <f>VLOOKUP($B105,course!$A$1:$H$263,6)</f>
        <v>社会科学与现代社会</v>
      </c>
      <c r="H105" s="2" t="str">
        <f>VLOOKUP($B105,course!$A$1:$H$263,7)</f>
        <v>政治与公共管理学院</v>
      </c>
      <c r="I105" t="s">
        <v>187</v>
      </c>
      <c r="J105">
        <v>83.16</v>
      </c>
      <c r="K105">
        <v>32</v>
      </c>
      <c r="L105">
        <v>21.88</v>
      </c>
      <c r="M105">
        <v>34.380000000000003</v>
      </c>
      <c r="N105">
        <v>15.62</v>
      </c>
      <c r="O105">
        <v>9.3800000000000008</v>
      </c>
      <c r="P105">
        <v>6.25</v>
      </c>
      <c r="Q105">
        <v>3.12</v>
      </c>
      <c r="R105">
        <v>3.12</v>
      </c>
      <c r="S105">
        <v>3.12</v>
      </c>
      <c r="T105">
        <v>3.12</v>
      </c>
      <c r="U105">
        <v>0</v>
      </c>
      <c r="V105" s="1">
        <v>44407.627638888887</v>
      </c>
    </row>
    <row r="106" spans="1:22" hidden="1">
      <c r="A106">
        <v>813</v>
      </c>
      <c r="B106">
        <v>519</v>
      </c>
      <c r="C106" s="2" t="str">
        <f>VLOOKUP($B106,course!$A$1:$H$263,2)</f>
        <v>4333520011109</v>
      </c>
      <c r="D106" t="s">
        <v>557</v>
      </c>
      <c r="E106" s="2">
        <f>VLOOKUP($B106,course!$A$1:$H$263,4)</f>
        <v>2</v>
      </c>
      <c r="F106" s="2" t="str">
        <f>VLOOKUP($B106,course!$A$1:$H$263,5)</f>
        <v>创新创业课程</v>
      </c>
      <c r="G106" s="2" t="str">
        <f>VLOOKUP($B106,course!$A$1:$H$263,6)</f>
        <v>科学精神与生命关怀</v>
      </c>
      <c r="H106" s="2" t="str">
        <f>VLOOKUP($B106,course!$A$1:$H$263,7)</f>
        <v>计算中心</v>
      </c>
      <c r="I106" t="s">
        <v>469</v>
      </c>
      <c r="J106">
        <v>90.48</v>
      </c>
      <c r="K106">
        <v>52</v>
      </c>
      <c r="L106">
        <v>86.54</v>
      </c>
      <c r="M106">
        <v>7.69</v>
      </c>
      <c r="N106">
        <v>3.85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1.92</v>
      </c>
      <c r="V106" s="1">
        <v>44407.627650462964</v>
      </c>
    </row>
    <row r="107" spans="1:22" hidden="1">
      <c r="A107">
        <v>449</v>
      </c>
      <c r="B107">
        <v>298</v>
      </c>
      <c r="C107" s="2" t="str">
        <f>VLOOKUP($B107,course!$A$1:$H$263,2)</f>
        <v>2333430011095</v>
      </c>
      <c r="D107" t="s">
        <v>21</v>
      </c>
      <c r="E107" s="2">
        <f>VLOOKUP($B107,course!$A$1:$H$263,4)</f>
        <v>1</v>
      </c>
      <c r="F107" s="2" t="str">
        <f>VLOOKUP($B107,course!$A$1:$H$263,5)</f>
        <v>一般通识</v>
      </c>
      <c r="G107" s="2" t="str">
        <f>VLOOKUP($B107,course!$A$1:$H$263,6)</f>
        <v>科学精神与生命关怀</v>
      </c>
      <c r="H107" s="2" t="str">
        <f>VLOOKUP($B107,course!$A$1:$H$263,7)</f>
        <v>土木建筑工程学院</v>
      </c>
      <c r="I107" t="s">
        <v>22</v>
      </c>
      <c r="J107">
        <v>90.46</v>
      </c>
      <c r="K107">
        <v>153</v>
      </c>
      <c r="L107">
        <v>72.55</v>
      </c>
      <c r="M107">
        <v>18.95</v>
      </c>
      <c r="N107">
        <v>6.54</v>
      </c>
      <c r="O107">
        <v>0.65</v>
      </c>
      <c r="P107">
        <v>0.65</v>
      </c>
      <c r="Q107">
        <v>0</v>
      </c>
      <c r="R107">
        <v>0</v>
      </c>
      <c r="S107">
        <v>0</v>
      </c>
      <c r="T107">
        <v>0</v>
      </c>
      <c r="U107">
        <v>0.65</v>
      </c>
      <c r="V107" s="1">
        <v>44407.627627314818</v>
      </c>
    </row>
    <row r="108" spans="1:22" hidden="1">
      <c r="A108">
        <v>553</v>
      </c>
      <c r="B108">
        <v>373</v>
      </c>
      <c r="C108" s="2" t="str">
        <f>VLOOKUP($B108,course!$A$1:$H$263,2)</f>
        <v>2334230011316</v>
      </c>
      <c r="D108" t="s">
        <v>177</v>
      </c>
      <c r="E108" s="2">
        <f>VLOOKUP($B108,course!$A$1:$H$263,4)</f>
        <v>2</v>
      </c>
      <c r="F108" s="2" t="str">
        <f>VLOOKUP($B108,course!$A$1:$H$263,5)</f>
        <v>一般通识</v>
      </c>
      <c r="G108" s="2" t="str">
        <f>VLOOKUP($B108,course!$A$1:$H$263,6)</f>
        <v>社会科学与现代社会</v>
      </c>
      <c r="H108" s="2" t="str">
        <f>VLOOKUP($B108,course!$A$1:$H$263,7)</f>
        <v>政治与公共管理学院</v>
      </c>
      <c r="I108" t="s">
        <v>190</v>
      </c>
      <c r="J108">
        <v>73.33</v>
      </c>
      <c r="K108">
        <v>3</v>
      </c>
      <c r="L108">
        <v>0</v>
      </c>
      <c r="M108">
        <v>33.33</v>
      </c>
      <c r="N108">
        <v>0</v>
      </c>
      <c r="O108">
        <v>0</v>
      </c>
      <c r="P108">
        <v>0</v>
      </c>
      <c r="Q108">
        <v>33.33</v>
      </c>
      <c r="R108">
        <v>0</v>
      </c>
      <c r="S108">
        <v>0</v>
      </c>
      <c r="T108">
        <v>33.33</v>
      </c>
      <c r="U108">
        <v>0</v>
      </c>
      <c r="V108" s="1">
        <v>44407.627638888887</v>
      </c>
    </row>
    <row r="109" spans="1:22" hidden="1">
      <c r="A109">
        <v>796</v>
      </c>
      <c r="B109">
        <v>511</v>
      </c>
      <c r="C109" s="2" t="str">
        <f>VLOOKUP($B109,course!$A$1:$H$263,2)</f>
        <v>4333440011098</v>
      </c>
      <c r="D109" t="s">
        <v>537</v>
      </c>
      <c r="E109" s="2">
        <f>VLOOKUP($B109,course!$A$1:$H$263,4)</f>
        <v>2</v>
      </c>
      <c r="F109" s="2" t="str">
        <f>VLOOKUP($B109,course!$A$1:$H$263,5)</f>
        <v>创新创业课程</v>
      </c>
      <c r="G109" s="2" t="str">
        <f>VLOOKUP($B109,course!$A$1:$H$263,6)</f>
        <v>科学精神与生命关怀</v>
      </c>
      <c r="H109" s="2" t="str">
        <f>VLOOKUP($B109,course!$A$1:$H$263,7)</f>
        <v>水利水电学院</v>
      </c>
      <c r="I109" t="s">
        <v>538</v>
      </c>
      <c r="J109">
        <v>90.44</v>
      </c>
      <c r="K109">
        <v>302</v>
      </c>
      <c r="L109">
        <v>70.2</v>
      </c>
      <c r="M109">
        <v>18.87</v>
      </c>
      <c r="N109">
        <v>5.63</v>
      </c>
      <c r="O109">
        <v>2.65</v>
      </c>
      <c r="P109">
        <v>1.99</v>
      </c>
      <c r="Q109">
        <v>0</v>
      </c>
      <c r="R109">
        <v>0</v>
      </c>
      <c r="S109">
        <v>0</v>
      </c>
      <c r="T109">
        <v>0.66</v>
      </c>
      <c r="U109">
        <v>0</v>
      </c>
      <c r="V109" s="1">
        <v>44407.627650462964</v>
      </c>
    </row>
    <row r="110" spans="1:22">
      <c r="A110">
        <v>513</v>
      </c>
      <c r="B110">
        <v>352</v>
      </c>
      <c r="C110" s="2" t="str">
        <f>VLOOKUP($B110,course!$A$1:$H$263,2)</f>
        <v>2332450011215</v>
      </c>
      <c r="D110" t="s">
        <v>132</v>
      </c>
      <c r="E110" s="2">
        <f>VLOOKUP($B110,course!$A$1:$H$263,4)</f>
        <v>2</v>
      </c>
      <c r="F110" s="2" t="str">
        <f>VLOOKUP($B110,course!$A$1:$H$263,5)</f>
        <v>一般通识</v>
      </c>
      <c r="G110" s="2" t="str">
        <f>VLOOKUP($B110,course!$A$1:$H$263,6)</f>
        <v>艺术体验与审美鉴赏</v>
      </c>
      <c r="H110" s="2" t="str">
        <f>VLOOKUP($B110,course!$A$1:$H$263,7)</f>
        <v>城市设计学院</v>
      </c>
      <c r="I110" t="s">
        <v>133</v>
      </c>
      <c r="J110">
        <v>90.43</v>
      </c>
      <c r="K110">
        <v>91</v>
      </c>
      <c r="L110">
        <v>68.13</v>
      </c>
      <c r="M110">
        <v>31.87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1">
        <v>44407.627638888887</v>
      </c>
    </row>
    <row r="111" spans="1:22" hidden="1">
      <c r="A111">
        <v>556</v>
      </c>
      <c r="B111">
        <v>374</v>
      </c>
      <c r="C111" s="2" t="str">
        <f>VLOOKUP($B111,course!$A$1:$H$263,2)</f>
        <v>2334240011174</v>
      </c>
      <c r="D111" t="s">
        <v>191</v>
      </c>
      <c r="E111" s="2">
        <f>VLOOKUP($B111,course!$A$1:$H$263,4)</f>
        <v>2</v>
      </c>
      <c r="F111" s="2" t="str">
        <f>VLOOKUP($B111,course!$A$1:$H$263,5)</f>
        <v>一般通识</v>
      </c>
      <c r="G111" s="2" t="str">
        <f>VLOOKUP($B111,course!$A$1:$H$263,6)</f>
        <v>社会科学与现代社会</v>
      </c>
      <c r="H111" s="2" t="str">
        <f>VLOOKUP($B111,course!$A$1:$H$263,7)</f>
        <v>马克思主义学院</v>
      </c>
      <c r="I111" t="s">
        <v>194</v>
      </c>
      <c r="J111">
        <v>78</v>
      </c>
      <c r="K111">
        <v>2</v>
      </c>
      <c r="L111">
        <v>0</v>
      </c>
      <c r="M111">
        <v>50</v>
      </c>
      <c r="N111">
        <v>0</v>
      </c>
      <c r="O111">
        <v>0</v>
      </c>
      <c r="P111">
        <v>0</v>
      </c>
      <c r="Q111">
        <v>0</v>
      </c>
      <c r="R111">
        <v>50</v>
      </c>
      <c r="S111">
        <v>0</v>
      </c>
      <c r="T111">
        <v>0</v>
      </c>
      <c r="U111">
        <v>0</v>
      </c>
      <c r="V111" s="1">
        <v>44407.627638888887</v>
      </c>
    </row>
    <row r="112" spans="1:22">
      <c r="A112">
        <v>613</v>
      </c>
      <c r="B112">
        <v>416</v>
      </c>
      <c r="C112" s="2" t="str">
        <f>VLOOKUP($B112,course!$A$1:$H$263,2)</f>
        <v>4334210011149</v>
      </c>
      <c r="D112" t="s">
        <v>292</v>
      </c>
      <c r="E112" s="2">
        <f>VLOOKUP($B112,course!$A$1:$H$263,4)</f>
        <v>2</v>
      </c>
      <c r="F112" s="2" t="str">
        <f>VLOOKUP($B112,course!$A$1:$H$263,5)</f>
        <v>创新创业课程</v>
      </c>
      <c r="G112" s="2" t="str">
        <f>VLOOKUP($B112,course!$A$1:$H$263,6)</f>
        <v>社会科学与现代社会</v>
      </c>
      <c r="H112" s="2" t="str">
        <f>VLOOKUP($B112,course!$A$1:$H$263,7)</f>
        <v>经济与管理学院</v>
      </c>
      <c r="I112" t="s">
        <v>293</v>
      </c>
      <c r="J112">
        <v>90.4</v>
      </c>
      <c r="K112">
        <v>77</v>
      </c>
      <c r="L112">
        <v>59.74</v>
      </c>
      <c r="M112">
        <v>38.96</v>
      </c>
      <c r="N112">
        <v>1.3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1">
        <v>44407.627627314818</v>
      </c>
    </row>
    <row r="113" spans="1:22" hidden="1">
      <c r="A113">
        <v>558</v>
      </c>
      <c r="B113">
        <v>374</v>
      </c>
      <c r="C113" s="2" t="str">
        <f>VLOOKUP($B113,course!$A$1:$H$263,2)</f>
        <v>2334240011174</v>
      </c>
      <c r="D113" t="s">
        <v>191</v>
      </c>
      <c r="E113" s="2">
        <f>VLOOKUP($B113,course!$A$1:$H$263,4)</f>
        <v>2</v>
      </c>
      <c r="F113" s="2" t="str">
        <f>VLOOKUP($B113,course!$A$1:$H$263,5)</f>
        <v>一般通识</v>
      </c>
      <c r="G113" s="2" t="str">
        <f>VLOOKUP($B113,course!$A$1:$H$263,6)</f>
        <v>社会科学与现代社会</v>
      </c>
      <c r="H113" s="2" t="str">
        <f>VLOOKUP($B113,course!$A$1:$H$263,7)</f>
        <v>马克思主义学院</v>
      </c>
      <c r="I113" t="s">
        <v>196</v>
      </c>
      <c r="J113">
        <v>80</v>
      </c>
      <c r="K113">
        <v>1</v>
      </c>
      <c r="L113">
        <v>0</v>
      </c>
      <c r="M113">
        <v>0</v>
      </c>
      <c r="N113">
        <v>0</v>
      </c>
      <c r="O113">
        <v>100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1">
        <v>44407.627638888887</v>
      </c>
    </row>
    <row r="114" spans="1:22">
      <c r="A114">
        <v>761</v>
      </c>
      <c r="B114">
        <v>497</v>
      </c>
      <c r="C114" s="2" t="str">
        <f>VLOOKUP($B114,course!$A$1:$H$263,2)</f>
        <v>2334130011305</v>
      </c>
      <c r="D114" t="s">
        <v>497</v>
      </c>
      <c r="E114" s="2">
        <f>VLOOKUP($B114,course!$A$1:$H$263,4)</f>
        <v>2</v>
      </c>
      <c r="F114" s="2" t="str">
        <f>VLOOKUP($B114,course!$A$1:$H$263,5)</f>
        <v>一般通识</v>
      </c>
      <c r="G114" s="2" t="str">
        <f>VLOOKUP($B114,course!$A$1:$H$263,6)</f>
        <v>社会科学与现代社会</v>
      </c>
      <c r="H114" s="2" t="str">
        <f>VLOOKUP($B114,course!$A$1:$H$263,7)</f>
        <v>大学英语部</v>
      </c>
      <c r="I114" t="s">
        <v>498</v>
      </c>
      <c r="J114">
        <v>90.32</v>
      </c>
      <c r="K114">
        <v>78</v>
      </c>
      <c r="L114">
        <v>76.92</v>
      </c>
      <c r="M114">
        <v>19.23</v>
      </c>
      <c r="N114">
        <v>2.56</v>
      </c>
      <c r="O114">
        <v>0</v>
      </c>
      <c r="P114">
        <v>0</v>
      </c>
      <c r="Q114">
        <v>1.28</v>
      </c>
      <c r="R114">
        <v>0</v>
      </c>
      <c r="S114">
        <v>0</v>
      </c>
      <c r="T114">
        <v>0</v>
      </c>
      <c r="U114">
        <v>0</v>
      </c>
      <c r="V114" s="1">
        <v>44407.627650462964</v>
      </c>
    </row>
    <row r="115" spans="1:22">
      <c r="A115">
        <v>848</v>
      </c>
      <c r="B115">
        <v>540</v>
      </c>
      <c r="C115" s="2" t="str">
        <f>VLOOKUP($B115,course!$A$1:$H$263,2)</f>
        <v>2331110011236</v>
      </c>
      <c r="D115" t="s">
        <v>604</v>
      </c>
      <c r="E115" s="2">
        <f>VLOOKUP($B115,course!$A$1:$H$263,4)</f>
        <v>2</v>
      </c>
      <c r="F115" s="2" t="str">
        <f>VLOOKUP($B115,course!$A$1:$H$263,5)</f>
        <v>一般通识</v>
      </c>
      <c r="G115" s="2" t="str">
        <f>VLOOKUP($B115,course!$A$1:$H$263,6)</f>
        <v>中华文化与世界文明</v>
      </c>
      <c r="H115" s="2" t="str">
        <f>VLOOKUP($B115,course!$A$1:$H$263,7)</f>
        <v>哲学学院</v>
      </c>
      <c r="I115" t="s">
        <v>605</v>
      </c>
      <c r="J115">
        <v>90.31</v>
      </c>
      <c r="K115">
        <v>114</v>
      </c>
      <c r="L115">
        <v>64.040000000000006</v>
      </c>
      <c r="M115">
        <v>19.3</v>
      </c>
      <c r="N115">
        <v>3.51</v>
      </c>
      <c r="O115">
        <v>5.26</v>
      </c>
      <c r="P115">
        <v>2.63</v>
      </c>
      <c r="Q115">
        <v>4.3899999999999997</v>
      </c>
      <c r="R115">
        <v>0.88</v>
      </c>
      <c r="S115">
        <v>0</v>
      </c>
      <c r="T115">
        <v>0</v>
      </c>
      <c r="U115">
        <v>0</v>
      </c>
      <c r="V115" s="1">
        <v>44407.627650462964</v>
      </c>
    </row>
    <row r="116" spans="1:22">
      <c r="A116">
        <v>535</v>
      </c>
      <c r="B116">
        <v>371</v>
      </c>
      <c r="C116" s="2" t="str">
        <f>VLOOKUP($B116,course!$A$1:$H$263,2)</f>
        <v>2334210011314</v>
      </c>
      <c r="D116" t="s">
        <v>169</v>
      </c>
      <c r="E116" s="2">
        <f>VLOOKUP($B116,course!$A$1:$H$263,4)</f>
        <v>2</v>
      </c>
      <c r="F116" s="2" t="str">
        <f>VLOOKUP($B116,course!$A$1:$H$263,5)</f>
        <v>一般通识</v>
      </c>
      <c r="G116" s="2" t="str">
        <f>VLOOKUP($B116,course!$A$1:$H$263,6)</f>
        <v>社会科学与现代社会</v>
      </c>
      <c r="H116" s="2" t="str">
        <f>VLOOKUP($B116,course!$A$1:$H$263,7)</f>
        <v>经济与管理学院</v>
      </c>
      <c r="I116" t="s">
        <v>170</v>
      </c>
      <c r="J116">
        <v>90.29</v>
      </c>
      <c r="K116">
        <v>63</v>
      </c>
      <c r="L116">
        <v>69.84</v>
      </c>
      <c r="M116">
        <v>14.29</v>
      </c>
      <c r="N116">
        <v>4.76</v>
      </c>
      <c r="O116">
        <v>7.94</v>
      </c>
      <c r="P116">
        <v>1.59</v>
      </c>
      <c r="Q116">
        <v>1.59</v>
      </c>
      <c r="R116">
        <v>0</v>
      </c>
      <c r="S116">
        <v>0</v>
      </c>
      <c r="T116">
        <v>0</v>
      </c>
      <c r="U116">
        <v>0</v>
      </c>
      <c r="V116" s="1">
        <v>44407.627638888887</v>
      </c>
    </row>
    <row r="117" spans="1:22" hidden="1">
      <c r="A117">
        <v>562</v>
      </c>
      <c r="B117">
        <v>377</v>
      </c>
      <c r="C117" s="2" t="str">
        <f>VLOOKUP($B117,course!$A$1:$H$263,2)</f>
        <v>2334410011179</v>
      </c>
      <c r="D117" t="s">
        <v>201</v>
      </c>
      <c r="E117" s="2">
        <f>VLOOKUP($B117,course!$A$1:$H$263,4)</f>
        <v>2</v>
      </c>
      <c r="F117" s="2" t="str">
        <f>VLOOKUP($B117,course!$A$1:$H$263,5)</f>
        <v>一般通识</v>
      </c>
      <c r="G117" s="2" t="str">
        <f>VLOOKUP($B117,course!$A$1:$H$263,6)</f>
        <v>社会科学与现代社会</v>
      </c>
      <c r="H117" s="2" t="str">
        <f>VLOOKUP($B117,course!$A$1:$H$263,7)</f>
        <v>动力与机械学院</v>
      </c>
      <c r="I117" t="s">
        <v>203</v>
      </c>
      <c r="J117">
        <v>84.67</v>
      </c>
      <c r="K117">
        <v>21</v>
      </c>
      <c r="L117">
        <v>23.81</v>
      </c>
      <c r="M117">
        <v>23.81</v>
      </c>
      <c r="N117">
        <v>38.1</v>
      </c>
      <c r="O117">
        <v>9.52</v>
      </c>
      <c r="P117">
        <v>4.76</v>
      </c>
      <c r="Q117">
        <v>0</v>
      </c>
      <c r="R117">
        <v>0</v>
      </c>
      <c r="S117">
        <v>0</v>
      </c>
      <c r="T117">
        <v>0</v>
      </c>
      <c r="U117">
        <v>0</v>
      </c>
      <c r="V117" s="1">
        <v>44407.627638888887</v>
      </c>
    </row>
    <row r="118" spans="1:22" hidden="1">
      <c r="A118">
        <v>724</v>
      </c>
      <c r="B118">
        <v>482</v>
      </c>
      <c r="C118" s="2" t="str">
        <f>VLOOKUP($B118,course!$A$1:$H$263,2)</f>
        <v>2333540011119</v>
      </c>
      <c r="D118" t="s">
        <v>452</v>
      </c>
      <c r="E118" s="2">
        <f>VLOOKUP($B118,course!$A$1:$H$263,4)</f>
        <v>2</v>
      </c>
      <c r="F118" s="2" t="str">
        <f>VLOOKUP($B118,course!$A$1:$H$263,5)</f>
        <v>一般通识</v>
      </c>
      <c r="G118" s="2" t="str">
        <f>VLOOKUP($B118,course!$A$1:$H$263,6)</f>
        <v>科学精神与生命关怀</v>
      </c>
      <c r="H118" s="2" t="str">
        <f>VLOOKUP($B118,course!$A$1:$H$263,7)</f>
        <v>遥感信息工程学院</v>
      </c>
      <c r="I118" t="s">
        <v>454</v>
      </c>
      <c r="J118">
        <v>90.29</v>
      </c>
      <c r="K118">
        <v>7</v>
      </c>
      <c r="L118">
        <v>71.430000000000007</v>
      </c>
      <c r="M118">
        <v>14.29</v>
      </c>
      <c r="N118">
        <v>14.29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1">
        <v>44407.627638888887</v>
      </c>
    </row>
    <row r="119" spans="1:22" hidden="1">
      <c r="A119">
        <v>564</v>
      </c>
      <c r="B119">
        <v>378</v>
      </c>
      <c r="C119" s="2" t="str">
        <f>VLOOKUP($B119,course!$A$1:$H$263,2)</f>
        <v>2334350011178</v>
      </c>
      <c r="D119" t="s">
        <v>204</v>
      </c>
      <c r="E119" s="2">
        <f>VLOOKUP($B119,course!$A$1:$H$263,4)</f>
        <v>2</v>
      </c>
      <c r="F119" s="2" t="str">
        <f>VLOOKUP($B119,course!$A$1:$H$263,5)</f>
        <v>一般通识</v>
      </c>
      <c r="G119" s="2" t="str">
        <f>VLOOKUP($B119,course!$A$1:$H$263,6)</f>
        <v>社会科学与现代社会</v>
      </c>
      <c r="H119" s="2" t="str">
        <f>VLOOKUP($B119,course!$A$1:$H$263,7)</f>
        <v>资源与环境科学学院</v>
      </c>
      <c r="I119" t="s">
        <v>206</v>
      </c>
      <c r="J119">
        <v>82.77</v>
      </c>
      <c r="K119">
        <v>52</v>
      </c>
      <c r="L119">
        <v>26.92</v>
      </c>
      <c r="M119">
        <v>38.46</v>
      </c>
      <c r="N119">
        <v>13.46</v>
      </c>
      <c r="O119">
        <v>9.6199999999999992</v>
      </c>
      <c r="P119">
        <v>1.92</v>
      </c>
      <c r="Q119">
        <v>1.92</v>
      </c>
      <c r="R119">
        <v>1.92</v>
      </c>
      <c r="S119">
        <v>1.92</v>
      </c>
      <c r="T119">
        <v>0</v>
      </c>
      <c r="U119">
        <v>3.85</v>
      </c>
      <c r="V119" s="1">
        <v>44407.627638888887</v>
      </c>
    </row>
    <row r="120" spans="1:22">
      <c r="A120">
        <v>701</v>
      </c>
      <c r="B120">
        <v>471</v>
      </c>
      <c r="C120" s="2" t="str">
        <f>VLOOKUP($B120,course!$A$1:$H$263,2)</f>
        <v>2332130011330</v>
      </c>
      <c r="D120" t="s">
        <v>421</v>
      </c>
      <c r="E120" s="2">
        <f>VLOOKUP($B120,course!$A$1:$H$263,4)</f>
        <v>2</v>
      </c>
      <c r="F120" s="2" t="str">
        <f>VLOOKUP($B120,course!$A$1:$H$263,5)</f>
        <v>一般通识</v>
      </c>
      <c r="G120" s="2" t="str">
        <f>VLOOKUP($B120,course!$A$1:$H$263,6)</f>
        <v>艺术体验与审美鉴赏</v>
      </c>
      <c r="H120" s="2" t="str">
        <f>VLOOKUP($B120,course!$A$1:$H$263,7)</f>
        <v>大学英语部</v>
      </c>
      <c r="I120" t="s">
        <v>422</v>
      </c>
      <c r="J120">
        <v>90.25</v>
      </c>
      <c r="K120">
        <v>68</v>
      </c>
      <c r="L120">
        <v>70.59</v>
      </c>
      <c r="M120">
        <v>17.649999999999999</v>
      </c>
      <c r="N120">
        <v>5.88</v>
      </c>
      <c r="O120">
        <v>5.88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s="1">
        <v>44407.627650462964</v>
      </c>
    </row>
    <row r="121" spans="1:22">
      <c r="A121">
        <v>583</v>
      </c>
      <c r="B121">
        <v>392</v>
      </c>
      <c r="C121" s="2" t="str">
        <f>VLOOKUP($B121,course!$A$1:$H$263,2)</f>
        <v>2331120011041</v>
      </c>
      <c r="D121" t="s">
        <v>238</v>
      </c>
      <c r="E121" s="2">
        <f>VLOOKUP($B121,course!$A$1:$H$263,4)</f>
        <v>2</v>
      </c>
      <c r="F121" s="2" t="str">
        <f>VLOOKUP($B121,course!$A$1:$H$263,5)</f>
        <v>一般通识</v>
      </c>
      <c r="G121" s="2" t="str">
        <f>VLOOKUP($B121,course!$A$1:$H$263,6)</f>
        <v>中华文化与世界文明</v>
      </c>
      <c r="H121" s="2" t="str">
        <f>VLOOKUP($B121,course!$A$1:$H$263,7)</f>
        <v>文学院</v>
      </c>
      <c r="I121" t="s">
        <v>239</v>
      </c>
      <c r="J121">
        <v>90.17</v>
      </c>
      <c r="K121">
        <v>169</v>
      </c>
      <c r="L121">
        <v>78.7</v>
      </c>
      <c r="M121">
        <v>17.75</v>
      </c>
      <c r="N121">
        <v>2.37</v>
      </c>
      <c r="O121">
        <v>0</v>
      </c>
      <c r="P121">
        <v>0</v>
      </c>
      <c r="Q121">
        <v>0.59</v>
      </c>
      <c r="R121">
        <v>0</v>
      </c>
      <c r="S121">
        <v>0</v>
      </c>
      <c r="T121">
        <v>0</v>
      </c>
      <c r="U121">
        <v>0.59</v>
      </c>
      <c r="V121" s="1">
        <v>44407.627627314818</v>
      </c>
    </row>
    <row r="122" spans="1:22" hidden="1">
      <c r="A122">
        <v>851</v>
      </c>
      <c r="B122">
        <v>540</v>
      </c>
      <c r="C122" s="2" t="str">
        <f>VLOOKUP($B122,course!$A$1:$H$263,2)</f>
        <v>2331110011236</v>
      </c>
      <c r="D122" t="s">
        <v>604</v>
      </c>
      <c r="E122" s="2">
        <f>VLOOKUP($B122,course!$A$1:$H$263,4)</f>
        <v>2</v>
      </c>
      <c r="F122" s="2" t="str">
        <f>VLOOKUP($B122,course!$A$1:$H$263,5)</f>
        <v>一般通识</v>
      </c>
      <c r="G122" s="2" t="str">
        <f>VLOOKUP($B122,course!$A$1:$H$263,6)</f>
        <v>中华文化与世界文明</v>
      </c>
      <c r="H122" s="2" t="str">
        <f>VLOOKUP($B122,course!$A$1:$H$263,7)</f>
        <v>哲学学院</v>
      </c>
      <c r="I122" t="s">
        <v>596</v>
      </c>
      <c r="J122">
        <v>90.16</v>
      </c>
      <c r="K122">
        <v>38</v>
      </c>
      <c r="L122">
        <v>73.680000000000007</v>
      </c>
      <c r="M122">
        <v>18.420000000000002</v>
      </c>
      <c r="N122">
        <v>7.89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1">
        <v>44407.627650462964</v>
      </c>
    </row>
    <row r="123" spans="1:22" hidden="1">
      <c r="A123">
        <v>461</v>
      </c>
      <c r="B123">
        <v>307</v>
      </c>
      <c r="C123" s="2" t="str">
        <f>VLOOKUP($B123,course!$A$1:$H$263,2)</f>
        <v>2333440011100</v>
      </c>
      <c r="D123" t="s">
        <v>39</v>
      </c>
      <c r="E123" s="2">
        <f>VLOOKUP($B123,course!$A$1:$H$263,4)</f>
        <v>2</v>
      </c>
      <c r="F123" s="2" t="str">
        <f>VLOOKUP($B123,course!$A$1:$H$263,5)</f>
        <v>一般通识</v>
      </c>
      <c r="G123" s="2" t="str">
        <f>VLOOKUP($B123,course!$A$1:$H$263,6)</f>
        <v>科学精神与生命关怀</v>
      </c>
      <c r="H123" s="2" t="str">
        <f>VLOOKUP($B123,course!$A$1:$H$263,7)</f>
        <v>水利水电学院</v>
      </c>
      <c r="I123" t="s">
        <v>42</v>
      </c>
      <c r="J123">
        <v>90.15</v>
      </c>
      <c r="K123">
        <v>39</v>
      </c>
      <c r="L123">
        <v>61.54</v>
      </c>
      <c r="M123">
        <v>38.46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1">
        <v>44407.627638888887</v>
      </c>
    </row>
    <row r="124" spans="1:22" hidden="1">
      <c r="A124">
        <v>569</v>
      </c>
      <c r="B124">
        <v>381</v>
      </c>
      <c r="C124" s="2" t="str">
        <f>VLOOKUP($B124,course!$A$1:$H$263,2)</f>
        <v>2334540011182</v>
      </c>
      <c r="D124" t="s">
        <v>212</v>
      </c>
      <c r="E124" s="2">
        <f>VLOOKUP($B124,course!$A$1:$H$263,4)</f>
        <v>2</v>
      </c>
      <c r="F124" s="2" t="str">
        <f>VLOOKUP($B124,course!$A$1:$H$263,5)</f>
        <v>一般通识</v>
      </c>
      <c r="G124" s="2" t="str">
        <f>VLOOKUP($B124,course!$A$1:$H$263,6)</f>
        <v>社会科学与现代社会</v>
      </c>
      <c r="H124" s="2" t="str">
        <f>VLOOKUP($B124,course!$A$1:$H$263,7)</f>
        <v>遥感信息工程学院</v>
      </c>
      <c r="I124" t="s">
        <v>214</v>
      </c>
      <c r="J124">
        <v>79.14</v>
      </c>
      <c r="K124">
        <v>7</v>
      </c>
      <c r="L124">
        <v>42.86</v>
      </c>
      <c r="M124">
        <v>14.29</v>
      </c>
      <c r="N124">
        <v>0</v>
      </c>
      <c r="O124">
        <v>14.29</v>
      </c>
      <c r="P124">
        <v>14.29</v>
      </c>
      <c r="Q124">
        <v>0</v>
      </c>
      <c r="R124">
        <v>0</v>
      </c>
      <c r="S124">
        <v>0</v>
      </c>
      <c r="T124">
        <v>0</v>
      </c>
      <c r="U124">
        <v>14.29</v>
      </c>
      <c r="V124" s="1">
        <v>44407.627650462964</v>
      </c>
    </row>
    <row r="125" spans="1:22">
      <c r="A125">
        <v>572</v>
      </c>
      <c r="B125">
        <v>383</v>
      </c>
      <c r="C125" s="2" t="str">
        <f>VLOOKUP($B125,course!$A$1:$H$263,2)</f>
        <v>2334450011325</v>
      </c>
      <c r="D125" t="s">
        <v>218</v>
      </c>
      <c r="E125" s="2">
        <f>VLOOKUP($B125,course!$A$1:$H$263,4)</f>
        <v>2</v>
      </c>
      <c r="F125" s="2" t="str">
        <f>VLOOKUP($B125,course!$A$1:$H$263,5)</f>
        <v>一般通识</v>
      </c>
      <c r="G125" s="2" t="str">
        <f>VLOOKUP($B125,course!$A$1:$H$263,6)</f>
        <v>社会科学与现代社会</v>
      </c>
      <c r="H125" s="2" t="str">
        <f>VLOOKUP($B125,course!$A$1:$H$263,7)</f>
        <v>城市设计学院</v>
      </c>
      <c r="I125" t="s">
        <v>219</v>
      </c>
      <c r="J125">
        <v>90.14</v>
      </c>
      <c r="K125">
        <v>134</v>
      </c>
      <c r="L125">
        <v>70.150000000000006</v>
      </c>
      <c r="M125">
        <v>26.87</v>
      </c>
      <c r="N125">
        <v>1.49</v>
      </c>
      <c r="O125">
        <v>0.75</v>
      </c>
      <c r="P125">
        <v>0</v>
      </c>
      <c r="Q125">
        <v>0</v>
      </c>
      <c r="R125">
        <v>0</v>
      </c>
      <c r="S125">
        <v>0</v>
      </c>
      <c r="T125">
        <v>0.75</v>
      </c>
      <c r="U125">
        <v>0</v>
      </c>
      <c r="V125" s="1">
        <v>44407.627650462964</v>
      </c>
    </row>
    <row r="126" spans="1:22" hidden="1">
      <c r="A126">
        <v>571</v>
      </c>
      <c r="B126">
        <v>382</v>
      </c>
      <c r="C126" s="2" t="str">
        <f>VLOOKUP($B126,course!$A$1:$H$263,2)</f>
        <v>2321110011009</v>
      </c>
      <c r="D126" t="s">
        <v>215</v>
      </c>
      <c r="E126" s="2">
        <f>VLOOKUP($B126,course!$A$1:$H$263,4)</f>
        <v>2</v>
      </c>
      <c r="F126" s="2" t="str">
        <f>VLOOKUP($B126,course!$A$1:$H$263,5)</f>
        <v>核心课程</v>
      </c>
      <c r="G126" s="2" t="str">
        <f>VLOOKUP($B126,course!$A$1:$H$263,6)</f>
        <v>中华文化与世界文明</v>
      </c>
      <c r="H126" s="2" t="str">
        <f>VLOOKUP($B126,course!$A$1:$H$263,7)</f>
        <v>哲学学院</v>
      </c>
      <c r="I126" t="s">
        <v>217</v>
      </c>
      <c r="J126">
        <v>84.32</v>
      </c>
      <c r="K126">
        <v>74</v>
      </c>
      <c r="L126">
        <v>20.27</v>
      </c>
      <c r="M126">
        <v>33.78</v>
      </c>
      <c r="N126">
        <v>18.920000000000002</v>
      </c>
      <c r="O126">
        <v>10.81</v>
      </c>
      <c r="P126">
        <v>6.76</v>
      </c>
      <c r="Q126">
        <v>8.11</v>
      </c>
      <c r="R126">
        <v>0</v>
      </c>
      <c r="S126">
        <v>1.35</v>
      </c>
      <c r="T126">
        <v>0</v>
      </c>
      <c r="U126">
        <v>0</v>
      </c>
      <c r="V126" s="1">
        <v>44407.627650462964</v>
      </c>
    </row>
    <row r="127" spans="1:22">
      <c r="A127">
        <v>702</v>
      </c>
      <c r="B127">
        <v>471</v>
      </c>
      <c r="C127" s="2" t="str">
        <f>VLOOKUP($B127,course!$A$1:$H$263,2)</f>
        <v>2332130011330</v>
      </c>
      <c r="D127" t="s">
        <v>421</v>
      </c>
      <c r="E127" s="2">
        <f>VLOOKUP($B127,course!$A$1:$H$263,4)</f>
        <v>2</v>
      </c>
      <c r="F127" s="2" t="str">
        <f>VLOOKUP($B127,course!$A$1:$H$263,5)</f>
        <v>一般通识</v>
      </c>
      <c r="G127" s="2" t="str">
        <f>VLOOKUP($B127,course!$A$1:$H$263,6)</f>
        <v>艺术体验与审美鉴赏</v>
      </c>
      <c r="H127" s="2" t="str">
        <f>VLOOKUP($B127,course!$A$1:$H$263,7)</f>
        <v>大学英语部</v>
      </c>
      <c r="I127" t="s">
        <v>423</v>
      </c>
      <c r="J127">
        <v>90.12</v>
      </c>
      <c r="K127">
        <v>66</v>
      </c>
      <c r="L127">
        <v>63.64</v>
      </c>
      <c r="M127">
        <v>18.18</v>
      </c>
      <c r="N127">
        <v>1.52</v>
      </c>
      <c r="O127">
        <v>13.64</v>
      </c>
      <c r="P127">
        <v>1.52</v>
      </c>
      <c r="Q127">
        <v>1.52</v>
      </c>
      <c r="R127">
        <v>0</v>
      </c>
      <c r="S127">
        <v>0</v>
      </c>
      <c r="T127">
        <v>0</v>
      </c>
      <c r="U127">
        <v>0</v>
      </c>
      <c r="V127" s="1">
        <v>44407.627650462964</v>
      </c>
    </row>
    <row r="128" spans="1:22">
      <c r="A128">
        <v>589</v>
      </c>
      <c r="B128">
        <v>396</v>
      </c>
      <c r="C128" s="2" t="str">
        <f>VLOOKUP($B128,course!$A$1:$H$263,2)</f>
        <v>2331130012056</v>
      </c>
      <c r="D128" t="s">
        <v>248</v>
      </c>
      <c r="E128" s="2">
        <f>VLOOKUP($B128,course!$A$1:$H$263,4)</f>
        <v>2</v>
      </c>
      <c r="F128" s="2" t="str">
        <f>VLOOKUP($B128,course!$A$1:$H$263,5)</f>
        <v>一般通识</v>
      </c>
      <c r="G128" s="2" t="str">
        <f>VLOOKUP($B128,course!$A$1:$H$263,6)</f>
        <v>中华文化与世界文明</v>
      </c>
      <c r="H128" s="2" t="str">
        <f>VLOOKUP($B128,course!$A$1:$H$263,7)</f>
        <v>大学英语部</v>
      </c>
      <c r="I128" t="s">
        <v>249</v>
      </c>
      <c r="J128">
        <v>90.11</v>
      </c>
      <c r="K128">
        <v>142</v>
      </c>
      <c r="L128">
        <v>78.17</v>
      </c>
      <c r="M128">
        <v>18.309999999999999</v>
      </c>
      <c r="N128">
        <v>0.7</v>
      </c>
      <c r="O128">
        <v>0.7</v>
      </c>
      <c r="P128">
        <v>0</v>
      </c>
      <c r="Q128">
        <v>0</v>
      </c>
      <c r="R128">
        <v>0.7</v>
      </c>
      <c r="S128">
        <v>0</v>
      </c>
      <c r="T128">
        <v>0</v>
      </c>
      <c r="U128">
        <v>1.41</v>
      </c>
      <c r="V128" s="1">
        <v>44407.627638888887</v>
      </c>
    </row>
    <row r="129" spans="1:22">
      <c r="A129">
        <v>643</v>
      </c>
      <c r="B129">
        <v>435</v>
      </c>
      <c r="C129" s="2" t="str">
        <f>VLOOKUP($B129,course!$A$1:$H$263,2)</f>
        <v>2321120011223</v>
      </c>
      <c r="D129" t="s">
        <v>336</v>
      </c>
      <c r="E129" s="2">
        <f>VLOOKUP($B129,course!$A$1:$H$263,4)</f>
        <v>2</v>
      </c>
      <c r="F129" s="2" t="str">
        <f>VLOOKUP($B129,course!$A$1:$H$263,5)</f>
        <v>核心课程</v>
      </c>
      <c r="G129" s="2" t="str">
        <f>VLOOKUP($B129,course!$A$1:$H$263,6)</f>
        <v>中华文化与世界文明</v>
      </c>
      <c r="H129" s="2" t="str">
        <f>VLOOKUP($B129,course!$A$1:$H$263,7)</f>
        <v>文学院</v>
      </c>
      <c r="I129" t="s">
        <v>337</v>
      </c>
      <c r="J129">
        <v>90.07</v>
      </c>
      <c r="K129">
        <v>244</v>
      </c>
      <c r="L129">
        <v>67.209999999999994</v>
      </c>
      <c r="M129">
        <v>24.59</v>
      </c>
      <c r="N129">
        <v>3.69</v>
      </c>
      <c r="O129">
        <v>2.87</v>
      </c>
      <c r="P129">
        <v>0.82</v>
      </c>
      <c r="Q129">
        <v>0</v>
      </c>
      <c r="R129">
        <v>0</v>
      </c>
      <c r="S129">
        <v>0</v>
      </c>
      <c r="T129">
        <v>0</v>
      </c>
      <c r="U129">
        <v>0.82</v>
      </c>
      <c r="V129" s="1">
        <v>44407.627627314818</v>
      </c>
    </row>
    <row r="130" spans="1:22">
      <c r="A130">
        <v>578</v>
      </c>
      <c r="B130">
        <v>387</v>
      </c>
      <c r="C130" s="2" t="str">
        <f>VLOOKUP($B130,course!$A$1:$H$263,2)</f>
        <v>2331120014035</v>
      </c>
      <c r="D130" t="s">
        <v>228</v>
      </c>
      <c r="E130" s="2">
        <f>VLOOKUP($B130,course!$A$1:$H$263,4)</f>
        <v>2</v>
      </c>
      <c r="F130" s="2" t="str">
        <f>VLOOKUP($B130,course!$A$1:$H$263,5)</f>
        <v>一般通识</v>
      </c>
      <c r="G130" s="2" t="str">
        <f>VLOOKUP($B130,course!$A$1:$H$263,6)</f>
        <v>中华文化与世界文明</v>
      </c>
      <c r="H130" s="2" t="str">
        <f>VLOOKUP($B130,course!$A$1:$H$263,7)</f>
        <v>文学院</v>
      </c>
      <c r="I130" t="s">
        <v>229</v>
      </c>
      <c r="J130">
        <v>90.06</v>
      </c>
      <c r="K130">
        <v>101</v>
      </c>
      <c r="L130">
        <v>61.39</v>
      </c>
      <c r="M130">
        <v>24.75</v>
      </c>
      <c r="N130">
        <v>7.92</v>
      </c>
      <c r="O130">
        <v>4.95</v>
      </c>
      <c r="P130">
        <v>0.99</v>
      </c>
      <c r="Q130">
        <v>0</v>
      </c>
      <c r="R130">
        <v>0</v>
      </c>
      <c r="S130">
        <v>0</v>
      </c>
      <c r="T130">
        <v>0</v>
      </c>
      <c r="U130">
        <v>0</v>
      </c>
      <c r="V130" s="1">
        <v>44407.627627314818</v>
      </c>
    </row>
    <row r="131" spans="1:22">
      <c r="A131">
        <v>835</v>
      </c>
      <c r="B131">
        <v>536</v>
      </c>
      <c r="C131" s="2" t="str">
        <f>VLOOKUP($B131,course!$A$1:$H$263,2)</f>
        <v>2331110011261</v>
      </c>
      <c r="D131" t="s">
        <v>590</v>
      </c>
      <c r="E131" s="2">
        <f>VLOOKUP($B131,course!$A$1:$H$263,4)</f>
        <v>2</v>
      </c>
      <c r="F131" s="2" t="str">
        <f>VLOOKUP($B131,course!$A$1:$H$263,5)</f>
        <v>一般通识</v>
      </c>
      <c r="G131" s="2" t="str">
        <f>VLOOKUP($B131,course!$A$1:$H$263,6)</f>
        <v>中华文化与世界文明</v>
      </c>
      <c r="H131" s="2" t="str">
        <f>VLOOKUP($B131,course!$A$1:$H$263,7)</f>
        <v>哲学学院</v>
      </c>
      <c r="I131" t="s">
        <v>591</v>
      </c>
      <c r="J131">
        <v>90.05</v>
      </c>
      <c r="K131">
        <v>434</v>
      </c>
      <c r="L131">
        <v>74.42</v>
      </c>
      <c r="M131">
        <v>18.43</v>
      </c>
      <c r="N131">
        <v>1.61</v>
      </c>
      <c r="O131">
        <v>0.92</v>
      </c>
      <c r="P131">
        <v>0.23</v>
      </c>
      <c r="Q131">
        <v>0</v>
      </c>
      <c r="R131">
        <v>1.1499999999999999</v>
      </c>
      <c r="S131">
        <v>1.61</v>
      </c>
      <c r="T131">
        <v>0.23</v>
      </c>
      <c r="U131">
        <v>1.38</v>
      </c>
      <c r="V131" s="1">
        <v>44407.627650462964</v>
      </c>
    </row>
    <row r="132" spans="1:22">
      <c r="A132">
        <v>850</v>
      </c>
      <c r="B132">
        <v>540</v>
      </c>
      <c r="C132" s="2" t="str">
        <f>VLOOKUP($B132,course!$A$1:$H$263,2)</f>
        <v>2331110011236</v>
      </c>
      <c r="D132" t="s">
        <v>604</v>
      </c>
      <c r="E132" s="2">
        <f>VLOOKUP($B132,course!$A$1:$H$263,4)</f>
        <v>2</v>
      </c>
      <c r="F132" s="2" t="str">
        <f>VLOOKUP($B132,course!$A$1:$H$263,5)</f>
        <v>一般通识</v>
      </c>
      <c r="G132" s="2" t="str">
        <f>VLOOKUP($B132,course!$A$1:$H$263,6)</f>
        <v>中华文化与世界文明</v>
      </c>
      <c r="H132" s="2" t="str">
        <f>VLOOKUP($B132,course!$A$1:$H$263,7)</f>
        <v>哲学学院</v>
      </c>
      <c r="I132" t="s">
        <v>355</v>
      </c>
      <c r="J132">
        <v>90.03</v>
      </c>
      <c r="K132">
        <v>63</v>
      </c>
      <c r="L132">
        <v>71.430000000000007</v>
      </c>
      <c r="M132">
        <v>19.05</v>
      </c>
      <c r="N132">
        <v>3.17</v>
      </c>
      <c r="O132">
        <v>1.59</v>
      </c>
      <c r="P132">
        <v>0</v>
      </c>
      <c r="Q132">
        <v>1.59</v>
      </c>
      <c r="R132">
        <v>3.17</v>
      </c>
      <c r="S132">
        <v>0</v>
      </c>
      <c r="T132">
        <v>0</v>
      </c>
      <c r="U132">
        <v>0</v>
      </c>
      <c r="V132" s="1">
        <v>44407.627650462964</v>
      </c>
    </row>
    <row r="133" spans="1:22" hidden="1">
      <c r="A133">
        <v>880</v>
      </c>
      <c r="B133">
        <v>558</v>
      </c>
      <c r="C133" s="2" t="str">
        <f>VLOOKUP($B133,course!$A$1:$H$263,2)</f>
        <v>2333410011275</v>
      </c>
      <c r="D133" t="s">
        <v>644</v>
      </c>
      <c r="E133" s="2">
        <f>VLOOKUP($B133,course!$A$1:$H$263,4)</f>
        <v>2</v>
      </c>
      <c r="F133" s="2" t="str">
        <f>VLOOKUP($B133,course!$A$1:$H$263,5)</f>
        <v>一般通识</v>
      </c>
      <c r="G133" s="2" t="str">
        <f>VLOOKUP($B133,course!$A$1:$H$263,6)</f>
        <v>科学精神与生命关怀</v>
      </c>
      <c r="H133" s="2" t="str">
        <f>VLOOKUP($B133,course!$A$1:$H$263,7)</f>
        <v>动力与机械学院</v>
      </c>
      <c r="I133" t="s">
        <v>646</v>
      </c>
      <c r="J133">
        <v>90.02</v>
      </c>
      <c r="K133">
        <v>100</v>
      </c>
      <c r="L133">
        <v>58</v>
      </c>
      <c r="M133">
        <v>38</v>
      </c>
      <c r="N133">
        <v>3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s="1">
        <v>44407.627650462964</v>
      </c>
    </row>
    <row r="134" spans="1:22" hidden="1">
      <c r="A134">
        <v>455</v>
      </c>
      <c r="B134">
        <v>304</v>
      </c>
      <c r="C134" s="2" t="str">
        <f>VLOOKUP($B134,course!$A$1:$H$263,2)</f>
        <v>2333420011277</v>
      </c>
      <c r="D134" t="s">
        <v>31</v>
      </c>
      <c r="E134" s="2">
        <f>VLOOKUP($B134,course!$A$1:$H$263,4)</f>
        <v>2</v>
      </c>
      <c r="F134" s="2" t="str">
        <f>VLOOKUP($B134,course!$A$1:$H$263,5)</f>
        <v>一般通识</v>
      </c>
      <c r="G134" s="2" t="str">
        <f>VLOOKUP($B134,course!$A$1:$H$263,6)</f>
        <v>科学精神与生命关怀</v>
      </c>
      <c r="H134" s="2" t="str">
        <f>VLOOKUP($B134,course!$A$1:$H$263,7)</f>
        <v>电气与自动化学院</v>
      </c>
      <c r="I134" t="s">
        <v>33</v>
      </c>
      <c r="J134">
        <v>90</v>
      </c>
      <c r="K134">
        <v>6</v>
      </c>
      <c r="L134">
        <v>66.67</v>
      </c>
      <c r="M134">
        <v>33.33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1">
        <v>44407.627638888887</v>
      </c>
    </row>
    <row r="135" spans="1:22" hidden="1">
      <c r="A135">
        <v>580</v>
      </c>
      <c r="B135">
        <v>389</v>
      </c>
      <c r="C135" s="2" t="str">
        <f>VLOOKUP($B135,course!$A$1:$H$263,2)</f>
        <v>2331130011054</v>
      </c>
      <c r="D135" t="s">
        <v>232</v>
      </c>
      <c r="E135" s="2">
        <f>VLOOKUP($B135,course!$A$1:$H$263,4)</f>
        <v>2</v>
      </c>
      <c r="F135" s="2" t="str">
        <f>VLOOKUP($B135,course!$A$1:$H$263,5)</f>
        <v>一般通识</v>
      </c>
      <c r="G135" s="2" t="str">
        <f>VLOOKUP($B135,course!$A$1:$H$263,6)</f>
        <v>中华文化与世界文明</v>
      </c>
      <c r="H135" s="2" t="str">
        <f>VLOOKUP($B135,course!$A$1:$H$263,7)</f>
        <v>外国语言文学学院</v>
      </c>
      <c r="I135" t="s">
        <v>233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1">
        <v>44407.627627314818</v>
      </c>
    </row>
    <row r="136" spans="1:22" hidden="1">
      <c r="A136">
        <v>480</v>
      </c>
      <c r="B136">
        <v>325</v>
      </c>
      <c r="C136" s="2" t="str">
        <f>VLOOKUP($B136,course!$A$1:$H$263,2)</f>
        <v>2333620011131</v>
      </c>
      <c r="D136" t="s">
        <v>76</v>
      </c>
      <c r="E136" s="2">
        <f>VLOOKUP($B136,course!$A$1:$H$263,4)</f>
        <v>2</v>
      </c>
      <c r="F136" s="2" t="str">
        <f>VLOOKUP($B136,course!$A$1:$H$263,5)</f>
        <v>一般通识</v>
      </c>
      <c r="G136" s="2" t="str">
        <f>VLOOKUP($B136,course!$A$1:$H$263,6)</f>
        <v>科学精神与生命关怀</v>
      </c>
      <c r="H136" s="2" t="str">
        <f>VLOOKUP($B136,course!$A$1:$H$263,7)</f>
        <v>健康学院</v>
      </c>
      <c r="I136" t="s">
        <v>28</v>
      </c>
      <c r="J136">
        <v>90</v>
      </c>
      <c r="K136">
        <v>205</v>
      </c>
      <c r="L136">
        <v>73.66</v>
      </c>
      <c r="M136">
        <v>24.39</v>
      </c>
      <c r="N136">
        <v>1.46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0.49</v>
      </c>
      <c r="V136" s="1">
        <v>44407.627638888887</v>
      </c>
    </row>
    <row r="137" spans="1:22" hidden="1">
      <c r="A137">
        <v>582</v>
      </c>
      <c r="B137">
        <v>391</v>
      </c>
      <c r="C137" s="2" t="str">
        <f>VLOOKUP($B137,course!$A$1:$H$263,2)</f>
        <v>2331120011241</v>
      </c>
      <c r="D137" t="s">
        <v>236</v>
      </c>
      <c r="E137" s="2">
        <f>VLOOKUP($B137,course!$A$1:$H$263,4)</f>
        <v>2</v>
      </c>
      <c r="F137" s="2" t="str">
        <f>VLOOKUP($B137,course!$A$1:$H$263,5)</f>
        <v>一般通识</v>
      </c>
      <c r="G137" s="2" t="str">
        <f>VLOOKUP($B137,course!$A$1:$H$263,6)</f>
        <v>中华文化与世界文明</v>
      </c>
      <c r="H137" s="2" t="str">
        <f>VLOOKUP($B137,course!$A$1:$H$263,7)</f>
        <v>文学院</v>
      </c>
      <c r="I137" t="s">
        <v>237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1">
        <v>44407.627627314818</v>
      </c>
    </row>
    <row r="138" spans="1:22" hidden="1">
      <c r="A138">
        <v>765</v>
      </c>
      <c r="B138">
        <v>497</v>
      </c>
      <c r="C138" s="2" t="str">
        <f>VLOOKUP($B138,course!$A$1:$H$263,2)</f>
        <v>2334130011305</v>
      </c>
      <c r="D138" t="s">
        <v>497</v>
      </c>
      <c r="E138" s="2">
        <f>VLOOKUP($B138,course!$A$1:$H$263,4)</f>
        <v>2</v>
      </c>
      <c r="F138" s="2" t="str">
        <f>VLOOKUP($B138,course!$A$1:$H$263,5)</f>
        <v>一般通识</v>
      </c>
      <c r="G138" s="2" t="str">
        <f>VLOOKUP($B138,course!$A$1:$H$263,6)</f>
        <v>社会科学与现代社会</v>
      </c>
      <c r="H138" s="2" t="str">
        <f>VLOOKUP($B138,course!$A$1:$H$263,7)</f>
        <v>大学英语部</v>
      </c>
      <c r="I138" t="s">
        <v>501</v>
      </c>
      <c r="J138">
        <v>90</v>
      </c>
      <c r="K138">
        <v>1</v>
      </c>
      <c r="L138">
        <v>100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1">
        <v>44407.627650462964</v>
      </c>
    </row>
    <row r="139" spans="1:22" hidden="1">
      <c r="A139">
        <v>766</v>
      </c>
      <c r="B139">
        <v>497</v>
      </c>
      <c r="C139" s="2" t="str">
        <f>VLOOKUP($B139,course!$A$1:$H$263,2)</f>
        <v>2334130011305</v>
      </c>
      <c r="D139" t="s">
        <v>497</v>
      </c>
      <c r="E139" s="2">
        <f>VLOOKUP($B139,course!$A$1:$H$263,4)</f>
        <v>2</v>
      </c>
      <c r="F139" s="2" t="str">
        <f>VLOOKUP($B139,course!$A$1:$H$263,5)</f>
        <v>一般通识</v>
      </c>
      <c r="G139" s="2" t="str">
        <f>VLOOKUP($B139,course!$A$1:$H$263,6)</f>
        <v>社会科学与现代社会</v>
      </c>
      <c r="H139" s="2" t="str">
        <f>VLOOKUP($B139,course!$A$1:$H$263,7)</f>
        <v>大学英语部</v>
      </c>
      <c r="I139" t="s">
        <v>502</v>
      </c>
      <c r="J139">
        <v>90</v>
      </c>
      <c r="K139">
        <v>1</v>
      </c>
      <c r="L139">
        <v>100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s="1">
        <v>44407.627650462964</v>
      </c>
    </row>
    <row r="140" spans="1:22" hidden="1">
      <c r="A140">
        <v>585</v>
      </c>
      <c r="B140">
        <v>393</v>
      </c>
      <c r="C140" s="2" t="str">
        <f>VLOOKUP($B140,course!$A$1:$H$263,2)</f>
        <v>2331130012054</v>
      </c>
      <c r="D140" t="s">
        <v>240</v>
      </c>
      <c r="E140" s="2">
        <f>VLOOKUP($B140,course!$A$1:$H$263,4)</f>
        <v>2</v>
      </c>
      <c r="F140" s="2" t="str">
        <f>VLOOKUP($B140,course!$A$1:$H$263,5)</f>
        <v>一般通识</v>
      </c>
      <c r="G140" s="2" t="str">
        <f>VLOOKUP($B140,course!$A$1:$H$263,6)</f>
        <v>中华文化与世界文明</v>
      </c>
      <c r="H140" s="2" t="str">
        <f>VLOOKUP($B140,course!$A$1:$H$263,7)</f>
        <v>大学英语部</v>
      </c>
      <c r="I140" t="s">
        <v>242</v>
      </c>
      <c r="J140">
        <v>84.54</v>
      </c>
      <c r="K140">
        <v>35</v>
      </c>
      <c r="L140">
        <v>31.43</v>
      </c>
      <c r="M140">
        <v>42.86</v>
      </c>
      <c r="N140">
        <v>17.14</v>
      </c>
      <c r="O140">
        <v>5.71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2.86</v>
      </c>
      <c r="V140" s="1">
        <v>44407.627627314818</v>
      </c>
    </row>
    <row r="141" spans="1:22" hidden="1">
      <c r="A141">
        <v>586</v>
      </c>
      <c r="B141">
        <v>393</v>
      </c>
      <c r="C141" s="2" t="str">
        <f>VLOOKUP($B141,course!$A$1:$H$263,2)</f>
        <v>2331130012054</v>
      </c>
      <c r="D141" t="s">
        <v>240</v>
      </c>
      <c r="E141" s="2">
        <f>VLOOKUP($B141,course!$A$1:$H$263,4)</f>
        <v>2</v>
      </c>
      <c r="F141" s="2" t="str">
        <f>VLOOKUP($B141,course!$A$1:$H$263,5)</f>
        <v>一般通识</v>
      </c>
      <c r="G141" s="2" t="str">
        <f>VLOOKUP($B141,course!$A$1:$H$263,6)</f>
        <v>中华文化与世界文明</v>
      </c>
      <c r="H141" s="2" t="str">
        <f>VLOOKUP($B141,course!$A$1:$H$263,7)</f>
        <v>大学英语部</v>
      </c>
      <c r="I141" t="s">
        <v>243</v>
      </c>
      <c r="J141">
        <v>77.06</v>
      </c>
      <c r="K141">
        <v>16</v>
      </c>
      <c r="L141">
        <v>12.5</v>
      </c>
      <c r="M141">
        <v>31.25</v>
      </c>
      <c r="N141">
        <v>25</v>
      </c>
      <c r="O141">
        <v>12.5</v>
      </c>
      <c r="P141">
        <v>0</v>
      </c>
      <c r="Q141">
        <v>0</v>
      </c>
      <c r="R141">
        <v>6.25</v>
      </c>
      <c r="S141">
        <v>6.25</v>
      </c>
      <c r="T141">
        <v>0</v>
      </c>
      <c r="U141">
        <v>6.25</v>
      </c>
      <c r="V141" s="1">
        <v>44407.627627314818</v>
      </c>
    </row>
    <row r="142" spans="1:22">
      <c r="A142">
        <v>707</v>
      </c>
      <c r="B142">
        <v>474</v>
      </c>
      <c r="C142" s="2" t="str">
        <f>VLOOKUP($B142,course!$A$1:$H$263,2)</f>
        <v>2331920011260</v>
      </c>
      <c r="D142" t="s">
        <v>429</v>
      </c>
      <c r="E142" s="2">
        <f>VLOOKUP($B142,course!$A$1:$H$263,4)</f>
        <v>2</v>
      </c>
      <c r="F142" s="2" t="str">
        <f>VLOOKUP($B142,course!$A$1:$H$263,5)</f>
        <v>一般通识</v>
      </c>
      <c r="G142" s="2" t="str">
        <f>VLOOKUP($B142,course!$A$1:$H$263,6)</f>
        <v>中华文化与世界文明</v>
      </c>
      <c r="H142" s="2" t="str">
        <f>VLOOKUP($B142,course!$A$1:$H$263,7)</f>
        <v>大学生心理健康中心</v>
      </c>
      <c r="I142" t="s">
        <v>431</v>
      </c>
      <c r="J142">
        <v>89.98</v>
      </c>
      <c r="K142">
        <v>210</v>
      </c>
      <c r="L142">
        <v>79.52</v>
      </c>
      <c r="M142">
        <v>9.52</v>
      </c>
      <c r="N142">
        <v>2.38</v>
      </c>
      <c r="O142">
        <v>2.86</v>
      </c>
      <c r="P142">
        <v>1.9</v>
      </c>
      <c r="Q142">
        <v>0.48</v>
      </c>
      <c r="R142">
        <v>0.95</v>
      </c>
      <c r="S142">
        <v>0</v>
      </c>
      <c r="T142">
        <v>0</v>
      </c>
      <c r="U142">
        <v>2.38</v>
      </c>
      <c r="V142" s="1">
        <v>44407.627650462964</v>
      </c>
    </row>
    <row r="143" spans="1:22">
      <c r="A143">
        <v>788</v>
      </c>
      <c r="B143">
        <v>508</v>
      </c>
      <c r="C143" s="2" t="str">
        <f>VLOOKUP($B143,course!$A$1:$H$263,2)</f>
        <v>2334920011366</v>
      </c>
      <c r="D143" t="s">
        <v>528</v>
      </c>
      <c r="E143" s="2">
        <f>VLOOKUP($B143,course!$A$1:$H$263,4)</f>
        <v>2</v>
      </c>
      <c r="F143" s="2" t="str">
        <f>VLOOKUP($B143,course!$A$1:$H$263,5)</f>
        <v>一般通识</v>
      </c>
      <c r="G143" s="2" t="str">
        <f>VLOOKUP($B143,course!$A$1:$H$263,6)</f>
        <v>社会科学与现代社会</v>
      </c>
      <c r="H143" s="2" t="str">
        <f>VLOOKUP($B143,course!$A$1:$H$263,7)</f>
        <v>大学生心理健康中心</v>
      </c>
      <c r="I143" t="s">
        <v>436</v>
      </c>
      <c r="J143">
        <v>89.97</v>
      </c>
      <c r="K143">
        <v>128</v>
      </c>
      <c r="L143">
        <v>56.25</v>
      </c>
      <c r="M143">
        <v>31.25</v>
      </c>
      <c r="N143">
        <v>7.81</v>
      </c>
      <c r="O143">
        <v>3.12</v>
      </c>
      <c r="P143">
        <v>0.78</v>
      </c>
      <c r="Q143">
        <v>0</v>
      </c>
      <c r="R143">
        <v>0</v>
      </c>
      <c r="S143">
        <v>0</v>
      </c>
      <c r="T143">
        <v>0.78</v>
      </c>
      <c r="U143">
        <v>0</v>
      </c>
      <c r="V143" s="1">
        <v>44407.627638888887</v>
      </c>
    </row>
    <row r="144" spans="1:22" hidden="1">
      <c r="A144">
        <v>769</v>
      </c>
      <c r="B144">
        <v>499</v>
      </c>
      <c r="C144" s="2" t="str">
        <f>VLOOKUP($B144,course!$A$1:$H$263,2)</f>
        <v>4333330011080</v>
      </c>
      <c r="D144" t="s">
        <v>506</v>
      </c>
      <c r="E144" s="2">
        <f>VLOOKUP($B144,course!$A$1:$H$263,4)</f>
        <v>2</v>
      </c>
      <c r="F144" s="2" t="str">
        <f>VLOOKUP($B144,course!$A$1:$H$263,5)</f>
        <v>创新创业课程</v>
      </c>
      <c r="G144" s="2" t="str">
        <f>VLOOKUP($B144,course!$A$1:$H$263,6)</f>
        <v>科学精神与生命关怀</v>
      </c>
      <c r="H144" s="2" t="str">
        <f>VLOOKUP($B144,course!$A$1:$H$263,7)</f>
        <v>化学与分子科学学院</v>
      </c>
      <c r="I144" t="s">
        <v>507</v>
      </c>
      <c r="J144">
        <v>89.93</v>
      </c>
      <c r="K144">
        <v>256</v>
      </c>
      <c r="L144">
        <v>71.09</v>
      </c>
      <c r="M144">
        <v>21.09</v>
      </c>
      <c r="N144">
        <v>4.3</v>
      </c>
      <c r="O144">
        <v>0.78</v>
      </c>
      <c r="P144">
        <v>0.39</v>
      </c>
      <c r="Q144">
        <v>0.39</v>
      </c>
      <c r="R144">
        <v>0</v>
      </c>
      <c r="S144">
        <v>0</v>
      </c>
      <c r="T144">
        <v>0</v>
      </c>
      <c r="U144">
        <v>1.95</v>
      </c>
      <c r="V144" s="1">
        <v>44407.627627314818</v>
      </c>
    </row>
    <row r="145" spans="1:22" hidden="1">
      <c r="A145">
        <v>493</v>
      </c>
      <c r="B145">
        <v>336</v>
      </c>
      <c r="C145" s="2" t="str">
        <f>VLOOKUP($B145,course!$A$1:$H$263,2)</f>
        <v>2333640011134</v>
      </c>
      <c r="D145" t="s">
        <v>98</v>
      </c>
      <c r="E145" s="2">
        <f>VLOOKUP($B145,course!$A$1:$H$263,4)</f>
        <v>1</v>
      </c>
      <c r="F145" s="2" t="str">
        <f>VLOOKUP($B145,course!$A$1:$H$263,5)</f>
        <v>一般通识</v>
      </c>
      <c r="G145" s="2" t="str">
        <f>VLOOKUP($B145,course!$A$1:$H$263,6)</f>
        <v>科学精神与生命关怀</v>
      </c>
      <c r="H145" s="2" t="str">
        <f>VLOOKUP($B145,course!$A$1:$H$263,7)</f>
        <v>第一临床学院</v>
      </c>
      <c r="I145" t="s">
        <v>99</v>
      </c>
      <c r="J145">
        <v>89.91</v>
      </c>
      <c r="K145">
        <v>353</v>
      </c>
      <c r="L145">
        <v>55.24</v>
      </c>
      <c r="M145">
        <v>43.91</v>
      </c>
      <c r="N145">
        <v>0.56999999999999995</v>
      </c>
      <c r="O145">
        <v>0.28000000000000003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s="1">
        <v>44407.627650462964</v>
      </c>
    </row>
    <row r="146" spans="1:22" hidden="1">
      <c r="A146">
        <v>591</v>
      </c>
      <c r="B146">
        <v>396</v>
      </c>
      <c r="C146" s="2" t="str">
        <f>VLOOKUP($B146,course!$A$1:$H$263,2)</f>
        <v>2331130012056</v>
      </c>
      <c r="D146" t="s">
        <v>248</v>
      </c>
      <c r="E146" s="2">
        <f>VLOOKUP($B146,course!$A$1:$H$263,4)</f>
        <v>2</v>
      </c>
      <c r="F146" s="2" t="str">
        <f>VLOOKUP($B146,course!$A$1:$H$263,5)</f>
        <v>一般通识</v>
      </c>
      <c r="G146" s="2" t="str">
        <f>VLOOKUP($B146,course!$A$1:$H$263,6)</f>
        <v>中华文化与世界文明</v>
      </c>
      <c r="H146" s="2" t="str">
        <f>VLOOKUP($B146,course!$A$1:$H$263,7)</f>
        <v>大学英语部</v>
      </c>
      <c r="I146" t="s">
        <v>251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 s="1">
        <v>44407.627638888887</v>
      </c>
    </row>
    <row r="147" spans="1:22" hidden="1">
      <c r="A147">
        <v>551</v>
      </c>
      <c r="B147">
        <v>373</v>
      </c>
      <c r="C147" s="2" t="str">
        <f>VLOOKUP($B147,course!$A$1:$H$263,2)</f>
        <v>2334230011316</v>
      </c>
      <c r="D147" t="s">
        <v>177</v>
      </c>
      <c r="E147" s="2">
        <f>VLOOKUP($B147,course!$A$1:$H$263,4)</f>
        <v>2</v>
      </c>
      <c r="F147" s="2" t="str">
        <f>VLOOKUP($B147,course!$A$1:$H$263,5)</f>
        <v>一般通识</v>
      </c>
      <c r="G147" s="2" t="str">
        <f>VLOOKUP($B147,course!$A$1:$H$263,6)</f>
        <v>社会科学与现代社会</v>
      </c>
      <c r="H147" s="2" t="str">
        <f>VLOOKUP($B147,course!$A$1:$H$263,7)</f>
        <v>政治与公共管理学院</v>
      </c>
      <c r="I147" t="s">
        <v>188</v>
      </c>
      <c r="J147">
        <v>89.83</v>
      </c>
      <c r="K147">
        <v>18</v>
      </c>
      <c r="L147">
        <v>55.56</v>
      </c>
      <c r="M147">
        <v>44.44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 s="1">
        <v>44407.627638888887</v>
      </c>
    </row>
    <row r="148" spans="1:22" hidden="1">
      <c r="A148">
        <v>484</v>
      </c>
      <c r="B148">
        <v>328</v>
      </c>
      <c r="C148" s="2" t="str">
        <f>VLOOKUP($B148,course!$A$1:$H$263,2)</f>
        <v>2333610011295</v>
      </c>
      <c r="D148" t="s">
        <v>82</v>
      </c>
      <c r="E148" s="2">
        <f>VLOOKUP($B148,course!$A$1:$H$263,4)</f>
        <v>2</v>
      </c>
      <c r="F148" s="2" t="str">
        <f>VLOOKUP($B148,course!$A$1:$H$263,5)</f>
        <v>一般通识</v>
      </c>
      <c r="G148" s="2" t="str">
        <f>VLOOKUP($B148,course!$A$1:$H$263,6)</f>
        <v>科学精神与生命关怀</v>
      </c>
      <c r="H148" s="2" t="str">
        <f>VLOOKUP($B148,course!$A$1:$H$263,7)</f>
        <v>基础医学院</v>
      </c>
      <c r="I148" t="s">
        <v>83</v>
      </c>
      <c r="J148">
        <v>89.81</v>
      </c>
      <c r="K148">
        <v>779</v>
      </c>
      <c r="L148">
        <v>59.69</v>
      </c>
      <c r="M148">
        <v>21.44</v>
      </c>
      <c r="N148">
        <v>9.11</v>
      </c>
      <c r="O148">
        <v>5.01</v>
      </c>
      <c r="P148">
        <v>1.8</v>
      </c>
      <c r="Q148">
        <v>1.28</v>
      </c>
      <c r="R148">
        <v>0.51</v>
      </c>
      <c r="S148">
        <v>0.13</v>
      </c>
      <c r="T148">
        <v>0.26</v>
      </c>
      <c r="U148">
        <v>0.77</v>
      </c>
      <c r="V148" s="1">
        <v>44407.627638888887</v>
      </c>
    </row>
    <row r="149" spans="1:22" hidden="1">
      <c r="A149">
        <v>594</v>
      </c>
      <c r="B149">
        <v>399</v>
      </c>
      <c r="C149" s="2" t="str">
        <f>VLOOKUP($B149,course!$A$1:$H$263,2)</f>
        <v>2331150011247</v>
      </c>
      <c r="D149" t="s">
        <v>256</v>
      </c>
      <c r="E149" s="2">
        <f>VLOOKUP($B149,course!$A$1:$H$263,4)</f>
        <v>2</v>
      </c>
      <c r="F149" s="2" t="str">
        <f>VLOOKUP($B149,course!$A$1:$H$263,5)</f>
        <v>一般通识</v>
      </c>
      <c r="G149" s="2" t="str">
        <f>VLOOKUP($B149,course!$A$1:$H$263,6)</f>
        <v>中华文化与世界文明</v>
      </c>
      <c r="H149" s="2" t="str">
        <f>VLOOKUP($B149,course!$A$1:$H$263,7)</f>
        <v>历史学院</v>
      </c>
      <c r="I149" t="s">
        <v>257</v>
      </c>
      <c r="J149">
        <v>83.78</v>
      </c>
      <c r="K149">
        <v>166</v>
      </c>
      <c r="L149">
        <v>17.47</v>
      </c>
      <c r="M149">
        <v>45.78</v>
      </c>
      <c r="N149">
        <v>18.670000000000002</v>
      </c>
      <c r="O149">
        <v>11.45</v>
      </c>
      <c r="P149">
        <v>1.81</v>
      </c>
      <c r="Q149">
        <v>0.6</v>
      </c>
      <c r="R149">
        <v>1.81</v>
      </c>
      <c r="S149">
        <v>0.6</v>
      </c>
      <c r="T149">
        <v>0</v>
      </c>
      <c r="U149">
        <v>1.81</v>
      </c>
      <c r="V149" s="1">
        <v>44407.627638888887</v>
      </c>
    </row>
    <row r="150" spans="1:22">
      <c r="A150">
        <v>792</v>
      </c>
      <c r="B150">
        <v>508</v>
      </c>
      <c r="C150" s="2" t="str">
        <f>VLOOKUP($B150,course!$A$1:$H$263,2)</f>
        <v>2334920011366</v>
      </c>
      <c r="D150" t="s">
        <v>528</v>
      </c>
      <c r="E150" s="2">
        <f>VLOOKUP($B150,course!$A$1:$H$263,4)</f>
        <v>2</v>
      </c>
      <c r="F150" s="2" t="str">
        <f>VLOOKUP($B150,course!$A$1:$H$263,5)</f>
        <v>一般通识</v>
      </c>
      <c r="G150" s="2" t="str">
        <f>VLOOKUP($B150,course!$A$1:$H$263,6)</f>
        <v>社会科学与现代社会</v>
      </c>
      <c r="H150" s="2" t="str">
        <f>VLOOKUP($B150,course!$A$1:$H$263,7)</f>
        <v>大学生心理健康中心</v>
      </c>
      <c r="I150" t="s">
        <v>532</v>
      </c>
      <c r="J150">
        <v>89.8</v>
      </c>
      <c r="K150">
        <v>70</v>
      </c>
      <c r="L150">
        <v>58.57</v>
      </c>
      <c r="M150">
        <v>31.43</v>
      </c>
      <c r="N150">
        <v>5.71</v>
      </c>
      <c r="O150">
        <v>2.86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1.43</v>
      </c>
      <c r="V150" s="1">
        <v>44407.627638888887</v>
      </c>
    </row>
    <row r="151" spans="1:22" hidden="1">
      <c r="A151">
        <v>771</v>
      </c>
      <c r="B151">
        <v>501</v>
      </c>
      <c r="C151" s="2" t="str">
        <f>VLOOKUP($B151,course!$A$1:$H$263,2)</f>
        <v>2334540011183</v>
      </c>
      <c r="D151" t="s">
        <v>510</v>
      </c>
      <c r="E151" s="2">
        <f>VLOOKUP($B151,course!$A$1:$H$263,4)</f>
        <v>2</v>
      </c>
      <c r="F151" s="2" t="str">
        <f>VLOOKUP($B151,course!$A$1:$H$263,5)</f>
        <v>一般通识</v>
      </c>
      <c r="G151" s="2" t="str">
        <f>VLOOKUP($B151,course!$A$1:$H$263,6)</f>
        <v>社会科学与现代社会</v>
      </c>
      <c r="H151" s="2" t="str">
        <f>VLOOKUP($B151,course!$A$1:$H$263,7)</f>
        <v>遥感信息工程学院</v>
      </c>
      <c r="I151" t="s">
        <v>511</v>
      </c>
      <c r="J151">
        <v>89.79</v>
      </c>
      <c r="K151">
        <v>14</v>
      </c>
      <c r="L151">
        <v>42.86</v>
      </c>
      <c r="M151">
        <v>57.14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s="1">
        <v>44407.627627314818</v>
      </c>
    </row>
    <row r="152" spans="1:22" hidden="1">
      <c r="A152">
        <v>492</v>
      </c>
      <c r="B152">
        <v>335</v>
      </c>
      <c r="C152" s="2" t="str">
        <f>VLOOKUP($B152,course!$A$1:$H$263,2)</f>
        <v>2333820011140</v>
      </c>
      <c r="D152" t="s">
        <v>96</v>
      </c>
      <c r="E152" s="2">
        <f>VLOOKUP($B152,course!$A$1:$H$263,4)</f>
        <v>2</v>
      </c>
      <c r="F152" s="2" t="str">
        <f>VLOOKUP($B152,course!$A$1:$H$263,5)</f>
        <v>一般通识</v>
      </c>
      <c r="G152" s="2" t="str">
        <f>VLOOKUP($B152,course!$A$1:$H$263,6)</f>
        <v>科学精神与生命关怀</v>
      </c>
      <c r="H152" s="2" t="str">
        <f>VLOOKUP($B152,course!$A$1:$H$263,7)</f>
        <v>体育部</v>
      </c>
      <c r="I152" t="s">
        <v>97</v>
      </c>
      <c r="J152">
        <v>89.76</v>
      </c>
      <c r="K152">
        <v>455</v>
      </c>
      <c r="L152">
        <v>73.41</v>
      </c>
      <c r="M152">
        <v>15.82</v>
      </c>
      <c r="N152">
        <v>3.52</v>
      </c>
      <c r="O152">
        <v>3.52</v>
      </c>
      <c r="P152">
        <v>1.76</v>
      </c>
      <c r="Q152">
        <v>0.66</v>
      </c>
      <c r="R152">
        <v>0.66</v>
      </c>
      <c r="S152">
        <v>0.22</v>
      </c>
      <c r="T152">
        <v>0</v>
      </c>
      <c r="U152">
        <v>0.44</v>
      </c>
      <c r="V152" s="1">
        <v>44407.627650462964</v>
      </c>
    </row>
    <row r="153" spans="1:22" hidden="1">
      <c r="A153">
        <v>577</v>
      </c>
      <c r="B153">
        <v>386</v>
      </c>
      <c r="C153" s="2" t="str">
        <f>VLOOKUP($B153,course!$A$1:$H$263,2)</f>
        <v>2331120011239</v>
      </c>
      <c r="D153" t="s">
        <v>226</v>
      </c>
      <c r="E153" s="2">
        <f>VLOOKUP($B153,course!$A$1:$H$263,4)</f>
        <v>2</v>
      </c>
      <c r="F153" s="2" t="str">
        <f>VLOOKUP($B153,course!$A$1:$H$263,5)</f>
        <v>一般通识</v>
      </c>
      <c r="G153" s="2" t="str">
        <f>VLOOKUP($B153,course!$A$1:$H$263,6)</f>
        <v>中华文化与世界文明</v>
      </c>
      <c r="H153" s="2" t="str">
        <f>VLOOKUP($B153,course!$A$1:$H$263,7)</f>
        <v>文学院</v>
      </c>
      <c r="I153" t="s">
        <v>227</v>
      </c>
      <c r="J153">
        <v>89.76</v>
      </c>
      <c r="K153">
        <v>29</v>
      </c>
      <c r="L153">
        <v>58.62</v>
      </c>
      <c r="M153">
        <v>41.38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1">
        <v>44407.627615740741</v>
      </c>
    </row>
    <row r="154" spans="1:22" hidden="1">
      <c r="A154">
        <v>725</v>
      </c>
      <c r="B154">
        <v>483</v>
      </c>
      <c r="C154" s="2" t="str">
        <f>VLOOKUP($B154,course!$A$1:$H$263,2)</f>
        <v>2333520011113</v>
      </c>
      <c r="D154" t="s">
        <v>455</v>
      </c>
      <c r="E154" s="2">
        <f>VLOOKUP($B154,course!$A$1:$H$263,4)</f>
        <v>2</v>
      </c>
      <c r="F154" s="2" t="str">
        <f>VLOOKUP($B154,course!$A$1:$H$263,5)</f>
        <v>一般通识</v>
      </c>
      <c r="G154" s="2" t="str">
        <f>VLOOKUP($B154,course!$A$1:$H$263,6)</f>
        <v>科学精神与生命关怀</v>
      </c>
      <c r="H154" s="2" t="str">
        <f>VLOOKUP($B154,course!$A$1:$H$263,7)</f>
        <v>计算中心</v>
      </c>
      <c r="I154" t="s">
        <v>456</v>
      </c>
      <c r="J154">
        <v>89.74</v>
      </c>
      <c r="K154">
        <v>118</v>
      </c>
      <c r="L154">
        <v>83.05</v>
      </c>
      <c r="M154">
        <v>11.86</v>
      </c>
      <c r="N154">
        <v>0.85</v>
      </c>
      <c r="O154">
        <v>0</v>
      </c>
      <c r="P154">
        <v>0.85</v>
      </c>
      <c r="Q154">
        <v>0.85</v>
      </c>
      <c r="R154">
        <v>0</v>
      </c>
      <c r="S154">
        <v>0</v>
      </c>
      <c r="T154">
        <v>0.85</v>
      </c>
      <c r="U154">
        <v>1.69</v>
      </c>
      <c r="V154" s="1">
        <v>44407.627638888887</v>
      </c>
    </row>
    <row r="155" spans="1:22" hidden="1">
      <c r="A155">
        <v>890</v>
      </c>
      <c r="B155">
        <v>563</v>
      </c>
      <c r="C155" s="2" t="str">
        <f>VLOOKUP($B155,course!$A$1:$H$263,2)</f>
        <v>2333420011091</v>
      </c>
      <c r="D155" t="s">
        <v>658</v>
      </c>
      <c r="E155" s="2">
        <f>VLOOKUP($B155,course!$A$1:$H$263,4)</f>
        <v>2</v>
      </c>
      <c r="F155" s="2" t="str">
        <f>VLOOKUP($B155,course!$A$1:$H$263,5)</f>
        <v>一般通识</v>
      </c>
      <c r="G155" s="2" t="str">
        <f>VLOOKUP($B155,course!$A$1:$H$263,6)</f>
        <v>科学精神与生命关怀</v>
      </c>
      <c r="H155" s="2" t="str">
        <f>VLOOKUP($B155,course!$A$1:$H$263,7)</f>
        <v>电气与自动化学院</v>
      </c>
      <c r="I155" t="s">
        <v>659</v>
      </c>
      <c r="J155">
        <v>89.72</v>
      </c>
      <c r="K155">
        <v>395</v>
      </c>
      <c r="L155">
        <v>78.48</v>
      </c>
      <c r="M155">
        <v>19.75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1.77</v>
      </c>
      <c r="V155" s="1">
        <v>44407.627662037034</v>
      </c>
    </row>
    <row r="156" spans="1:22" hidden="1">
      <c r="A156">
        <v>601</v>
      </c>
      <c r="B156">
        <v>405</v>
      </c>
      <c r="C156" s="2" t="str">
        <f>VLOOKUP($B156,course!$A$1:$H$263,2)</f>
        <v>2331150011256</v>
      </c>
      <c r="D156" t="s">
        <v>269</v>
      </c>
      <c r="E156" s="2">
        <f>VLOOKUP($B156,course!$A$1:$H$263,4)</f>
        <v>2</v>
      </c>
      <c r="F156" s="2" t="str">
        <f>VLOOKUP($B156,course!$A$1:$H$263,5)</f>
        <v>一般通识</v>
      </c>
      <c r="G156" s="2" t="str">
        <f>VLOOKUP($B156,course!$A$1:$H$263,6)</f>
        <v>中华文化与世界文明</v>
      </c>
      <c r="H156" s="2" t="str">
        <f>VLOOKUP($B156,course!$A$1:$H$263,7)</f>
        <v>历史学院</v>
      </c>
      <c r="I156" t="s">
        <v>270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 s="1">
        <v>44407.627650462964</v>
      </c>
    </row>
    <row r="157" spans="1:22">
      <c r="A157">
        <v>683</v>
      </c>
      <c r="B157">
        <v>456</v>
      </c>
      <c r="C157" s="2" t="str">
        <f>VLOOKUP($B157,course!$A$1:$H$263,2)</f>
        <v>2331750011069</v>
      </c>
      <c r="D157" t="s">
        <v>390</v>
      </c>
      <c r="E157" s="2">
        <f>VLOOKUP($B157,course!$A$1:$H$263,4)</f>
        <v>2</v>
      </c>
      <c r="F157" s="2" t="str">
        <f>VLOOKUP($B157,course!$A$1:$H$263,5)</f>
        <v>一般通识</v>
      </c>
      <c r="G157" s="2" t="str">
        <f>VLOOKUP($B157,course!$A$1:$H$263,6)</f>
        <v>中华文化与世界文明</v>
      </c>
      <c r="H157" s="2" t="str">
        <f>VLOOKUP($B157,course!$A$1:$H$263,7)</f>
        <v>中国边界与海洋研究院</v>
      </c>
      <c r="I157" t="s">
        <v>391</v>
      </c>
      <c r="J157">
        <v>89.67</v>
      </c>
      <c r="K157">
        <v>318</v>
      </c>
      <c r="L157">
        <v>68.239999999999995</v>
      </c>
      <c r="M157">
        <v>29.87</v>
      </c>
      <c r="N157">
        <v>1.26</v>
      </c>
      <c r="O157">
        <v>0.31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0.31</v>
      </c>
      <c r="V157" s="1">
        <v>44407.627627314818</v>
      </c>
    </row>
    <row r="158" spans="1:22">
      <c r="A158">
        <v>602</v>
      </c>
      <c r="B158">
        <v>406</v>
      </c>
      <c r="C158" s="2" t="str">
        <f>VLOOKUP($B158,course!$A$1:$H$263,2)</f>
        <v>2331150011254</v>
      </c>
      <c r="D158" t="s">
        <v>271</v>
      </c>
      <c r="E158" s="2">
        <f>VLOOKUP($B158,course!$A$1:$H$263,4)</f>
        <v>2</v>
      </c>
      <c r="F158" s="2" t="str">
        <f>VLOOKUP($B158,course!$A$1:$H$263,5)</f>
        <v>一般通识</v>
      </c>
      <c r="G158" s="2" t="str">
        <f>VLOOKUP($B158,course!$A$1:$H$263,6)</f>
        <v>中华文化与世界文明</v>
      </c>
      <c r="H158" s="2" t="str">
        <f>VLOOKUP($B158,course!$A$1:$H$263,7)</f>
        <v>历史学院</v>
      </c>
      <c r="I158" t="s">
        <v>272</v>
      </c>
      <c r="J158">
        <v>89.66</v>
      </c>
      <c r="K158">
        <v>91</v>
      </c>
      <c r="L158">
        <v>53.85</v>
      </c>
      <c r="M158">
        <v>41.76</v>
      </c>
      <c r="N158">
        <v>4.4000000000000004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 s="1">
        <v>44407.627650462964</v>
      </c>
    </row>
    <row r="159" spans="1:22" hidden="1">
      <c r="A159">
        <v>604</v>
      </c>
      <c r="B159">
        <v>408</v>
      </c>
      <c r="C159" s="2" t="str">
        <f>VLOOKUP($B159,course!$A$1:$H$263,2)</f>
        <v>2331150011249</v>
      </c>
      <c r="D159" t="s">
        <v>275</v>
      </c>
      <c r="E159" s="2">
        <f>VLOOKUP($B159,course!$A$1:$H$263,4)</f>
        <v>2</v>
      </c>
      <c r="F159" s="2" t="str">
        <f>VLOOKUP($B159,course!$A$1:$H$263,5)</f>
        <v>一般通识</v>
      </c>
      <c r="G159" s="2" t="str">
        <f>VLOOKUP($B159,course!$A$1:$H$263,6)</f>
        <v>中华文化与世界文明</v>
      </c>
      <c r="H159" s="2" t="str">
        <f>VLOOKUP($B159,course!$A$1:$H$263,7)</f>
        <v>历史学院</v>
      </c>
      <c r="I159" t="s">
        <v>276</v>
      </c>
      <c r="J159">
        <v>84.41</v>
      </c>
      <c r="K159">
        <v>164</v>
      </c>
      <c r="L159">
        <v>35.979999999999997</v>
      </c>
      <c r="M159">
        <v>27.44</v>
      </c>
      <c r="N159">
        <v>10.98</v>
      </c>
      <c r="O159">
        <v>7.93</v>
      </c>
      <c r="P159">
        <v>6.1</v>
      </c>
      <c r="Q159">
        <v>3.05</v>
      </c>
      <c r="R159">
        <v>3.05</v>
      </c>
      <c r="S159">
        <v>2.44</v>
      </c>
      <c r="T159">
        <v>1.83</v>
      </c>
      <c r="U159">
        <v>1.22</v>
      </c>
      <c r="V159" s="1">
        <v>44407.627650462964</v>
      </c>
    </row>
    <row r="160" spans="1:22">
      <c r="A160">
        <v>843</v>
      </c>
      <c r="B160">
        <v>539</v>
      </c>
      <c r="C160" s="2" t="str">
        <f>VLOOKUP($B160,course!$A$1:$H$263,2)</f>
        <v>2331110011031</v>
      </c>
      <c r="D160" t="s">
        <v>599</v>
      </c>
      <c r="E160" s="2">
        <f>VLOOKUP($B160,course!$A$1:$H$263,4)</f>
        <v>2</v>
      </c>
      <c r="F160" s="2" t="str">
        <f>VLOOKUP($B160,course!$A$1:$H$263,5)</f>
        <v>一般通识</v>
      </c>
      <c r="G160" s="2" t="str">
        <f>VLOOKUP($B160,course!$A$1:$H$263,6)</f>
        <v>中华文化与世界文明</v>
      </c>
      <c r="H160" s="2" t="str">
        <f>VLOOKUP($B160,course!$A$1:$H$263,7)</f>
        <v>哲学学院</v>
      </c>
      <c r="I160" t="s">
        <v>600</v>
      </c>
      <c r="J160">
        <v>89.59</v>
      </c>
      <c r="K160">
        <v>507</v>
      </c>
      <c r="L160">
        <v>62.33</v>
      </c>
      <c r="M160">
        <v>14.2</v>
      </c>
      <c r="N160">
        <v>6.71</v>
      </c>
      <c r="O160">
        <v>6.51</v>
      </c>
      <c r="P160">
        <v>2.17</v>
      </c>
      <c r="Q160">
        <v>2.37</v>
      </c>
      <c r="R160">
        <v>2.56</v>
      </c>
      <c r="S160">
        <v>0.79</v>
      </c>
      <c r="T160">
        <v>0.99</v>
      </c>
      <c r="U160">
        <v>1.38</v>
      </c>
      <c r="V160" s="1">
        <v>44407.627650462964</v>
      </c>
    </row>
    <row r="161" spans="1:22" hidden="1">
      <c r="A161">
        <v>723</v>
      </c>
      <c r="B161">
        <v>482</v>
      </c>
      <c r="C161" s="2" t="str">
        <f>VLOOKUP($B161,course!$A$1:$H$263,2)</f>
        <v>2333540011119</v>
      </c>
      <c r="D161" t="s">
        <v>452</v>
      </c>
      <c r="E161" s="2">
        <f>VLOOKUP($B161,course!$A$1:$H$263,4)</f>
        <v>2</v>
      </c>
      <c r="F161" s="2" t="str">
        <f>VLOOKUP($B161,course!$A$1:$H$263,5)</f>
        <v>一般通识</v>
      </c>
      <c r="G161" s="2" t="str">
        <f>VLOOKUP($B161,course!$A$1:$H$263,6)</f>
        <v>科学精神与生命关怀</v>
      </c>
      <c r="H161" s="2" t="str">
        <f>VLOOKUP($B161,course!$A$1:$H$263,7)</f>
        <v>遥感信息工程学院</v>
      </c>
      <c r="I161" t="s">
        <v>453</v>
      </c>
      <c r="J161">
        <v>89.58</v>
      </c>
      <c r="K161">
        <v>52</v>
      </c>
      <c r="L161">
        <v>53.85</v>
      </c>
      <c r="M161">
        <v>46.15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s="1">
        <v>44407.627638888887</v>
      </c>
    </row>
    <row r="162" spans="1:22">
      <c r="A162">
        <v>785</v>
      </c>
      <c r="B162">
        <v>508</v>
      </c>
      <c r="C162" s="2" t="str">
        <f>VLOOKUP($B162,course!$A$1:$H$263,2)</f>
        <v>2334920011366</v>
      </c>
      <c r="D162" t="s">
        <v>528</v>
      </c>
      <c r="E162" s="2">
        <f>VLOOKUP($B162,course!$A$1:$H$263,4)</f>
        <v>2</v>
      </c>
      <c r="F162" s="2" t="str">
        <f>VLOOKUP($B162,course!$A$1:$H$263,5)</f>
        <v>一般通识</v>
      </c>
      <c r="G162" s="2" t="str">
        <f>VLOOKUP($B162,course!$A$1:$H$263,6)</f>
        <v>社会科学与现代社会</v>
      </c>
      <c r="H162" s="2" t="str">
        <f>VLOOKUP($B162,course!$A$1:$H$263,7)</f>
        <v>大学生心理健康中心</v>
      </c>
      <c r="I162" t="s">
        <v>531</v>
      </c>
      <c r="J162">
        <v>89.58</v>
      </c>
      <c r="K162">
        <v>176</v>
      </c>
      <c r="L162">
        <v>69.319999999999993</v>
      </c>
      <c r="M162">
        <v>13.64</v>
      </c>
      <c r="N162">
        <v>5.68</v>
      </c>
      <c r="O162">
        <v>6.82</v>
      </c>
      <c r="P162">
        <v>1.1399999999999999</v>
      </c>
      <c r="Q162">
        <v>0</v>
      </c>
      <c r="R162">
        <v>1.1399999999999999</v>
      </c>
      <c r="S162">
        <v>1.7</v>
      </c>
      <c r="T162">
        <v>0.56999999999999995</v>
      </c>
      <c r="U162">
        <v>0</v>
      </c>
      <c r="V162" s="1">
        <v>44407.627638888887</v>
      </c>
    </row>
    <row r="163" spans="1:22" hidden="1">
      <c r="A163">
        <v>608</v>
      </c>
      <c r="B163">
        <v>412</v>
      </c>
      <c r="C163" s="2" t="str">
        <f>VLOOKUP($B163,course!$A$1:$H$263,2)</f>
        <v>4333560011121</v>
      </c>
      <c r="D163" t="s">
        <v>283</v>
      </c>
      <c r="E163" s="2">
        <f>VLOOKUP($B163,course!$A$1:$H$263,4)</f>
        <v>2</v>
      </c>
      <c r="F163" s="2" t="str">
        <f>VLOOKUP($B163,course!$A$1:$H$263,5)</f>
        <v>创新创业课程</v>
      </c>
      <c r="G163" s="2" t="str">
        <f>VLOOKUP($B163,course!$A$1:$H$263,6)</f>
        <v>科学精神与生命关怀</v>
      </c>
      <c r="H163" s="2" t="str">
        <f>VLOOKUP($B163,course!$A$1:$H$263,7)</f>
        <v>印刷与包装系</v>
      </c>
      <c r="I163" t="s">
        <v>284</v>
      </c>
      <c r="J163">
        <v>84.89</v>
      </c>
      <c r="K163">
        <v>279</v>
      </c>
      <c r="L163">
        <v>29.03</v>
      </c>
      <c r="M163">
        <v>51.97</v>
      </c>
      <c r="N163">
        <v>9.68</v>
      </c>
      <c r="O163">
        <v>3.58</v>
      </c>
      <c r="P163">
        <v>1.43</v>
      </c>
      <c r="Q163">
        <v>1.43</v>
      </c>
      <c r="R163">
        <v>0.36</v>
      </c>
      <c r="S163">
        <v>0</v>
      </c>
      <c r="T163">
        <v>0.36</v>
      </c>
      <c r="U163">
        <v>2.15</v>
      </c>
      <c r="V163" s="1">
        <v>44407.627627314818</v>
      </c>
    </row>
    <row r="164" spans="1:22" hidden="1">
      <c r="A164">
        <v>609</v>
      </c>
      <c r="B164">
        <v>413</v>
      </c>
      <c r="C164" s="2" t="str">
        <f>VLOOKUP($B164,course!$A$1:$H$263,2)</f>
        <v>4333650011001</v>
      </c>
      <c r="D164" t="s">
        <v>285</v>
      </c>
      <c r="E164" s="2">
        <f>VLOOKUP($B164,course!$A$1:$H$263,4)</f>
        <v>2</v>
      </c>
      <c r="F164" s="2" t="str">
        <f>VLOOKUP($B164,course!$A$1:$H$263,5)</f>
        <v>创新创业课程</v>
      </c>
      <c r="G164" s="2" t="str">
        <f>VLOOKUP($B164,course!$A$1:$H$263,6)</f>
        <v>科学精神与生命关怀</v>
      </c>
      <c r="H164" s="2" t="str">
        <f>VLOOKUP($B164,course!$A$1:$H$263,7)</f>
        <v>第二临床学院</v>
      </c>
      <c r="I164" t="s">
        <v>286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s="1">
        <v>44407.627627314818</v>
      </c>
    </row>
    <row r="165" spans="1:22" hidden="1">
      <c r="A165">
        <v>871</v>
      </c>
      <c r="B165">
        <v>552</v>
      </c>
      <c r="C165" s="2" t="str">
        <f>VLOOKUP($B165,course!$A$1:$H$263,2)</f>
        <v>2333340011085</v>
      </c>
      <c r="D165" t="s">
        <v>631</v>
      </c>
      <c r="E165" s="2">
        <f>VLOOKUP($B165,course!$A$1:$H$263,4)</f>
        <v>2</v>
      </c>
      <c r="F165" s="2" t="str">
        <f>VLOOKUP($B165,course!$A$1:$H$263,5)</f>
        <v>一般通识</v>
      </c>
      <c r="G165" s="2" t="str">
        <f>VLOOKUP($B165,course!$A$1:$H$263,6)</f>
        <v>科学精神与生命关怀</v>
      </c>
      <c r="H165" s="2" t="str">
        <f>VLOOKUP($B165,course!$A$1:$H$263,7)</f>
        <v>生命科学学院</v>
      </c>
      <c r="I165" t="s">
        <v>632</v>
      </c>
      <c r="J165">
        <v>89.56</v>
      </c>
      <c r="K165">
        <v>105</v>
      </c>
      <c r="L165">
        <v>60.95</v>
      </c>
      <c r="M165">
        <v>36.19</v>
      </c>
      <c r="N165">
        <v>0.95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1.9</v>
      </c>
      <c r="V165" s="1">
        <v>44407.627638888887</v>
      </c>
    </row>
    <row r="166" spans="1:22">
      <c r="A166">
        <v>507</v>
      </c>
      <c r="B166">
        <v>349</v>
      </c>
      <c r="C166" s="2" t="str">
        <f>VLOOKUP($B166,course!$A$1:$H$263,2)</f>
        <v>2332450011210</v>
      </c>
      <c r="D166" t="s">
        <v>124</v>
      </c>
      <c r="E166" s="2">
        <f>VLOOKUP($B166,course!$A$1:$H$263,4)</f>
        <v>2</v>
      </c>
      <c r="F166" s="2" t="str">
        <f>VLOOKUP($B166,course!$A$1:$H$263,5)</f>
        <v>一般通识</v>
      </c>
      <c r="G166" s="2" t="str">
        <f>VLOOKUP($B166,course!$A$1:$H$263,6)</f>
        <v>艺术体验与审美鉴赏</v>
      </c>
      <c r="H166" s="2" t="str">
        <f>VLOOKUP($B166,course!$A$1:$H$263,7)</f>
        <v>城市设计学院</v>
      </c>
      <c r="I166" t="s">
        <v>125</v>
      </c>
      <c r="J166">
        <v>89.54</v>
      </c>
      <c r="K166">
        <v>54</v>
      </c>
      <c r="L166">
        <v>46.3</v>
      </c>
      <c r="M166">
        <v>50</v>
      </c>
      <c r="N166">
        <v>3.7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1">
        <v>44407.627638888887</v>
      </c>
    </row>
    <row r="167" spans="1:22">
      <c r="A167">
        <v>527</v>
      </c>
      <c r="B167">
        <v>363</v>
      </c>
      <c r="C167" s="2" t="str">
        <f>VLOOKUP($B167,course!$A$1:$H$263,2)</f>
        <v>2334230011317</v>
      </c>
      <c r="D167" t="s">
        <v>154</v>
      </c>
      <c r="E167" s="2">
        <f>VLOOKUP($B167,course!$A$1:$H$263,4)</f>
        <v>2</v>
      </c>
      <c r="F167" s="2" t="str">
        <f>VLOOKUP($B167,course!$A$1:$H$263,5)</f>
        <v>一般通识</v>
      </c>
      <c r="G167" s="2" t="str">
        <f>VLOOKUP($B167,course!$A$1:$H$263,6)</f>
        <v>社会科学与现代社会</v>
      </c>
      <c r="H167" s="2" t="str">
        <f>VLOOKUP($B167,course!$A$1:$H$263,7)</f>
        <v>政治与公共管理学院</v>
      </c>
      <c r="I167" t="s">
        <v>155</v>
      </c>
      <c r="J167">
        <v>89.54</v>
      </c>
      <c r="K167">
        <v>245</v>
      </c>
      <c r="L167">
        <v>65.31</v>
      </c>
      <c r="M167">
        <v>32.24</v>
      </c>
      <c r="N167">
        <v>1.63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0.82</v>
      </c>
      <c r="V167" s="1">
        <v>44407.627615740741</v>
      </c>
    </row>
    <row r="168" spans="1:22" hidden="1">
      <c r="A168">
        <v>557</v>
      </c>
      <c r="B168">
        <v>374</v>
      </c>
      <c r="C168" s="2" t="str">
        <f>VLOOKUP($B168,course!$A$1:$H$263,2)</f>
        <v>2334240011174</v>
      </c>
      <c r="D168" t="s">
        <v>191</v>
      </c>
      <c r="E168" s="2">
        <f>VLOOKUP($B168,course!$A$1:$H$263,4)</f>
        <v>2</v>
      </c>
      <c r="F168" s="2" t="str">
        <f>VLOOKUP($B168,course!$A$1:$H$263,5)</f>
        <v>一般通识</v>
      </c>
      <c r="G168" s="2" t="str">
        <f>VLOOKUP($B168,course!$A$1:$H$263,6)</f>
        <v>社会科学与现代社会</v>
      </c>
      <c r="H168" s="2" t="str">
        <f>VLOOKUP($B168,course!$A$1:$H$263,7)</f>
        <v>马克思主义学院</v>
      </c>
      <c r="I168" t="s">
        <v>195</v>
      </c>
      <c r="J168">
        <v>89.5</v>
      </c>
      <c r="K168">
        <v>2</v>
      </c>
      <c r="L168">
        <v>50</v>
      </c>
      <c r="M168">
        <v>50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s="1">
        <v>44407.627638888887</v>
      </c>
    </row>
    <row r="169" spans="1:22" hidden="1">
      <c r="A169">
        <v>626</v>
      </c>
      <c r="B169">
        <v>424</v>
      </c>
      <c r="C169" s="2" t="str">
        <f>VLOOKUP($B169,course!$A$1:$H$263,2)</f>
        <v>4334540011326</v>
      </c>
      <c r="D169" t="s">
        <v>312</v>
      </c>
      <c r="E169" s="2">
        <f>VLOOKUP($B169,course!$A$1:$H$263,4)</f>
        <v>2</v>
      </c>
      <c r="F169" s="2" t="str">
        <f>VLOOKUP($B169,course!$A$1:$H$263,5)</f>
        <v>创新创业课程</v>
      </c>
      <c r="G169" s="2" t="str">
        <f>VLOOKUP($B169,course!$A$1:$H$263,6)</f>
        <v>社会科学与现代社会</v>
      </c>
      <c r="H169" s="2" t="str">
        <f>VLOOKUP($B169,course!$A$1:$H$263,7)</f>
        <v>遥感信息工程学院</v>
      </c>
      <c r="I169" t="s">
        <v>313</v>
      </c>
      <c r="J169">
        <v>89.47</v>
      </c>
      <c r="K169">
        <v>32</v>
      </c>
      <c r="L169">
        <v>65.62</v>
      </c>
      <c r="M169">
        <v>31.25</v>
      </c>
      <c r="N169">
        <v>0</v>
      </c>
      <c r="O169">
        <v>3.12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s="1">
        <v>44407.627650462964</v>
      </c>
    </row>
    <row r="170" spans="1:22">
      <c r="A170">
        <v>603</v>
      </c>
      <c r="B170">
        <v>407</v>
      </c>
      <c r="C170" s="2" t="str">
        <f>VLOOKUP($B170,course!$A$1:$H$263,2)</f>
        <v>2331150011253</v>
      </c>
      <c r="D170" t="s">
        <v>273</v>
      </c>
      <c r="E170" s="2">
        <f>VLOOKUP($B170,course!$A$1:$H$263,4)</f>
        <v>2</v>
      </c>
      <c r="F170" s="2" t="str">
        <f>VLOOKUP($B170,course!$A$1:$H$263,5)</f>
        <v>一般通识</v>
      </c>
      <c r="G170" s="2" t="str">
        <f>VLOOKUP($B170,course!$A$1:$H$263,6)</f>
        <v>中华文化与世界文明</v>
      </c>
      <c r="H170" s="2" t="str">
        <f>VLOOKUP($B170,course!$A$1:$H$263,7)</f>
        <v>历史学院</v>
      </c>
      <c r="I170" t="s">
        <v>274</v>
      </c>
      <c r="J170">
        <v>89.45</v>
      </c>
      <c r="K170">
        <v>143</v>
      </c>
      <c r="L170">
        <v>67.13</v>
      </c>
      <c r="M170">
        <v>9.09</v>
      </c>
      <c r="N170">
        <v>6.29</v>
      </c>
      <c r="O170">
        <v>9.7899999999999991</v>
      </c>
      <c r="P170">
        <v>0.7</v>
      </c>
      <c r="Q170">
        <v>2.1</v>
      </c>
      <c r="R170">
        <v>4.2</v>
      </c>
      <c r="S170">
        <v>0.7</v>
      </c>
      <c r="T170">
        <v>0</v>
      </c>
      <c r="U170">
        <v>0</v>
      </c>
      <c r="V170" s="1">
        <v>44407.627650462964</v>
      </c>
    </row>
    <row r="171" spans="1:22">
      <c r="A171">
        <v>686</v>
      </c>
      <c r="B171">
        <v>459</v>
      </c>
      <c r="C171" s="2" t="str">
        <f>VLOOKUP($B171,course!$A$1:$H$263,2)</f>
        <v>2331350011068</v>
      </c>
      <c r="D171" t="s">
        <v>396</v>
      </c>
      <c r="E171" s="2">
        <f>VLOOKUP($B171,course!$A$1:$H$263,4)</f>
        <v>2</v>
      </c>
      <c r="F171" s="2" t="str">
        <f>VLOOKUP($B171,course!$A$1:$H$263,5)</f>
        <v>一般通识</v>
      </c>
      <c r="G171" s="2" t="str">
        <f>VLOOKUP($B171,course!$A$1:$H$263,6)</f>
        <v>中华文化与世界文明</v>
      </c>
      <c r="H171" s="2" t="str">
        <f>VLOOKUP($B171,course!$A$1:$H$263,7)</f>
        <v>资源与环境科学学院</v>
      </c>
      <c r="I171" t="s">
        <v>397</v>
      </c>
      <c r="J171">
        <v>89.42</v>
      </c>
      <c r="K171">
        <v>284</v>
      </c>
      <c r="L171">
        <v>66.2</v>
      </c>
      <c r="M171">
        <v>32.04</v>
      </c>
      <c r="N171">
        <v>1.06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0.7</v>
      </c>
      <c r="V171" s="1">
        <v>44407.627627314818</v>
      </c>
    </row>
    <row r="172" spans="1:22">
      <c r="A172">
        <v>774</v>
      </c>
      <c r="B172">
        <v>504</v>
      </c>
      <c r="C172" s="2" t="str">
        <f>VLOOKUP($B172,course!$A$1:$H$263,2)</f>
        <v>2334820011184</v>
      </c>
      <c r="D172" t="s">
        <v>516</v>
      </c>
      <c r="E172" s="2">
        <f>VLOOKUP($B172,course!$A$1:$H$263,4)</f>
        <v>2</v>
      </c>
      <c r="F172" s="2" t="str">
        <f>VLOOKUP($B172,course!$A$1:$H$263,5)</f>
        <v>一般通识</v>
      </c>
      <c r="G172" s="2" t="str">
        <f>VLOOKUP($B172,course!$A$1:$H$263,6)</f>
        <v>社会科学与现代社会</v>
      </c>
      <c r="H172" s="2" t="str">
        <f>VLOOKUP($B172,course!$A$1:$H$263,7)</f>
        <v>体育部</v>
      </c>
      <c r="I172" t="s">
        <v>517</v>
      </c>
      <c r="J172">
        <v>89.42</v>
      </c>
      <c r="K172">
        <v>1027</v>
      </c>
      <c r="L172">
        <v>87.93</v>
      </c>
      <c r="M172">
        <v>3.02</v>
      </c>
      <c r="N172">
        <v>0</v>
      </c>
      <c r="O172">
        <v>4.4800000000000004</v>
      </c>
      <c r="P172">
        <v>1.27</v>
      </c>
      <c r="Q172">
        <v>0</v>
      </c>
      <c r="R172">
        <v>2.92</v>
      </c>
      <c r="S172">
        <v>0</v>
      </c>
      <c r="T172">
        <v>0</v>
      </c>
      <c r="U172">
        <v>0.39</v>
      </c>
      <c r="V172" s="1">
        <v>44407.627638888887</v>
      </c>
    </row>
    <row r="173" spans="1:22" hidden="1">
      <c r="A173">
        <v>795</v>
      </c>
      <c r="B173">
        <v>510</v>
      </c>
      <c r="C173" s="2" t="str">
        <f>VLOOKUP($B173,course!$A$1:$H$263,2)</f>
        <v>4333430011093</v>
      </c>
      <c r="D173" t="s">
        <v>535</v>
      </c>
      <c r="E173" s="2">
        <f>VLOOKUP($B173,course!$A$1:$H$263,4)</f>
        <v>2</v>
      </c>
      <c r="F173" s="2" t="str">
        <f>VLOOKUP($B173,course!$A$1:$H$263,5)</f>
        <v>创新创业课程</v>
      </c>
      <c r="G173" s="2" t="str">
        <f>VLOOKUP($B173,course!$A$1:$H$263,6)</f>
        <v>科学精神与生命关怀</v>
      </c>
      <c r="H173" s="2" t="str">
        <f>VLOOKUP($B173,course!$A$1:$H$263,7)</f>
        <v>土木建筑工程学院</v>
      </c>
      <c r="I173" t="s">
        <v>536</v>
      </c>
      <c r="J173">
        <v>89.4</v>
      </c>
      <c r="K173">
        <v>90</v>
      </c>
      <c r="L173">
        <v>53.33</v>
      </c>
      <c r="M173">
        <v>37.78</v>
      </c>
      <c r="N173">
        <v>4.4400000000000004</v>
      </c>
      <c r="O173">
        <v>4.4400000000000004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 s="1">
        <v>44407.627650462964</v>
      </c>
    </row>
    <row r="174" spans="1:22">
      <c r="A174">
        <v>657</v>
      </c>
      <c r="B174">
        <v>441</v>
      </c>
      <c r="C174" s="2" t="str">
        <f>VLOOKUP($B174,course!$A$1:$H$263,2)</f>
        <v>2321110011006</v>
      </c>
      <c r="D174" t="s">
        <v>353</v>
      </c>
      <c r="E174" s="2">
        <f>VLOOKUP($B174,course!$A$1:$H$263,4)</f>
        <v>2</v>
      </c>
      <c r="F174" s="2" t="str">
        <f>VLOOKUP($B174,course!$A$1:$H$263,5)</f>
        <v>核心课程</v>
      </c>
      <c r="G174" s="2" t="str">
        <f>VLOOKUP($B174,course!$A$1:$H$263,6)</f>
        <v>中华文化与世界文明</v>
      </c>
      <c r="H174" s="2" t="str">
        <f>VLOOKUP($B174,course!$A$1:$H$263,7)</f>
        <v>哲学学院</v>
      </c>
      <c r="I174" t="s">
        <v>355</v>
      </c>
      <c r="J174">
        <v>89.38</v>
      </c>
      <c r="K174">
        <v>95</v>
      </c>
      <c r="L174">
        <v>67.37</v>
      </c>
      <c r="M174">
        <v>18.95</v>
      </c>
      <c r="N174">
        <v>9.4700000000000006</v>
      </c>
      <c r="O174">
        <v>1.05</v>
      </c>
      <c r="P174">
        <v>1.05</v>
      </c>
      <c r="Q174">
        <v>1.05</v>
      </c>
      <c r="R174">
        <v>0</v>
      </c>
      <c r="S174">
        <v>0</v>
      </c>
      <c r="T174">
        <v>0</v>
      </c>
      <c r="U174">
        <v>1.05</v>
      </c>
      <c r="V174" s="1">
        <v>44407.627638888887</v>
      </c>
    </row>
    <row r="175" spans="1:22" hidden="1">
      <c r="A175">
        <v>620</v>
      </c>
      <c r="B175">
        <v>419</v>
      </c>
      <c r="C175" s="2" t="str">
        <f>VLOOKUP($B175,course!$A$1:$H$263,2)</f>
        <v>4334210011158</v>
      </c>
      <c r="D175" t="s">
        <v>300</v>
      </c>
      <c r="E175" s="2">
        <f>VLOOKUP($B175,course!$A$1:$H$263,4)</f>
        <v>2</v>
      </c>
      <c r="F175" s="2" t="str">
        <f>VLOOKUP($B175,course!$A$1:$H$263,5)</f>
        <v>创新创业课程</v>
      </c>
      <c r="G175" s="2" t="str">
        <f>VLOOKUP($B175,course!$A$1:$H$263,6)</f>
        <v>社会科学与现代社会</v>
      </c>
      <c r="H175" s="2" t="str">
        <f>VLOOKUP($B175,course!$A$1:$H$263,7)</f>
        <v>经济与管理学院</v>
      </c>
      <c r="I175" t="s">
        <v>303</v>
      </c>
      <c r="J175">
        <v>77.44</v>
      </c>
      <c r="K175">
        <v>9</v>
      </c>
      <c r="L175">
        <v>0</v>
      </c>
      <c r="M175">
        <v>33.33</v>
      </c>
      <c r="N175">
        <v>0</v>
      </c>
      <c r="O175">
        <v>11.11</v>
      </c>
      <c r="P175">
        <v>22.22</v>
      </c>
      <c r="Q175">
        <v>0</v>
      </c>
      <c r="R175">
        <v>11.11</v>
      </c>
      <c r="S175">
        <v>22.22</v>
      </c>
      <c r="T175">
        <v>0</v>
      </c>
      <c r="U175">
        <v>0</v>
      </c>
      <c r="V175" s="1">
        <v>44407.627638888887</v>
      </c>
    </row>
    <row r="176" spans="1:22" hidden="1">
      <c r="A176">
        <v>621</v>
      </c>
      <c r="B176">
        <v>419</v>
      </c>
      <c r="C176" s="2" t="str">
        <f>VLOOKUP($B176,course!$A$1:$H$263,2)</f>
        <v>4334210011158</v>
      </c>
      <c r="D176" t="s">
        <v>300</v>
      </c>
      <c r="E176" s="2">
        <f>VLOOKUP($B176,course!$A$1:$H$263,4)</f>
        <v>2</v>
      </c>
      <c r="F176" s="2" t="str">
        <f>VLOOKUP($B176,course!$A$1:$H$263,5)</f>
        <v>创新创业课程</v>
      </c>
      <c r="G176" s="2" t="str">
        <f>VLOOKUP($B176,course!$A$1:$H$263,6)</f>
        <v>社会科学与现代社会</v>
      </c>
      <c r="H176" s="2" t="str">
        <f>VLOOKUP($B176,course!$A$1:$H$263,7)</f>
        <v>经济与管理学院</v>
      </c>
      <c r="I176" t="s">
        <v>304</v>
      </c>
      <c r="J176">
        <v>64.88</v>
      </c>
      <c r="K176">
        <v>8</v>
      </c>
      <c r="L176">
        <v>0</v>
      </c>
      <c r="M176">
        <v>12.5</v>
      </c>
      <c r="N176">
        <v>0</v>
      </c>
      <c r="O176">
        <v>12.5</v>
      </c>
      <c r="P176">
        <v>0</v>
      </c>
      <c r="Q176">
        <v>12.5</v>
      </c>
      <c r="R176">
        <v>37.5</v>
      </c>
      <c r="S176">
        <v>0</v>
      </c>
      <c r="T176">
        <v>0</v>
      </c>
      <c r="U176">
        <v>25</v>
      </c>
      <c r="V176" s="1">
        <v>44407.627638888887</v>
      </c>
    </row>
    <row r="177" spans="1:22" hidden="1">
      <c r="A177">
        <v>525</v>
      </c>
      <c r="B177">
        <v>361</v>
      </c>
      <c r="C177" s="2" t="str">
        <f>VLOOKUP($B177,course!$A$1:$H$263,2)</f>
        <v>2332520011001</v>
      </c>
      <c r="D177" t="s">
        <v>149</v>
      </c>
      <c r="E177" s="2">
        <f>VLOOKUP($B177,course!$A$1:$H$263,4)</f>
        <v>2</v>
      </c>
      <c r="F177" s="2" t="str">
        <f>VLOOKUP($B177,course!$A$1:$H$263,5)</f>
        <v>一般通识</v>
      </c>
      <c r="G177" s="2" t="str">
        <f>VLOOKUP($B177,course!$A$1:$H$263,6)</f>
        <v>艺术体验与审美鉴赏</v>
      </c>
      <c r="H177" s="2" t="str">
        <f>VLOOKUP($B177,course!$A$1:$H$263,7)</f>
        <v>计算中心</v>
      </c>
      <c r="I177" t="s">
        <v>151</v>
      </c>
      <c r="J177">
        <v>89.35</v>
      </c>
      <c r="K177">
        <v>31</v>
      </c>
      <c r="L177">
        <v>90.32</v>
      </c>
      <c r="M177">
        <v>6.45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3.23</v>
      </c>
      <c r="V177" s="1">
        <v>44407.627650462964</v>
      </c>
    </row>
    <row r="178" spans="1:22" hidden="1">
      <c r="A178">
        <v>623</v>
      </c>
      <c r="B178">
        <v>421</v>
      </c>
      <c r="C178" s="2" t="str">
        <f>VLOOKUP($B178,course!$A$1:$H$263,2)</f>
        <v>4334260011321</v>
      </c>
      <c r="D178" t="s">
        <v>306</v>
      </c>
      <c r="E178" s="2">
        <f>VLOOKUP($B178,course!$A$1:$H$263,4)</f>
        <v>2</v>
      </c>
      <c r="F178" s="2" t="str">
        <f>VLOOKUP($B178,course!$A$1:$H$263,5)</f>
        <v>创新创业课程</v>
      </c>
      <c r="G178" s="2" t="str">
        <f>VLOOKUP($B178,course!$A$1:$H$263,6)</f>
        <v>社会科学与现代社会</v>
      </c>
      <c r="H178" s="2" t="str">
        <f>VLOOKUP($B178,course!$A$1:$H$263,7)</f>
        <v>信息管理学院</v>
      </c>
      <c r="I178" t="s">
        <v>307</v>
      </c>
      <c r="J178">
        <v>79.260000000000005</v>
      </c>
      <c r="K178">
        <v>42</v>
      </c>
      <c r="L178">
        <v>19.05</v>
      </c>
      <c r="M178">
        <v>40.479999999999997</v>
      </c>
      <c r="N178">
        <v>9.52</v>
      </c>
      <c r="O178">
        <v>11.9</v>
      </c>
      <c r="P178">
        <v>0</v>
      </c>
      <c r="Q178">
        <v>0</v>
      </c>
      <c r="R178">
        <v>7.14</v>
      </c>
      <c r="S178">
        <v>4.76</v>
      </c>
      <c r="T178">
        <v>2.38</v>
      </c>
      <c r="U178">
        <v>4.76</v>
      </c>
      <c r="V178" s="1">
        <v>44407.627638888887</v>
      </c>
    </row>
    <row r="179" spans="1:22">
      <c r="A179">
        <v>695</v>
      </c>
      <c r="B179">
        <v>467</v>
      </c>
      <c r="C179" s="2" t="str">
        <f>VLOOKUP($B179,course!$A$1:$H$263,2)</f>
        <v>2332120011191</v>
      </c>
      <c r="D179" t="s">
        <v>412</v>
      </c>
      <c r="E179" s="2">
        <f>VLOOKUP($B179,course!$A$1:$H$263,4)</f>
        <v>2</v>
      </c>
      <c r="F179" s="2" t="str">
        <f>VLOOKUP($B179,course!$A$1:$H$263,5)</f>
        <v>一般通识</v>
      </c>
      <c r="G179" s="2" t="str">
        <f>VLOOKUP($B179,course!$A$1:$H$263,6)</f>
        <v>艺术体验与审美鉴赏</v>
      </c>
      <c r="H179" s="2" t="str">
        <f>VLOOKUP($B179,course!$A$1:$H$263,7)</f>
        <v>文学院</v>
      </c>
      <c r="I179" t="s">
        <v>413</v>
      </c>
      <c r="J179">
        <v>89.34</v>
      </c>
      <c r="K179">
        <v>258</v>
      </c>
      <c r="L179">
        <v>72.09</v>
      </c>
      <c r="M179">
        <v>22.87</v>
      </c>
      <c r="N179">
        <v>1.55</v>
      </c>
      <c r="O179">
        <v>0.78</v>
      </c>
      <c r="P179">
        <v>1.1599999999999999</v>
      </c>
      <c r="Q179">
        <v>0.39</v>
      </c>
      <c r="R179">
        <v>0</v>
      </c>
      <c r="S179">
        <v>0</v>
      </c>
      <c r="T179">
        <v>0</v>
      </c>
      <c r="U179">
        <v>1.1599999999999999</v>
      </c>
      <c r="V179" s="1">
        <v>44407.627650462964</v>
      </c>
    </row>
    <row r="180" spans="1:22" hidden="1">
      <c r="A180">
        <v>450</v>
      </c>
      <c r="B180">
        <v>299</v>
      </c>
      <c r="C180" s="2" t="str">
        <f>VLOOKUP($B180,course!$A$1:$H$263,2)</f>
        <v>2333440011096</v>
      </c>
      <c r="D180" t="s">
        <v>23</v>
      </c>
      <c r="E180" s="2">
        <f>VLOOKUP($B180,course!$A$1:$H$263,4)</f>
        <v>2</v>
      </c>
      <c r="F180" s="2" t="str">
        <f>VLOOKUP($B180,course!$A$1:$H$263,5)</f>
        <v>一般通识</v>
      </c>
      <c r="G180" s="2" t="str">
        <f>VLOOKUP($B180,course!$A$1:$H$263,6)</f>
        <v>科学精神与生命关怀</v>
      </c>
      <c r="H180" s="2" t="str">
        <f>VLOOKUP($B180,course!$A$1:$H$263,7)</f>
        <v>水利水电学院</v>
      </c>
      <c r="I180" t="s">
        <v>24</v>
      </c>
      <c r="J180">
        <v>89.32</v>
      </c>
      <c r="K180">
        <v>352</v>
      </c>
      <c r="L180">
        <v>55.11</v>
      </c>
      <c r="M180">
        <v>40.909999999999997</v>
      </c>
      <c r="N180">
        <v>1.7</v>
      </c>
      <c r="O180">
        <v>1.42</v>
      </c>
      <c r="P180">
        <v>0.85</v>
      </c>
      <c r="Q180">
        <v>0</v>
      </c>
      <c r="R180">
        <v>0</v>
      </c>
      <c r="S180">
        <v>0</v>
      </c>
      <c r="T180">
        <v>0</v>
      </c>
      <c r="U180">
        <v>0</v>
      </c>
      <c r="V180" s="1">
        <v>44407.627627314818</v>
      </c>
    </row>
    <row r="181" spans="1:22" hidden="1">
      <c r="A181">
        <v>659</v>
      </c>
      <c r="B181">
        <v>441</v>
      </c>
      <c r="C181" s="2" t="str">
        <f>VLOOKUP($B181,course!$A$1:$H$263,2)</f>
        <v>2321110011006</v>
      </c>
      <c r="D181" t="s">
        <v>353</v>
      </c>
      <c r="E181" s="2">
        <f>VLOOKUP($B181,course!$A$1:$H$263,4)</f>
        <v>2</v>
      </c>
      <c r="F181" s="2" t="str">
        <f>VLOOKUP($B181,course!$A$1:$H$263,5)</f>
        <v>核心课程</v>
      </c>
      <c r="G181" s="2" t="str">
        <f>VLOOKUP($B181,course!$A$1:$H$263,6)</f>
        <v>中华文化与世界文明</v>
      </c>
      <c r="H181" s="2" t="str">
        <f>VLOOKUP($B181,course!$A$1:$H$263,7)</f>
        <v>哲学学院</v>
      </c>
      <c r="I181" t="s">
        <v>357</v>
      </c>
      <c r="J181">
        <v>89.31</v>
      </c>
      <c r="K181">
        <v>16</v>
      </c>
      <c r="L181">
        <v>50</v>
      </c>
      <c r="M181">
        <v>25</v>
      </c>
      <c r="N181">
        <v>25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 s="1">
        <v>44407.627638888887</v>
      </c>
    </row>
    <row r="182" spans="1:22" hidden="1">
      <c r="A182">
        <v>632</v>
      </c>
      <c r="B182">
        <v>429</v>
      </c>
      <c r="C182" s="2" t="str">
        <f>VLOOKUP($B182,course!$A$1:$H$263,2)</f>
        <v>4334210011161</v>
      </c>
      <c r="D182" t="s">
        <v>322</v>
      </c>
      <c r="E182" s="2">
        <f>VLOOKUP($B182,course!$A$1:$H$263,4)</f>
        <v>1</v>
      </c>
      <c r="F182" s="2" t="str">
        <f>VLOOKUP($B182,course!$A$1:$H$263,5)</f>
        <v>创新创业课程</v>
      </c>
      <c r="G182" s="2" t="str">
        <f>VLOOKUP($B182,course!$A$1:$H$263,6)</f>
        <v>社会科学与现代社会</v>
      </c>
      <c r="H182" s="2" t="str">
        <f>VLOOKUP($B182,course!$A$1:$H$263,7)</f>
        <v>经济与管理学院</v>
      </c>
      <c r="I182" t="s">
        <v>324</v>
      </c>
      <c r="J182">
        <v>89.2</v>
      </c>
      <c r="K182">
        <v>25</v>
      </c>
      <c r="L182">
        <v>60</v>
      </c>
      <c r="M182">
        <v>28</v>
      </c>
      <c r="N182">
        <v>12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1">
        <v>44407.627650462964</v>
      </c>
    </row>
    <row r="183" spans="1:22" hidden="1">
      <c r="A183">
        <v>628</v>
      </c>
      <c r="B183">
        <v>426</v>
      </c>
      <c r="C183" s="2" t="str">
        <f>VLOOKUP($B183,course!$A$1:$H$263,2)</f>
        <v>4334210011313</v>
      </c>
      <c r="D183" t="s">
        <v>316</v>
      </c>
      <c r="E183" s="2">
        <f>VLOOKUP($B183,course!$A$1:$H$263,4)</f>
        <v>2</v>
      </c>
      <c r="F183" s="2" t="str">
        <f>VLOOKUP($B183,course!$A$1:$H$263,5)</f>
        <v>创新创业课程</v>
      </c>
      <c r="G183" s="2" t="str">
        <f>VLOOKUP($B183,course!$A$1:$H$263,6)</f>
        <v>社会科学与现代社会</v>
      </c>
      <c r="H183" s="2" t="str">
        <f>VLOOKUP($B183,course!$A$1:$H$263,7)</f>
        <v>经济与管理学院</v>
      </c>
      <c r="I183" t="s">
        <v>317</v>
      </c>
      <c r="J183">
        <v>84.31</v>
      </c>
      <c r="K183">
        <v>165</v>
      </c>
      <c r="L183">
        <v>43.64</v>
      </c>
      <c r="M183">
        <v>30.91</v>
      </c>
      <c r="N183">
        <v>10.91</v>
      </c>
      <c r="O183">
        <v>8.48</v>
      </c>
      <c r="P183">
        <v>0</v>
      </c>
      <c r="Q183">
        <v>1.82</v>
      </c>
      <c r="R183">
        <v>0</v>
      </c>
      <c r="S183">
        <v>0</v>
      </c>
      <c r="T183">
        <v>0.61</v>
      </c>
      <c r="U183">
        <v>3.64</v>
      </c>
      <c r="V183" s="1">
        <v>44407.627650462964</v>
      </c>
    </row>
    <row r="184" spans="1:22" hidden="1">
      <c r="A184">
        <v>856</v>
      </c>
      <c r="B184">
        <v>541</v>
      </c>
      <c r="C184" s="2" t="str">
        <f>VLOOKUP($B184,course!$A$1:$H$263,2)</f>
        <v>4323210011016</v>
      </c>
      <c r="D184" t="s">
        <v>607</v>
      </c>
      <c r="E184" s="2">
        <f>VLOOKUP($B184,course!$A$1:$H$263,4)</f>
        <v>2</v>
      </c>
      <c r="F184" s="2" t="str">
        <f>VLOOKUP($B184,course!$A$1:$H$263,5)</f>
        <v>创新创业课程</v>
      </c>
      <c r="G184" s="2" t="str">
        <f>VLOOKUP($B184,course!$A$1:$H$263,6)</f>
        <v>科学精神与生命关怀</v>
      </c>
      <c r="H184" s="2" t="str">
        <f>VLOOKUP($B184,course!$A$1:$H$263,7)</f>
        <v>经济与管理学院</v>
      </c>
      <c r="I184" t="s">
        <v>610</v>
      </c>
      <c r="J184">
        <v>89.2</v>
      </c>
      <c r="K184">
        <v>196</v>
      </c>
      <c r="L184">
        <v>68.88</v>
      </c>
      <c r="M184">
        <v>23.47</v>
      </c>
      <c r="N184">
        <v>4.59</v>
      </c>
      <c r="O184">
        <v>1.53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1.53</v>
      </c>
      <c r="V184" s="1">
        <v>44407.627650462964</v>
      </c>
    </row>
    <row r="185" spans="1:22" hidden="1">
      <c r="A185">
        <v>630</v>
      </c>
      <c r="B185">
        <v>428</v>
      </c>
      <c r="C185" s="2" t="str">
        <f>VLOOKUP($B185,course!$A$1:$H$263,2)</f>
        <v>4334910011190</v>
      </c>
      <c r="D185" t="s">
        <v>320</v>
      </c>
      <c r="E185" s="2">
        <f>VLOOKUP($B185,course!$A$1:$H$263,4)</f>
        <v>2</v>
      </c>
      <c r="F185" s="2" t="str">
        <f>VLOOKUP($B185,course!$A$1:$H$263,5)</f>
        <v>创新创业课程</v>
      </c>
      <c r="G185" s="2" t="str">
        <f>VLOOKUP($B185,course!$A$1:$H$263,6)</f>
        <v>社会科学与现代社会</v>
      </c>
      <c r="H185" s="2" t="str">
        <f>VLOOKUP($B185,course!$A$1:$H$263,7)</f>
        <v>就业指导中心</v>
      </c>
      <c r="I185" t="s">
        <v>321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s="1">
        <v>44407.627650462964</v>
      </c>
    </row>
    <row r="186" spans="1:22" hidden="1">
      <c r="A186">
        <v>631</v>
      </c>
      <c r="B186">
        <v>429</v>
      </c>
      <c r="C186" s="2" t="str">
        <f>VLOOKUP($B186,course!$A$1:$H$263,2)</f>
        <v>4334210011161</v>
      </c>
      <c r="D186" t="s">
        <v>322</v>
      </c>
      <c r="E186" s="2">
        <f>VLOOKUP($B186,course!$A$1:$H$263,4)</f>
        <v>1</v>
      </c>
      <c r="F186" s="2" t="str">
        <f>VLOOKUP($B186,course!$A$1:$H$263,5)</f>
        <v>创新创业课程</v>
      </c>
      <c r="G186" s="2" t="str">
        <f>VLOOKUP($B186,course!$A$1:$H$263,6)</f>
        <v>社会科学与现代社会</v>
      </c>
      <c r="H186" s="2" t="str">
        <f>VLOOKUP($B186,course!$A$1:$H$263,7)</f>
        <v>经济与管理学院</v>
      </c>
      <c r="I186" t="s">
        <v>323</v>
      </c>
      <c r="J186">
        <v>84.92</v>
      </c>
      <c r="K186">
        <v>156</v>
      </c>
      <c r="L186">
        <v>33.97</v>
      </c>
      <c r="M186">
        <v>35.9</v>
      </c>
      <c r="N186">
        <v>10.26</v>
      </c>
      <c r="O186">
        <v>10.9</v>
      </c>
      <c r="P186">
        <v>5.13</v>
      </c>
      <c r="Q186">
        <v>0</v>
      </c>
      <c r="R186">
        <v>0</v>
      </c>
      <c r="S186">
        <v>0.64</v>
      </c>
      <c r="T186">
        <v>1.92</v>
      </c>
      <c r="U186">
        <v>1.28</v>
      </c>
      <c r="V186" s="1">
        <v>44407.627650462964</v>
      </c>
    </row>
    <row r="187" spans="1:22">
      <c r="A187">
        <v>618</v>
      </c>
      <c r="B187">
        <v>419</v>
      </c>
      <c r="C187" s="2" t="str">
        <f>VLOOKUP($B187,course!$A$1:$H$263,2)</f>
        <v>4334210011158</v>
      </c>
      <c r="D187" t="s">
        <v>300</v>
      </c>
      <c r="E187" s="2">
        <f>VLOOKUP($B187,course!$A$1:$H$263,4)</f>
        <v>2</v>
      </c>
      <c r="F187" s="2" t="str">
        <f>VLOOKUP($B187,course!$A$1:$H$263,5)</f>
        <v>创新创业课程</v>
      </c>
      <c r="G187" s="2" t="str">
        <f>VLOOKUP($B187,course!$A$1:$H$263,6)</f>
        <v>社会科学与现代社会</v>
      </c>
      <c r="H187" s="2" t="str">
        <f>VLOOKUP($B187,course!$A$1:$H$263,7)</f>
        <v>经济与管理学院</v>
      </c>
      <c r="I187" t="s">
        <v>301</v>
      </c>
      <c r="J187">
        <v>89.19</v>
      </c>
      <c r="K187">
        <v>152</v>
      </c>
      <c r="L187">
        <v>60.53</v>
      </c>
      <c r="M187">
        <v>21.71</v>
      </c>
      <c r="N187">
        <v>12.5</v>
      </c>
      <c r="O187">
        <v>3.95</v>
      </c>
      <c r="P187">
        <v>1.32</v>
      </c>
      <c r="Q187">
        <v>0</v>
      </c>
      <c r="R187">
        <v>0</v>
      </c>
      <c r="S187">
        <v>0</v>
      </c>
      <c r="T187">
        <v>0</v>
      </c>
      <c r="U187">
        <v>0</v>
      </c>
      <c r="V187" s="1">
        <v>44407.627638888887</v>
      </c>
    </row>
    <row r="188" spans="1:22" hidden="1">
      <c r="A188">
        <v>633</v>
      </c>
      <c r="B188">
        <v>429</v>
      </c>
      <c r="C188" s="2" t="str">
        <f>VLOOKUP($B188,course!$A$1:$H$263,2)</f>
        <v>4334210011161</v>
      </c>
      <c r="D188" t="s">
        <v>322</v>
      </c>
      <c r="E188" s="2">
        <f>VLOOKUP($B188,course!$A$1:$H$263,4)</f>
        <v>1</v>
      </c>
      <c r="F188" s="2" t="str">
        <f>VLOOKUP($B188,course!$A$1:$H$263,5)</f>
        <v>创新创业课程</v>
      </c>
      <c r="G188" s="2" t="str">
        <f>VLOOKUP($B188,course!$A$1:$H$263,6)</f>
        <v>社会科学与现代社会</v>
      </c>
      <c r="H188" s="2" t="str">
        <f>VLOOKUP($B188,course!$A$1:$H$263,7)</f>
        <v>经济与管理学院</v>
      </c>
      <c r="I188" t="s">
        <v>325</v>
      </c>
      <c r="J188">
        <v>83.48</v>
      </c>
      <c r="K188">
        <v>21</v>
      </c>
      <c r="L188">
        <v>14.29</v>
      </c>
      <c r="M188">
        <v>28.57</v>
      </c>
      <c r="N188">
        <v>28.57</v>
      </c>
      <c r="O188">
        <v>9.52</v>
      </c>
      <c r="P188">
        <v>19.05</v>
      </c>
      <c r="Q188">
        <v>0</v>
      </c>
      <c r="R188">
        <v>0</v>
      </c>
      <c r="S188">
        <v>0</v>
      </c>
      <c r="T188">
        <v>0</v>
      </c>
      <c r="U188">
        <v>0</v>
      </c>
      <c r="V188" s="1">
        <v>44407.627650462964</v>
      </c>
    </row>
    <row r="189" spans="1:22" hidden="1">
      <c r="A189">
        <v>652</v>
      </c>
      <c r="B189">
        <v>440</v>
      </c>
      <c r="C189" s="2" t="str">
        <f>VLOOKUP($B189,course!$A$1:$H$263,2)</f>
        <v>2321110011222</v>
      </c>
      <c r="D189" t="s">
        <v>347</v>
      </c>
      <c r="E189" s="2">
        <f>VLOOKUP($B189,course!$A$1:$H$263,4)</f>
        <v>2</v>
      </c>
      <c r="F189" s="2" t="str">
        <f>VLOOKUP($B189,course!$A$1:$H$263,5)</f>
        <v>核心课程</v>
      </c>
      <c r="G189" s="2" t="str">
        <f>VLOOKUP($B189,course!$A$1:$H$263,6)</f>
        <v>中华文化与世界文明</v>
      </c>
      <c r="H189" s="2" t="str">
        <f>VLOOKUP($B189,course!$A$1:$H$263,7)</f>
        <v>哲学学院</v>
      </c>
      <c r="I189" t="s">
        <v>101</v>
      </c>
      <c r="J189">
        <v>89.17</v>
      </c>
      <c r="K189">
        <v>47</v>
      </c>
      <c r="L189">
        <v>46.81</v>
      </c>
      <c r="M189">
        <v>38.299999999999997</v>
      </c>
      <c r="N189">
        <v>10.64</v>
      </c>
      <c r="O189">
        <v>4.26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s="1">
        <v>44407.627638888887</v>
      </c>
    </row>
    <row r="190" spans="1:22" hidden="1">
      <c r="A190">
        <v>635</v>
      </c>
      <c r="B190">
        <v>431</v>
      </c>
      <c r="C190" s="2" t="str">
        <f>VLOOKUP($B190,course!$A$1:$H$263,2)</f>
        <v>1300130012994</v>
      </c>
      <c r="D190" t="s">
        <v>327</v>
      </c>
      <c r="E190" s="2">
        <f>VLOOKUP($B190,course!$A$1:$H$263,4)</f>
        <v>3</v>
      </c>
      <c r="F190" s="2">
        <f>VLOOKUP($B190,course!$A$1:$H$263,5)</f>
        <v>0</v>
      </c>
      <c r="G190" s="2">
        <f>VLOOKUP($B190,course!$A$1:$H$263,6)</f>
        <v>0</v>
      </c>
      <c r="H190" s="2" t="str">
        <f>VLOOKUP($B190,course!$A$1:$H$263,7)</f>
        <v>外国语言文学学院</v>
      </c>
      <c r="I190" t="s">
        <v>233</v>
      </c>
      <c r="J190">
        <v>78.03</v>
      </c>
      <c r="K190">
        <v>78</v>
      </c>
      <c r="L190">
        <v>17.95</v>
      </c>
      <c r="M190">
        <v>19.23</v>
      </c>
      <c r="N190">
        <v>10.26</v>
      </c>
      <c r="O190">
        <v>14.1</v>
      </c>
      <c r="P190">
        <v>6.41</v>
      </c>
      <c r="Q190">
        <v>8.9700000000000006</v>
      </c>
      <c r="R190">
        <v>7.69</v>
      </c>
      <c r="S190">
        <v>6.41</v>
      </c>
      <c r="T190">
        <v>5.13</v>
      </c>
      <c r="U190">
        <v>3.85</v>
      </c>
      <c r="V190" s="1">
        <v>44407.627615740741</v>
      </c>
    </row>
    <row r="191" spans="1:22" hidden="1">
      <c r="A191">
        <v>636</v>
      </c>
      <c r="B191">
        <v>431</v>
      </c>
      <c r="C191" s="2" t="str">
        <f>VLOOKUP($B191,course!$A$1:$H$263,2)</f>
        <v>1300130012994</v>
      </c>
      <c r="D191" t="s">
        <v>327</v>
      </c>
      <c r="E191" s="2">
        <f>VLOOKUP($B191,course!$A$1:$H$263,4)</f>
        <v>3</v>
      </c>
      <c r="F191" s="2">
        <f>VLOOKUP($B191,course!$A$1:$H$263,5)</f>
        <v>0</v>
      </c>
      <c r="G191" s="2">
        <f>VLOOKUP($B191,course!$A$1:$H$263,6)</f>
        <v>0</v>
      </c>
      <c r="H191" s="2" t="str">
        <f>VLOOKUP($B191,course!$A$1:$H$263,7)</f>
        <v>外国语言文学学院</v>
      </c>
      <c r="I191" t="s">
        <v>328</v>
      </c>
      <c r="J191">
        <v>69.02</v>
      </c>
      <c r="K191">
        <v>53</v>
      </c>
      <c r="L191">
        <v>15.09</v>
      </c>
      <c r="M191">
        <v>5.66</v>
      </c>
      <c r="N191">
        <v>13.21</v>
      </c>
      <c r="O191">
        <v>9.43</v>
      </c>
      <c r="P191">
        <v>3.77</v>
      </c>
      <c r="Q191">
        <v>3.77</v>
      </c>
      <c r="R191">
        <v>13.21</v>
      </c>
      <c r="S191">
        <v>9.43</v>
      </c>
      <c r="T191">
        <v>13.21</v>
      </c>
      <c r="U191">
        <v>13.21</v>
      </c>
      <c r="V191" s="1">
        <v>44407.627615740741</v>
      </c>
    </row>
    <row r="192" spans="1:22">
      <c r="A192">
        <v>593</v>
      </c>
      <c r="B192">
        <v>398</v>
      </c>
      <c r="C192" s="2" t="str">
        <f>VLOOKUP($B192,course!$A$1:$H$263,2)</f>
        <v>2331130012239</v>
      </c>
      <c r="D192" t="s">
        <v>254</v>
      </c>
      <c r="E192" s="2">
        <f>VLOOKUP($B192,course!$A$1:$H$263,4)</f>
        <v>2</v>
      </c>
      <c r="F192" s="2" t="str">
        <f>VLOOKUP($B192,course!$A$1:$H$263,5)</f>
        <v>一般通识</v>
      </c>
      <c r="G192" s="2" t="str">
        <f>VLOOKUP($B192,course!$A$1:$H$263,6)</f>
        <v>中华文化与世界文明</v>
      </c>
      <c r="H192" s="2" t="str">
        <f>VLOOKUP($B192,course!$A$1:$H$263,7)</f>
        <v>大学英语部</v>
      </c>
      <c r="I192" t="s">
        <v>255</v>
      </c>
      <c r="J192">
        <v>89.15</v>
      </c>
      <c r="K192">
        <v>84</v>
      </c>
      <c r="L192">
        <v>75</v>
      </c>
      <c r="M192">
        <v>17.86</v>
      </c>
      <c r="N192">
        <v>3.57</v>
      </c>
      <c r="O192">
        <v>2.38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1.19</v>
      </c>
      <c r="V192" s="1">
        <v>44407.627638888887</v>
      </c>
    </row>
    <row r="193" spans="1:22">
      <c r="A193">
        <v>803</v>
      </c>
      <c r="B193">
        <v>516</v>
      </c>
      <c r="C193" s="2" t="str">
        <f>VLOOKUP($B193,course!$A$1:$H$263,2)</f>
        <v>2331440011258</v>
      </c>
      <c r="D193" t="s">
        <v>549</v>
      </c>
      <c r="E193" s="2">
        <f>VLOOKUP($B193,course!$A$1:$H$263,4)</f>
        <v>2</v>
      </c>
      <c r="F193" s="2" t="str">
        <f>VLOOKUP($B193,course!$A$1:$H$263,5)</f>
        <v>一般通识</v>
      </c>
      <c r="G193" s="2" t="str">
        <f>VLOOKUP($B193,course!$A$1:$H$263,6)</f>
        <v>中华文化与世界文明</v>
      </c>
      <c r="H193" s="2" t="str">
        <f>VLOOKUP($B193,course!$A$1:$H$263,7)</f>
        <v>水利水电学院</v>
      </c>
      <c r="I193" t="s">
        <v>550</v>
      </c>
      <c r="J193">
        <v>89.1</v>
      </c>
      <c r="K193">
        <v>1023</v>
      </c>
      <c r="L193">
        <v>70.28</v>
      </c>
      <c r="M193">
        <v>22.58</v>
      </c>
      <c r="N193">
        <v>2.44</v>
      </c>
      <c r="O193">
        <v>1.56</v>
      </c>
      <c r="P193">
        <v>0.98</v>
      </c>
      <c r="Q193">
        <v>0.39</v>
      </c>
      <c r="R193">
        <v>1.17</v>
      </c>
      <c r="S193">
        <v>0.49</v>
      </c>
      <c r="T193">
        <v>0</v>
      </c>
      <c r="U193">
        <v>0.1</v>
      </c>
      <c r="V193" s="1">
        <v>44407.627650462964</v>
      </c>
    </row>
    <row r="194" spans="1:22">
      <c r="A194">
        <v>516</v>
      </c>
      <c r="B194">
        <v>354</v>
      </c>
      <c r="C194" s="2" t="str">
        <f>VLOOKUP($B194,course!$A$1:$H$263,2)</f>
        <v>2332560011221</v>
      </c>
      <c r="D194" t="s">
        <v>137</v>
      </c>
      <c r="E194" s="2">
        <f>VLOOKUP($B194,course!$A$1:$H$263,4)</f>
        <v>2</v>
      </c>
      <c r="F194" s="2" t="str">
        <f>VLOOKUP($B194,course!$A$1:$H$263,5)</f>
        <v>一般通识</v>
      </c>
      <c r="G194" s="2" t="str">
        <f>VLOOKUP($B194,course!$A$1:$H$263,6)</f>
        <v>艺术体验与审美鉴赏</v>
      </c>
      <c r="H194" s="2" t="str">
        <f>VLOOKUP($B194,course!$A$1:$H$263,7)</f>
        <v>印刷与包装系</v>
      </c>
      <c r="I194" t="s">
        <v>138</v>
      </c>
      <c r="J194">
        <v>89.06</v>
      </c>
      <c r="K194">
        <v>616</v>
      </c>
      <c r="L194">
        <v>58.28</v>
      </c>
      <c r="M194">
        <v>28.41</v>
      </c>
      <c r="N194">
        <v>7.63</v>
      </c>
      <c r="O194">
        <v>3.73</v>
      </c>
      <c r="P194">
        <v>0.65</v>
      </c>
      <c r="Q194">
        <v>0.49</v>
      </c>
      <c r="R194">
        <v>0.16</v>
      </c>
      <c r="S194">
        <v>0</v>
      </c>
      <c r="T194">
        <v>0</v>
      </c>
      <c r="U194">
        <v>0.65</v>
      </c>
      <c r="V194" s="1">
        <v>44407.627650462964</v>
      </c>
    </row>
    <row r="195" spans="1:22" hidden="1">
      <c r="A195">
        <v>574</v>
      </c>
      <c r="B195">
        <v>384</v>
      </c>
      <c r="C195" s="2" t="str">
        <f>VLOOKUP($B195,course!$A$1:$H$263,2)</f>
        <v>1300790011012</v>
      </c>
      <c r="D195" t="s">
        <v>220</v>
      </c>
      <c r="E195" s="2">
        <f>VLOOKUP($B195,course!$A$1:$H$263,4)</f>
        <v>2</v>
      </c>
      <c r="F195" s="2">
        <f>VLOOKUP($B195,course!$A$1:$H$263,5)</f>
        <v>0</v>
      </c>
      <c r="G195" s="2">
        <f>VLOOKUP($B195,course!$A$1:$H$263,6)</f>
        <v>0</v>
      </c>
      <c r="H195" s="2" t="str">
        <f>VLOOKUP($B195,course!$A$1:$H$263,7)</f>
        <v>训创中心</v>
      </c>
      <c r="I195" t="s">
        <v>222</v>
      </c>
      <c r="J195">
        <v>89.05</v>
      </c>
      <c r="K195">
        <v>20</v>
      </c>
      <c r="L195">
        <v>65</v>
      </c>
      <c r="M195">
        <v>35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s="1">
        <v>44407.627650462964</v>
      </c>
    </row>
    <row r="196" spans="1:22" hidden="1">
      <c r="A196">
        <v>808</v>
      </c>
      <c r="B196">
        <v>518</v>
      </c>
      <c r="C196" s="2" t="str">
        <f>VLOOKUP($B196,course!$A$1:$H$263,2)</f>
        <v>4333520011287</v>
      </c>
      <c r="D196" t="s">
        <v>555</v>
      </c>
      <c r="E196" s="2">
        <f>VLOOKUP($B196,course!$A$1:$H$263,4)</f>
        <v>2</v>
      </c>
      <c r="F196" s="2" t="str">
        <f>VLOOKUP($B196,course!$A$1:$H$263,5)</f>
        <v>创新创业课程</v>
      </c>
      <c r="G196" s="2" t="str">
        <f>VLOOKUP($B196,course!$A$1:$H$263,6)</f>
        <v>科学精神与生命关怀</v>
      </c>
      <c r="H196" s="2" t="str">
        <f>VLOOKUP($B196,course!$A$1:$H$263,7)</f>
        <v>计算中心</v>
      </c>
      <c r="I196" t="s">
        <v>151</v>
      </c>
      <c r="J196">
        <v>89.03</v>
      </c>
      <c r="K196">
        <v>80</v>
      </c>
      <c r="L196">
        <v>61.25</v>
      </c>
      <c r="M196">
        <v>27.5</v>
      </c>
      <c r="N196">
        <v>3.75</v>
      </c>
      <c r="O196">
        <v>5</v>
      </c>
      <c r="P196">
        <v>1.25</v>
      </c>
      <c r="Q196">
        <v>1.25</v>
      </c>
      <c r="R196">
        <v>0</v>
      </c>
      <c r="S196">
        <v>0</v>
      </c>
      <c r="T196">
        <v>0</v>
      </c>
      <c r="U196">
        <v>0</v>
      </c>
      <c r="V196" s="1">
        <v>44407.627650462964</v>
      </c>
    </row>
    <row r="197" spans="1:22">
      <c r="A197">
        <v>524</v>
      </c>
      <c r="B197">
        <v>361</v>
      </c>
      <c r="C197" s="2" t="str">
        <f>VLOOKUP($B197,course!$A$1:$H$263,2)</f>
        <v>2332520011001</v>
      </c>
      <c r="D197" t="s">
        <v>149</v>
      </c>
      <c r="E197" s="2">
        <f>VLOOKUP($B197,course!$A$1:$H$263,4)</f>
        <v>2</v>
      </c>
      <c r="F197" s="2" t="str">
        <f>VLOOKUP($B197,course!$A$1:$H$263,5)</f>
        <v>一般通识</v>
      </c>
      <c r="G197" s="2" t="str">
        <f>VLOOKUP($B197,course!$A$1:$H$263,6)</f>
        <v>艺术体验与审美鉴赏</v>
      </c>
      <c r="H197" s="2" t="str">
        <f>VLOOKUP($B197,course!$A$1:$H$263,7)</f>
        <v>计算中心</v>
      </c>
      <c r="I197" t="s">
        <v>150</v>
      </c>
      <c r="J197">
        <v>89</v>
      </c>
      <c r="K197">
        <v>66</v>
      </c>
      <c r="L197">
        <v>84.85</v>
      </c>
      <c r="M197">
        <v>7.58</v>
      </c>
      <c r="N197">
        <v>0</v>
      </c>
      <c r="O197">
        <v>1.52</v>
      </c>
      <c r="P197">
        <v>0</v>
      </c>
      <c r="Q197">
        <v>0</v>
      </c>
      <c r="R197">
        <v>0</v>
      </c>
      <c r="S197">
        <v>1.52</v>
      </c>
      <c r="T197">
        <v>3.03</v>
      </c>
      <c r="U197">
        <v>1.52</v>
      </c>
      <c r="V197" s="1">
        <v>44407.627650462964</v>
      </c>
    </row>
    <row r="198" spans="1:22" hidden="1">
      <c r="A198">
        <v>666</v>
      </c>
      <c r="B198">
        <v>443</v>
      </c>
      <c r="C198" s="2" t="str">
        <f>VLOOKUP($B198,course!$A$1:$H$263,2)</f>
        <v>2321110011008</v>
      </c>
      <c r="D198" t="s">
        <v>361</v>
      </c>
      <c r="E198" s="2">
        <f>VLOOKUP($B198,course!$A$1:$H$263,4)</f>
        <v>2</v>
      </c>
      <c r="F198" s="2" t="str">
        <f>VLOOKUP($B198,course!$A$1:$H$263,5)</f>
        <v>核心课程</v>
      </c>
      <c r="G198" s="2" t="str">
        <f>VLOOKUP($B198,course!$A$1:$H$263,6)</f>
        <v>中华文化与世界文明</v>
      </c>
      <c r="H198" s="2" t="str">
        <f>VLOOKUP($B198,course!$A$1:$H$263,7)</f>
        <v>哲学学院</v>
      </c>
      <c r="I198" t="s">
        <v>365</v>
      </c>
      <c r="J198">
        <v>89</v>
      </c>
      <c r="K198">
        <v>2</v>
      </c>
      <c r="L198">
        <v>50</v>
      </c>
      <c r="M198">
        <v>50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 s="1">
        <v>44407.627638888887</v>
      </c>
    </row>
    <row r="199" spans="1:22" hidden="1">
      <c r="A199">
        <v>644</v>
      </c>
      <c r="B199">
        <v>435</v>
      </c>
      <c r="C199" s="2" t="str">
        <f>VLOOKUP($B199,course!$A$1:$H$263,2)</f>
        <v>2321120011223</v>
      </c>
      <c r="D199" t="s">
        <v>336</v>
      </c>
      <c r="E199" s="2">
        <f>VLOOKUP($B199,course!$A$1:$H$263,4)</f>
        <v>2</v>
      </c>
      <c r="F199" s="2" t="str">
        <f>VLOOKUP($B199,course!$A$1:$H$263,5)</f>
        <v>核心课程</v>
      </c>
      <c r="G199" s="2" t="str">
        <f>VLOOKUP($B199,course!$A$1:$H$263,6)</f>
        <v>中华文化与世界文明</v>
      </c>
      <c r="H199" s="2" t="str">
        <f>VLOOKUP($B199,course!$A$1:$H$263,7)</f>
        <v>文学院</v>
      </c>
      <c r="I199" t="s">
        <v>338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s="1">
        <v>44407.627627314818</v>
      </c>
    </row>
    <row r="200" spans="1:22" hidden="1">
      <c r="A200">
        <v>842</v>
      </c>
      <c r="B200">
        <v>538</v>
      </c>
      <c r="C200" s="2" t="str">
        <f>VLOOKUP($B200,course!$A$1:$H$263,2)</f>
        <v>2331110011026</v>
      </c>
      <c r="D200" t="s">
        <v>595</v>
      </c>
      <c r="E200" s="2">
        <f>VLOOKUP($B200,course!$A$1:$H$263,4)</f>
        <v>2</v>
      </c>
      <c r="F200" s="2" t="str">
        <f>VLOOKUP($B200,course!$A$1:$H$263,5)</f>
        <v>一般通识</v>
      </c>
      <c r="G200" s="2" t="str">
        <f>VLOOKUP($B200,course!$A$1:$H$263,6)</f>
        <v>中华文化与世界文明</v>
      </c>
      <c r="H200" s="2" t="str">
        <f>VLOOKUP($B200,course!$A$1:$H$263,7)</f>
        <v>哲学学院</v>
      </c>
      <c r="I200" t="s">
        <v>598</v>
      </c>
      <c r="J200">
        <v>89</v>
      </c>
      <c r="K200">
        <v>1</v>
      </c>
      <c r="L200">
        <v>0</v>
      </c>
      <c r="M200">
        <v>100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s="1">
        <v>44407.627650462964</v>
      </c>
    </row>
    <row r="201" spans="1:22" hidden="1">
      <c r="A201">
        <v>646</v>
      </c>
      <c r="B201">
        <v>437</v>
      </c>
      <c r="C201" s="2" t="str">
        <f>VLOOKUP($B201,course!$A$1:$H$263,2)</f>
        <v>2321150011010</v>
      </c>
      <c r="D201" t="s">
        <v>341</v>
      </c>
      <c r="E201" s="2">
        <f>VLOOKUP($B201,course!$A$1:$H$263,4)</f>
        <v>2</v>
      </c>
      <c r="F201" s="2" t="str">
        <f>VLOOKUP($B201,course!$A$1:$H$263,5)</f>
        <v>核心课程</v>
      </c>
      <c r="G201" s="2" t="str">
        <f>VLOOKUP($B201,course!$A$1:$H$263,6)</f>
        <v>中华文化与世界文明</v>
      </c>
      <c r="H201" s="2" t="str">
        <f>VLOOKUP($B201,course!$A$1:$H$263,7)</f>
        <v>历史学院</v>
      </c>
      <c r="I201" t="s">
        <v>342</v>
      </c>
      <c r="J201">
        <v>80.03</v>
      </c>
      <c r="K201">
        <v>279</v>
      </c>
      <c r="L201">
        <v>24.37</v>
      </c>
      <c r="M201">
        <v>23.66</v>
      </c>
      <c r="N201">
        <v>11.47</v>
      </c>
      <c r="O201">
        <v>13.62</v>
      </c>
      <c r="P201">
        <v>8.6</v>
      </c>
      <c r="Q201">
        <v>3.94</v>
      </c>
      <c r="R201">
        <v>6.09</v>
      </c>
      <c r="S201">
        <v>2.15</v>
      </c>
      <c r="T201">
        <v>1.08</v>
      </c>
      <c r="U201">
        <v>5.0199999999999996</v>
      </c>
      <c r="V201" s="1">
        <v>44407.627638888887</v>
      </c>
    </row>
    <row r="202" spans="1:22" hidden="1">
      <c r="A202">
        <v>860</v>
      </c>
      <c r="B202">
        <v>542</v>
      </c>
      <c r="C202" s="2" t="str">
        <f>VLOOKUP($B202,course!$A$1:$H$263,2)</f>
        <v>2333320011266</v>
      </c>
      <c r="D202" t="s">
        <v>613</v>
      </c>
      <c r="E202" s="2">
        <f>VLOOKUP($B202,course!$A$1:$H$263,4)</f>
        <v>2</v>
      </c>
      <c r="F202" s="2" t="str">
        <f>VLOOKUP($B202,course!$A$1:$H$263,5)</f>
        <v>一般通识</v>
      </c>
      <c r="G202" s="2" t="str">
        <f>VLOOKUP($B202,course!$A$1:$H$263,6)</f>
        <v>科学精神与生命关怀</v>
      </c>
      <c r="H202" s="2" t="str">
        <f>VLOOKUP($B202,course!$A$1:$H$263,7)</f>
        <v>物理科学与技术学院</v>
      </c>
      <c r="I202" t="s">
        <v>614</v>
      </c>
      <c r="J202">
        <v>88.95</v>
      </c>
      <c r="K202">
        <v>39</v>
      </c>
      <c r="L202">
        <v>51.28</v>
      </c>
      <c r="M202">
        <v>33.33</v>
      </c>
      <c r="N202">
        <v>12.82</v>
      </c>
      <c r="O202">
        <v>2.56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s="1">
        <v>44407.627627314818</v>
      </c>
    </row>
    <row r="203" spans="1:22" hidden="1">
      <c r="A203">
        <v>607</v>
      </c>
      <c r="B203">
        <v>411</v>
      </c>
      <c r="C203" s="2" t="str">
        <f>VLOOKUP($B203,course!$A$1:$H$263,2)</f>
        <v>4333790011301</v>
      </c>
      <c r="D203" t="s">
        <v>281</v>
      </c>
      <c r="E203" s="2">
        <f>VLOOKUP($B203,course!$A$1:$H$263,4)</f>
        <v>2</v>
      </c>
      <c r="F203" s="2" t="str">
        <f>VLOOKUP($B203,course!$A$1:$H$263,5)</f>
        <v>创新创业课程</v>
      </c>
      <c r="G203" s="2" t="str">
        <f>VLOOKUP($B203,course!$A$1:$H$263,6)</f>
        <v>科学精神与生命关怀</v>
      </c>
      <c r="H203" s="2" t="str">
        <f>VLOOKUP($B203,course!$A$1:$H$263,7)</f>
        <v>训创中心</v>
      </c>
      <c r="I203" t="s">
        <v>282</v>
      </c>
      <c r="J203">
        <v>88.86</v>
      </c>
      <c r="K203">
        <v>97</v>
      </c>
      <c r="L203">
        <v>73.2</v>
      </c>
      <c r="M203">
        <v>20.62</v>
      </c>
      <c r="N203">
        <v>4.12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2.06</v>
      </c>
      <c r="V203" s="1">
        <v>44407.627627314818</v>
      </c>
    </row>
    <row r="204" spans="1:22" hidden="1">
      <c r="A204">
        <v>649</v>
      </c>
      <c r="B204">
        <v>439</v>
      </c>
      <c r="C204" s="2" t="str">
        <f>VLOOKUP($B204,course!$A$1:$H$263,2)</f>
        <v>2321150011225</v>
      </c>
      <c r="D204" t="s">
        <v>345</v>
      </c>
      <c r="E204" s="2">
        <f>VLOOKUP($B204,course!$A$1:$H$263,4)</f>
        <v>2</v>
      </c>
      <c r="F204" s="2" t="str">
        <f>VLOOKUP($B204,course!$A$1:$H$263,5)</f>
        <v>核心课程</v>
      </c>
      <c r="G204" s="2" t="str">
        <f>VLOOKUP($B204,course!$A$1:$H$263,6)</f>
        <v>中华文化与世界文明</v>
      </c>
      <c r="H204" s="2" t="str">
        <f>VLOOKUP($B204,course!$A$1:$H$263,7)</f>
        <v>历史学院</v>
      </c>
      <c r="I204" t="s">
        <v>266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s="1">
        <v>44407.627638888887</v>
      </c>
    </row>
    <row r="205" spans="1:22" hidden="1">
      <c r="A205">
        <v>804</v>
      </c>
      <c r="B205">
        <v>517</v>
      </c>
      <c r="C205" s="2" t="str">
        <f>VLOOKUP($B205,course!$A$1:$H$263,2)</f>
        <v>4333510011286</v>
      </c>
      <c r="D205" t="s">
        <v>551</v>
      </c>
      <c r="E205" s="2">
        <f>VLOOKUP($B205,course!$A$1:$H$263,4)</f>
        <v>2</v>
      </c>
      <c r="F205" s="2" t="str">
        <f>VLOOKUP($B205,course!$A$1:$H$263,5)</f>
        <v>创新创业课程</v>
      </c>
      <c r="G205" s="2" t="str">
        <f>VLOOKUP($B205,course!$A$1:$H$263,6)</f>
        <v>科学精神与生命关怀</v>
      </c>
      <c r="H205" s="2" t="str">
        <f>VLOOKUP($B205,course!$A$1:$H$263,7)</f>
        <v>电子信息学院</v>
      </c>
      <c r="I205" t="s">
        <v>552</v>
      </c>
      <c r="J205">
        <v>88.85</v>
      </c>
      <c r="K205">
        <v>190</v>
      </c>
      <c r="L205">
        <v>64.209999999999994</v>
      </c>
      <c r="M205">
        <v>23.68</v>
      </c>
      <c r="N205">
        <v>7.89</v>
      </c>
      <c r="O205">
        <v>3.68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0.53</v>
      </c>
      <c r="V205" s="1">
        <v>44407.627650462964</v>
      </c>
    </row>
    <row r="206" spans="1:22" hidden="1">
      <c r="A206">
        <v>476</v>
      </c>
      <c r="B206">
        <v>321</v>
      </c>
      <c r="C206" s="2" t="str">
        <f>VLOOKUP($B206,course!$A$1:$H$263,2)</f>
        <v>2333620011130</v>
      </c>
      <c r="D206" t="s">
        <v>68</v>
      </c>
      <c r="E206" s="2">
        <f>VLOOKUP($B206,course!$A$1:$H$263,4)</f>
        <v>2</v>
      </c>
      <c r="F206" s="2" t="str">
        <f>VLOOKUP($B206,course!$A$1:$H$263,5)</f>
        <v>一般通识</v>
      </c>
      <c r="G206" s="2" t="str">
        <f>VLOOKUP($B206,course!$A$1:$H$263,6)</f>
        <v>科学精神与生命关怀</v>
      </c>
      <c r="H206" s="2" t="str">
        <f>VLOOKUP($B206,course!$A$1:$H$263,7)</f>
        <v>健康学院</v>
      </c>
      <c r="I206" t="s">
        <v>69</v>
      </c>
      <c r="J206">
        <v>88.84</v>
      </c>
      <c r="K206">
        <v>264</v>
      </c>
      <c r="L206">
        <v>50.38</v>
      </c>
      <c r="M206">
        <v>42.05</v>
      </c>
      <c r="N206">
        <v>4.55</v>
      </c>
      <c r="O206">
        <v>2.65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0.38</v>
      </c>
      <c r="V206" s="1">
        <v>44407.627627314818</v>
      </c>
    </row>
    <row r="207" spans="1:22">
      <c r="A207">
        <v>816</v>
      </c>
      <c r="B207">
        <v>522</v>
      </c>
      <c r="C207" s="2" t="str">
        <f>VLOOKUP($B207,course!$A$1:$H$263,2)</f>
        <v>2324220011231</v>
      </c>
      <c r="D207" t="s">
        <v>562</v>
      </c>
      <c r="E207" s="2">
        <f>VLOOKUP($B207,course!$A$1:$H$263,4)</f>
        <v>2</v>
      </c>
      <c r="F207" s="2" t="str">
        <f>VLOOKUP($B207,course!$A$1:$H$263,5)</f>
        <v>核心课程</v>
      </c>
      <c r="G207" s="2" t="str">
        <f>VLOOKUP($B207,course!$A$1:$H$263,6)</f>
        <v>社会科学与现代社会</v>
      </c>
      <c r="H207" s="2" t="str">
        <f>VLOOKUP($B207,course!$A$1:$H$263,7)</f>
        <v>法学院</v>
      </c>
      <c r="I207" t="s">
        <v>563</v>
      </c>
      <c r="J207">
        <v>88.84</v>
      </c>
      <c r="K207">
        <v>90</v>
      </c>
      <c r="L207">
        <v>75.56</v>
      </c>
      <c r="M207">
        <v>13.33</v>
      </c>
      <c r="N207">
        <v>6.67</v>
      </c>
      <c r="O207">
        <v>2.2200000000000002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2.2200000000000002</v>
      </c>
      <c r="V207" s="1">
        <v>44407.627615740741</v>
      </c>
    </row>
    <row r="208" spans="1:22" hidden="1">
      <c r="A208">
        <v>653</v>
      </c>
      <c r="B208">
        <v>440</v>
      </c>
      <c r="C208" s="2" t="str">
        <f>VLOOKUP($B208,course!$A$1:$H$263,2)</f>
        <v>2321110011222</v>
      </c>
      <c r="D208" t="s">
        <v>347</v>
      </c>
      <c r="E208" s="2">
        <f>VLOOKUP($B208,course!$A$1:$H$263,4)</f>
        <v>2</v>
      </c>
      <c r="F208" s="2" t="str">
        <f>VLOOKUP($B208,course!$A$1:$H$263,5)</f>
        <v>核心课程</v>
      </c>
      <c r="G208" s="2" t="str">
        <f>VLOOKUP($B208,course!$A$1:$H$263,6)</f>
        <v>中华文化与世界文明</v>
      </c>
      <c r="H208" s="2" t="str">
        <f>VLOOKUP($B208,course!$A$1:$H$263,7)</f>
        <v>哲学学院</v>
      </c>
      <c r="I208" t="s">
        <v>350</v>
      </c>
      <c r="J208">
        <v>72.97</v>
      </c>
      <c r="K208">
        <v>36</v>
      </c>
      <c r="L208">
        <v>5.56</v>
      </c>
      <c r="M208">
        <v>8.33</v>
      </c>
      <c r="N208">
        <v>13.89</v>
      </c>
      <c r="O208">
        <v>19.440000000000001</v>
      </c>
      <c r="P208">
        <v>19.440000000000001</v>
      </c>
      <c r="Q208">
        <v>8.33</v>
      </c>
      <c r="R208">
        <v>8.33</v>
      </c>
      <c r="S208">
        <v>5.56</v>
      </c>
      <c r="T208">
        <v>2.78</v>
      </c>
      <c r="U208">
        <v>8.33</v>
      </c>
      <c r="V208" s="1">
        <v>44407.627638888887</v>
      </c>
    </row>
    <row r="209" spans="1:22">
      <c r="A209">
        <v>504</v>
      </c>
      <c r="B209">
        <v>346</v>
      </c>
      <c r="C209" s="2" t="str">
        <f>VLOOKUP($B209,course!$A$1:$H$263,2)</f>
        <v>2332350011208</v>
      </c>
      <c r="D209" t="s">
        <v>119</v>
      </c>
      <c r="E209" s="2">
        <f>VLOOKUP($B209,course!$A$1:$H$263,4)</f>
        <v>2</v>
      </c>
      <c r="F209" s="2" t="str">
        <f>VLOOKUP($B209,course!$A$1:$H$263,5)</f>
        <v>一般通识</v>
      </c>
      <c r="G209" s="2" t="str">
        <f>VLOOKUP($B209,course!$A$1:$H$263,6)</f>
        <v>艺术体验与审美鉴赏</v>
      </c>
      <c r="H209" s="2" t="str">
        <f>VLOOKUP($B209,course!$A$1:$H$263,7)</f>
        <v>资源与环境科学学院</v>
      </c>
      <c r="I209" t="s">
        <v>120</v>
      </c>
      <c r="J209">
        <v>88.83</v>
      </c>
      <c r="K209">
        <v>739</v>
      </c>
      <c r="L209">
        <v>67.25</v>
      </c>
      <c r="M209">
        <v>25.17</v>
      </c>
      <c r="N209">
        <v>5.01</v>
      </c>
      <c r="O209">
        <v>1.22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1.35</v>
      </c>
      <c r="V209" s="1">
        <v>44407.627627314818</v>
      </c>
    </row>
    <row r="210" spans="1:22" hidden="1">
      <c r="A210">
        <v>655</v>
      </c>
      <c r="B210">
        <v>440</v>
      </c>
      <c r="C210" s="2" t="str">
        <f>VLOOKUP($B210,course!$A$1:$H$263,2)</f>
        <v>2321110011222</v>
      </c>
      <c r="D210" t="s">
        <v>347</v>
      </c>
      <c r="E210" s="2">
        <f>VLOOKUP($B210,course!$A$1:$H$263,4)</f>
        <v>2</v>
      </c>
      <c r="F210" s="2" t="str">
        <f>VLOOKUP($B210,course!$A$1:$H$263,5)</f>
        <v>核心课程</v>
      </c>
      <c r="G210" s="2" t="str">
        <f>VLOOKUP($B210,course!$A$1:$H$263,6)</f>
        <v>中华文化与世界文明</v>
      </c>
      <c r="H210" s="2" t="str">
        <f>VLOOKUP($B210,course!$A$1:$H$263,7)</f>
        <v>哲学学院</v>
      </c>
      <c r="I210" t="s">
        <v>352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 s="1">
        <v>44407.627638888887</v>
      </c>
    </row>
    <row r="211" spans="1:22" hidden="1">
      <c r="A211">
        <v>460</v>
      </c>
      <c r="B211">
        <v>307</v>
      </c>
      <c r="C211" s="2" t="str">
        <f>VLOOKUP($B211,course!$A$1:$H$263,2)</f>
        <v>2333440011100</v>
      </c>
      <c r="D211" t="s">
        <v>39</v>
      </c>
      <c r="E211" s="2">
        <f>VLOOKUP($B211,course!$A$1:$H$263,4)</f>
        <v>2</v>
      </c>
      <c r="F211" s="2" t="str">
        <f>VLOOKUP($B211,course!$A$1:$H$263,5)</f>
        <v>一般通识</v>
      </c>
      <c r="G211" s="2" t="str">
        <f>VLOOKUP($B211,course!$A$1:$H$263,6)</f>
        <v>科学精神与生命关怀</v>
      </c>
      <c r="H211" s="2" t="str">
        <f>VLOOKUP($B211,course!$A$1:$H$263,7)</f>
        <v>水利水电学院</v>
      </c>
      <c r="I211" t="s">
        <v>41</v>
      </c>
      <c r="J211">
        <v>88.81</v>
      </c>
      <c r="K211">
        <v>47</v>
      </c>
      <c r="L211">
        <v>63.83</v>
      </c>
      <c r="M211">
        <v>19.149999999999999</v>
      </c>
      <c r="N211">
        <v>4.26</v>
      </c>
      <c r="O211">
        <v>4.26</v>
      </c>
      <c r="P211">
        <v>2.13</v>
      </c>
      <c r="Q211">
        <v>6.38</v>
      </c>
      <c r="R211">
        <v>0</v>
      </c>
      <c r="S211">
        <v>0</v>
      </c>
      <c r="T211">
        <v>0</v>
      </c>
      <c r="U211">
        <v>0</v>
      </c>
      <c r="V211" s="1">
        <v>44407.627638888887</v>
      </c>
    </row>
    <row r="212" spans="1:22">
      <c r="A212">
        <v>519</v>
      </c>
      <c r="B212">
        <v>357</v>
      </c>
      <c r="C212" s="2" t="str">
        <f>VLOOKUP($B212,course!$A$1:$H$263,2)</f>
        <v>2332560011220</v>
      </c>
      <c r="D212" t="s">
        <v>143</v>
      </c>
      <c r="E212" s="2">
        <f>VLOOKUP($B212,course!$A$1:$H$263,4)</f>
        <v>2</v>
      </c>
      <c r="F212" s="2" t="str">
        <f>VLOOKUP($B212,course!$A$1:$H$263,5)</f>
        <v>一般通识</v>
      </c>
      <c r="G212" s="2" t="str">
        <f>VLOOKUP($B212,course!$A$1:$H$263,6)</f>
        <v>艺术体验与审美鉴赏</v>
      </c>
      <c r="H212" s="2" t="str">
        <f>VLOOKUP($B212,course!$A$1:$H$263,7)</f>
        <v>印刷与包装系</v>
      </c>
      <c r="I212" t="s">
        <v>144</v>
      </c>
      <c r="J212">
        <v>88.81</v>
      </c>
      <c r="K212">
        <v>401</v>
      </c>
      <c r="L212">
        <v>70.319999999999993</v>
      </c>
      <c r="M212">
        <v>21.7</v>
      </c>
      <c r="N212">
        <v>3.24</v>
      </c>
      <c r="O212">
        <v>0.75</v>
      </c>
      <c r="P212">
        <v>0.25</v>
      </c>
      <c r="Q212">
        <v>0.5</v>
      </c>
      <c r="R212">
        <v>0</v>
      </c>
      <c r="S212">
        <v>0.75</v>
      </c>
      <c r="T212">
        <v>0.25</v>
      </c>
      <c r="U212">
        <v>2.2400000000000002</v>
      </c>
      <c r="V212" s="1">
        <v>44407.627650462964</v>
      </c>
    </row>
    <row r="213" spans="1:22" hidden="1">
      <c r="A213">
        <v>658</v>
      </c>
      <c r="B213">
        <v>441</v>
      </c>
      <c r="C213" s="2" t="str">
        <f>VLOOKUP($B213,course!$A$1:$H$263,2)</f>
        <v>2321110011006</v>
      </c>
      <c r="D213" t="s">
        <v>353</v>
      </c>
      <c r="E213" s="2">
        <f>VLOOKUP($B213,course!$A$1:$H$263,4)</f>
        <v>2</v>
      </c>
      <c r="F213" s="2" t="str">
        <f>VLOOKUP($B213,course!$A$1:$H$263,5)</f>
        <v>核心课程</v>
      </c>
      <c r="G213" s="2" t="str">
        <f>VLOOKUP($B213,course!$A$1:$H$263,6)</f>
        <v>中华文化与世界文明</v>
      </c>
      <c r="H213" s="2" t="str">
        <f>VLOOKUP($B213,course!$A$1:$H$263,7)</f>
        <v>哲学学院</v>
      </c>
      <c r="I213" t="s">
        <v>356</v>
      </c>
      <c r="J213">
        <v>84.47</v>
      </c>
      <c r="K213">
        <v>62</v>
      </c>
      <c r="L213">
        <v>30.65</v>
      </c>
      <c r="M213">
        <v>30.65</v>
      </c>
      <c r="N213">
        <v>17.739999999999998</v>
      </c>
      <c r="O213">
        <v>14.52</v>
      </c>
      <c r="P213">
        <v>1.61</v>
      </c>
      <c r="Q213">
        <v>3.23</v>
      </c>
      <c r="R213">
        <v>0</v>
      </c>
      <c r="S213">
        <v>0</v>
      </c>
      <c r="T213">
        <v>0</v>
      </c>
      <c r="U213">
        <v>1.61</v>
      </c>
      <c r="V213" s="1">
        <v>44407.627638888887</v>
      </c>
    </row>
    <row r="214" spans="1:22" hidden="1">
      <c r="A214">
        <v>866</v>
      </c>
      <c r="B214">
        <v>548</v>
      </c>
      <c r="C214" s="2" t="str">
        <f>VLOOKUP($B214,course!$A$1:$H$263,2)</f>
        <v>2333330011079</v>
      </c>
      <c r="D214" t="s">
        <v>623</v>
      </c>
      <c r="E214" s="2">
        <f>VLOOKUP($B214,course!$A$1:$H$263,4)</f>
        <v>2</v>
      </c>
      <c r="F214" s="2" t="str">
        <f>VLOOKUP($B214,course!$A$1:$H$263,5)</f>
        <v>一般通识</v>
      </c>
      <c r="G214" s="2" t="str">
        <f>VLOOKUP($B214,course!$A$1:$H$263,6)</f>
        <v>科学精神与生命关怀</v>
      </c>
      <c r="H214" s="2" t="str">
        <f>VLOOKUP($B214,course!$A$1:$H$263,7)</f>
        <v>化学与分子科学学院</v>
      </c>
      <c r="I214" t="s">
        <v>624</v>
      </c>
      <c r="J214">
        <v>88.81</v>
      </c>
      <c r="K214">
        <v>98</v>
      </c>
      <c r="L214">
        <v>53.06</v>
      </c>
      <c r="M214">
        <v>35.71</v>
      </c>
      <c r="N214">
        <v>9.18</v>
      </c>
      <c r="O214">
        <v>1.02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1.02</v>
      </c>
      <c r="V214" s="1">
        <v>44407.627638888887</v>
      </c>
    </row>
    <row r="215" spans="1:22" hidden="1">
      <c r="A215">
        <v>757</v>
      </c>
      <c r="B215">
        <v>494</v>
      </c>
      <c r="C215" s="2" t="str">
        <f>VLOOKUP($B215,course!$A$1:$H$263,2)</f>
        <v>2333610011124</v>
      </c>
      <c r="D215" t="s">
        <v>490</v>
      </c>
      <c r="E215" s="2">
        <f>VLOOKUP($B215,course!$A$1:$H$263,4)</f>
        <v>2</v>
      </c>
      <c r="F215" s="2" t="str">
        <f>VLOOKUP($B215,course!$A$1:$H$263,5)</f>
        <v>一般通识</v>
      </c>
      <c r="G215" s="2" t="str">
        <f>VLOOKUP($B215,course!$A$1:$H$263,6)</f>
        <v>科学精神与生命关怀</v>
      </c>
      <c r="H215" s="2" t="str">
        <f>VLOOKUP($B215,course!$A$1:$H$263,7)</f>
        <v>基础医学院</v>
      </c>
      <c r="I215" t="s">
        <v>491</v>
      </c>
      <c r="J215">
        <v>88.78</v>
      </c>
      <c r="K215">
        <v>347</v>
      </c>
      <c r="L215">
        <v>57.06</v>
      </c>
      <c r="M215">
        <v>25.65</v>
      </c>
      <c r="N215">
        <v>6.92</v>
      </c>
      <c r="O215">
        <v>5.19</v>
      </c>
      <c r="P215">
        <v>1.44</v>
      </c>
      <c r="Q215">
        <v>0.57999999999999996</v>
      </c>
      <c r="R215">
        <v>0.28999999999999998</v>
      </c>
      <c r="S215">
        <v>0.57999999999999996</v>
      </c>
      <c r="T215">
        <v>1.44</v>
      </c>
      <c r="U215">
        <v>0.86</v>
      </c>
      <c r="V215" s="1">
        <v>44407.627650462964</v>
      </c>
    </row>
    <row r="216" spans="1:22" hidden="1">
      <c r="A216">
        <v>661</v>
      </c>
      <c r="B216">
        <v>442</v>
      </c>
      <c r="C216" s="2" t="str">
        <f>VLOOKUP($B216,course!$A$1:$H$263,2)</f>
        <v>2322160011022</v>
      </c>
      <c r="D216" t="s">
        <v>358</v>
      </c>
      <c r="E216" s="2">
        <f>VLOOKUP($B216,course!$A$1:$H$263,4)</f>
        <v>2</v>
      </c>
      <c r="F216" s="2" t="str">
        <f>VLOOKUP($B216,course!$A$1:$H$263,5)</f>
        <v>核心课程</v>
      </c>
      <c r="G216" s="2" t="str">
        <f>VLOOKUP($B216,course!$A$1:$H$263,6)</f>
        <v>艺术体验与审美鉴赏</v>
      </c>
      <c r="H216" s="2" t="str">
        <f>VLOOKUP($B216,course!$A$1:$H$263,7)</f>
        <v>艺术学院</v>
      </c>
      <c r="I216" t="s">
        <v>360</v>
      </c>
      <c r="J216">
        <v>77.81</v>
      </c>
      <c r="K216">
        <v>150</v>
      </c>
      <c r="L216">
        <v>4.67</v>
      </c>
      <c r="M216">
        <v>10</v>
      </c>
      <c r="N216">
        <v>18.670000000000002</v>
      </c>
      <c r="O216">
        <v>26.67</v>
      </c>
      <c r="P216">
        <v>20.67</v>
      </c>
      <c r="Q216">
        <v>6</v>
      </c>
      <c r="R216">
        <v>8</v>
      </c>
      <c r="S216">
        <v>4</v>
      </c>
      <c r="T216">
        <v>0</v>
      </c>
      <c r="U216">
        <v>1.33</v>
      </c>
      <c r="V216" s="1">
        <v>44407.627638888887</v>
      </c>
    </row>
    <row r="217" spans="1:22" hidden="1">
      <c r="A217">
        <v>662</v>
      </c>
      <c r="B217">
        <v>442</v>
      </c>
      <c r="C217" s="2" t="str">
        <f>VLOOKUP($B217,course!$A$1:$H$263,2)</f>
        <v>2322160011022</v>
      </c>
      <c r="D217" t="s">
        <v>358</v>
      </c>
      <c r="E217" s="2">
        <f>VLOOKUP($B217,course!$A$1:$H$263,4)</f>
        <v>2</v>
      </c>
      <c r="F217" s="2" t="str">
        <f>VLOOKUP($B217,course!$A$1:$H$263,5)</f>
        <v>核心课程</v>
      </c>
      <c r="G217" s="2" t="str">
        <f>VLOOKUP($B217,course!$A$1:$H$263,6)</f>
        <v>艺术体验与审美鉴赏</v>
      </c>
      <c r="H217" s="2" t="str">
        <f>VLOOKUP($B217,course!$A$1:$H$263,7)</f>
        <v>艺术学院</v>
      </c>
      <c r="I217" t="s">
        <v>122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s="1">
        <v>44407.627638888887</v>
      </c>
    </row>
    <row r="218" spans="1:22" hidden="1">
      <c r="A218">
        <v>663</v>
      </c>
      <c r="B218">
        <v>443</v>
      </c>
      <c r="C218" s="2" t="str">
        <f>VLOOKUP($B218,course!$A$1:$H$263,2)</f>
        <v>2321110011008</v>
      </c>
      <c r="D218" t="s">
        <v>361</v>
      </c>
      <c r="E218" s="2">
        <f>VLOOKUP($B218,course!$A$1:$H$263,4)</f>
        <v>2</v>
      </c>
      <c r="F218" s="2" t="str">
        <f>VLOOKUP($B218,course!$A$1:$H$263,5)</f>
        <v>核心课程</v>
      </c>
      <c r="G218" s="2" t="str">
        <f>VLOOKUP($B218,course!$A$1:$H$263,6)</f>
        <v>中华文化与世界文明</v>
      </c>
      <c r="H218" s="2" t="str">
        <f>VLOOKUP($B218,course!$A$1:$H$263,7)</f>
        <v>哲学学院</v>
      </c>
      <c r="I218" t="s">
        <v>362</v>
      </c>
      <c r="J218">
        <v>82.09</v>
      </c>
      <c r="K218">
        <v>159</v>
      </c>
      <c r="L218">
        <v>25.16</v>
      </c>
      <c r="M218">
        <v>26.42</v>
      </c>
      <c r="N218">
        <v>15.09</v>
      </c>
      <c r="O218">
        <v>13.21</v>
      </c>
      <c r="P218">
        <v>8.81</v>
      </c>
      <c r="Q218">
        <v>2.52</v>
      </c>
      <c r="R218">
        <v>3.77</v>
      </c>
      <c r="S218">
        <v>1.89</v>
      </c>
      <c r="T218">
        <v>0</v>
      </c>
      <c r="U218">
        <v>3.14</v>
      </c>
      <c r="V218" s="1">
        <v>44407.627638888887</v>
      </c>
    </row>
    <row r="219" spans="1:22" hidden="1">
      <c r="A219">
        <v>664</v>
      </c>
      <c r="B219">
        <v>443</v>
      </c>
      <c r="C219" s="2" t="str">
        <f>VLOOKUP($B219,course!$A$1:$H$263,2)</f>
        <v>2321110011008</v>
      </c>
      <c r="D219" t="s">
        <v>361</v>
      </c>
      <c r="E219" s="2">
        <f>VLOOKUP($B219,course!$A$1:$H$263,4)</f>
        <v>2</v>
      </c>
      <c r="F219" s="2" t="str">
        <f>VLOOKUP($B219,course!$A$1:$H$263,5)</f>
        <v>核心课程</v>
      </c>
      <c r="G219" s="2" t="str">
        <f>VLOOKUP($B219,course!$A$1:$H$263,6)</f>
        <v>中华文化与世界文明</v>
      </c>
      <c r="H219" s="2" t="str">
        <f>VLOOKUP($B219,course!$A$1:$H$263,7)</f>
        <v>哲学学院</v>
      </c>
      <c r="I219" t="s">
        <v>363</v>
      </c>
      <c r="J219">
        <v>83.6</v>
      </c>
      <c r="K219">
        <v>50</v>
      </c>
      <c r="L219">
        <v>30</v>
      </c>
      <c r="M219">
        <v>30</v>
      </c>
      <c r="N219">
        <v>6</v>
      </c>
      <c r="O219">
        <v>20</v>
      </c>
      <c r="P219">
        <v>2</v>
      </c>
      <c r="Q219">
        <v>0</v>
      </c>
      <c r="R219">
        <v>2</v>
      </c>
      <c r="S219">
        <v>4</v>
      </c>
      <c r="T219">
        <v>4</v>
      </c>
      <c r="U219">
        <v>2</v>
      </c>
      <c r="V219" s="1">
        <v>44407.627638888887</v>
      </c>
    </row>
    <row r="220" spans="1:22" hidden="1">
      <c r="A220">
        <v>665</v>
      </c>
      <c r="B220">
        <v>443</v>
      </c>
      <c r="C220" s="2" t="str">
        <f>VLOOKUP($B220,course!$A$1:$H$263,2)</f>
        <v>2321110011008</v>
      </c>
      <c r="D220" t="s">
        <v>361</v>
      </c>
      <c r="E220" s="2">
        <f>VLOOKUP($B220,course!$A$1:$H$263,4)</f>
        <v>2</v>
      </c>
      <c r="F220" s="2" t="str">
        <f>VLOOKUP($B220,course!$A$1:$H$263,5)</f>
        <v>核心课程</v>
      </c>
      <c r="G220" s="2" t="str">
        <f>VLOOKUP($B220,course!$A$1:$H$263,6)</f>
        <v>中华文化与世界文明</v>
      </c>
      <c r="H220" s="2" t="str">
        <f>VLOOKUP($B220,course!$A$1:$H$263,7)</f>
        <v>哲学学院</v>
      </c>
      <c r="I220" t="s">
        <v>364</v>
      </c>
      <c r="J220">
        <v>84.74</v>
      </c>
      <c r="K220">
        <v>19</v>
      </c>
      <c r="L220">
        <v>57.89</v>
      </c>
      <c r="M220">
        <v>31.58</v>
      </c>
      <c r="N220">
        <v>0</v>
      </c>
      <c r="O220">
        <v>5.26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5.26</v>
      </c>
      <c r="V220" s="1">
        <v>44407.627638888887</v>
      </c>
    </row>
    <row r="221" spans="1:22" hidden="1">
      <c r="A221">
        <v>474</v>
      </c>
      <c r="B221">
        <v>317</v>
      </c>
      <c r="C221" s="2" t="str">
        <f>VLOOKUP($B221,course!$A$1:$H$263,2)</f>
        <v>2333440011286</v>
      </c>
      <c r="D221" t="s">
        <v>64</v>
      </c>
      <c r="E221" s="2">
        <f>VLOOKUP($B221,course!$A$1:$H$263,4)</f>
        <v>2</v>
      </c>
      <c r="F221" s="2" t="str">
        <f>VLOOKUP($B221,course!$A$1:$H$263,5)</f>
        <v>一般通识</v>
      </c>
      <c r="G221" s="2" t="str">
        <f>VLOOKUP($B221,course!$A$1:$H$263,6)</f>
        <v>科学精神与生命关怀</v>
      </c>
      <c r="H221" s="2" t="str">
        <f>VLOOKUP($B221,course!$A$1:$H$263,7)</f>
        <v>水利水电学院</v>
      </c>
      <c r="I221" t="s">
        <v>65</v>
      </c>
      <c r="J221">
        <v>88.77</v>
      </c>
      <c r="K221">
        <v>96</v>
      </c>
      <c r="L221">
        <v>79.17</v>
      </c>
      <c r="M221">
        <v>14.58</v>
      </c>
      <c r="N221">
        <v>0</v>
      </c>
      <c r="O221">
        <v>3.12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3.12</v>
      </c>
      <c r="V221" s="1">
        <v>44407.627650462964</v>
      </c>
    </row>
    <row r="222" spans="1:22">
      <c r="A222">
        <v>790</v>
      </c>
      <c r="B222">
        <v>508</v>
      </c>
      <c r="C222" s="2" t="str">
        <f>VLOOKUP($B222,course!$A$1:$H$263,2)</f>
        <v>2334920011366</v>
      </c>
      <c r="D222" t="s">
        <v>528</v>
      </c>
      <c r="E222" s="2">
        <f>VLOOKUP($B222,course!$A$1:$H$263,4)</f>
        <v>2</v>
      </c>
      <c r="F222" s="2" t="str">
        <f>VLOOKUP($B222,course!$A$1:$H$263,5)</f>
        <v>一般通识</v>
      </c>
      <c r="G222" s="2" t="str">
        <f>VLOOKUP($B222,course!$A$1:$H$263,6)</f>
        <v>社会科学与现代社会</v>
      </c>
      <c r="H222" s="2" t="str">
        <f>VLOOKUP($B222,course!$A$1:$H$263,7)</f>
        <v>大学生心理健康中心</v>
      </c>
      <c r="I222" t="s">
        <v>430</v>
      </c>
      <c r="J222">
        <v>88.73</v>
      </c>
      <c r="K222">
        <v>85</v>
      </c>
      <c r="L222">
        <v>40</v>
      </c>
      <c r="M222">
        <v>50.59</v>
      </c>
      <c r="N222">
        <v>8.24</v>
      </c>
      <c r="O222">
        <v>1.18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s="1">
        <v>44407.627638888887</v>
      </c>
    </row>
    <row r="223" spans="1:22" hidden="1">
      <c r="A223">
        <v>668</v>
      </c>
      <c r="B223">
        <v>445</v>
      </c>
      <c r="C223" s="2" t="str">
        <f>VLOOKUP($B223,course!$A$1:$H$263,2)</f>
        <v>2322780011001</v>
      </c>
      <c r="D223" t="s">
        <v>368</v>
      </c>
      <c r="E223" s="2">
        <f>VLOOKUP($B223,course!$A$1:$H$263,4)</f>
        <v>2</v>
      </c>
      <c r="F223" s="2" t="str">
        <f>VLOOKUP($B223,course!$A$1:$H$263,5)</f>
        <v>核心课程</v>
      </c>
      <c r="G223" s="2" t="str">
        <f>VLOOKUP($B223,course!$A$1:$H$263,6)</f>
        <v>艺术体验与审美鉴赏</v>
      </c>
      <c r="H223" s="2" t="str">
        <f>VLOOKUP($B223,course!$A$1:$H$263,7)</f>
        <v>图书馆</v>
      </c>
      <c r="I223" t="s">
        <v>369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s="1">
        <v>44407.627650462964</v>
      </c>
    </row>
    <row r="224" spans="1:22">
      <c r="A224">
        <v>587</v>
      </c>
      <c r="B224">
        <v>394</v>
      </c>
      <c r="C224" s="2" t="str">
        <f>VLOOKUP($B224,course!$A$1:$H$263,2)</f>
        <v>2331120011040</v>
      </c>
      <c r="D224" t="s">
        <v>244</v>
      </c>
      <c r="E224" s="2">
        <f>VLOOKUP($B224,course!$A$1:$H$263,4)</f>
        <v>2</v>
      </c>
      <c r="F224" s="2" t="str">
        <f>VLOOKUP($B224,course!$A$1:$H$263,5)</f>
        <v>一般通识</v>
      </c>
      <c r="G224" s="2" t="str">
        <f>VLOOKUP($B224,course!$A$1:$H$263,6)</f>
        <v>中华文化与世界文明</v>
      </c>
      <c r="H224" s="2" t="str">
        <f>VLOOKUP($B224,course!$A$1:$H$263,7)</f>
        <v>文学院</v>
      </c>
      <c r="I224" t="s">
        <v>245</v>
      </c>
      <c r="J224">
        <v>88.72</v>
      </c>
      <c r="K224">
        <v>141</v>
      </c>
      <c r="L224">
        <v>58.16</v>
      </c>
      <c r="M224">
        <v>24.82</v>
      </c>
      <c r="N224">
        <v>7.09</v>
      </c>
      <c r="O224">
        <v>9.2200000000000006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0.71</v>
      </c>
      <c r="V224" s="1">
        <v>44407.627627314818</v>
      </c>
    </row>
    <row r="225" spans="1:22" hidden="1">
      <c r="A225">
        <v>717</v>
      </c>
      <c r="B225">
        <v>476</v>
      </c>
      <c r="C225" s="2" t="str">
        <f>VLOOKUP($B225,course!$A$1:$H$263,2)</f>
        <v>2333520011116</v>
      </c>
      <c r="D225" t="s">
        <v>440</v>
      </c>
      <c r="E225" s="2">
        <f>VLOOKUP($B225,course!$A$1:$H$263,4)</f>
        <v>2</v>
      </c>
      <c r="F225" s="2" t="str">
        <f>VLOOKUP($B225,course!$A$1:$H$263,5)</f>
        <v>一般通识</v>
      </c>
      <c r="G225" s="2" t="str">
        <f>VLOOKUP($B225,course!$A$1:$H$263,6)</f>
        <v>科学精神与生命关怀</v>
      </c>
      <c r="H225" s="2" t="str">
        <f>VLOOKUP($B225,course!$A$1:$H$263,7)</f>
        <v>计算机学院</v>
      </c>
      <c r="I225" t="s">
        <v>442</v>
      </c>
      <c r="J225">
        <v>88.72</v>
      </c>
      <c r="K225">
        <v>18</v>
      </c>
      <c r="L225">
        <v>50</v>
      </c>
      <c r="M225">
        <v>50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 s="1">
        <v>44407.627615740741</v>
      </c>
    </row>
    <row r="226" spans="1:22" hidden="1">
      <c r="A226">
        <v>671</v>
      </c>
      <c r="B226">
        <v>448</v>
      </c>
      <c r="C226" s="2" t="str">
        <f>VLOOKUP($B226,course!$A$1:$H$263,2)</f>
        <v>2324120011001</v>
      </c>
      <c r="D226" t="s">
        <v>373</v>
      </c>
      <c r="E226" s="2">
        <f>VLOOKUP($B226,course!$A$1:$H$263,4)</f>
        <v>2</v>
      </c>
      <c r="F226" s="2" t="str">
        <f>VLOOKUP($B226,course!$A$1:$H$263,5)</f>
        <v>核心课程</v>
      </c>
      <c r="G226" s="2" t="str">
        <f>VLOOKUP($B226,course!$A$1:$H$263,6)</f>
        <v>社会科学与现代社会</v>
      </c>
      <c r="H226" s="2" t="str">
        <f>VLOOKUP($B226,course!$A$1:$H$263,7)</f>
        <v>文学院</v>
      </c>
      <c r="I226" t="s">
        <v>374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s="1">
        <v>44407.627650462964</v>
      </c>
    </row>
    <row r="227" spans="1:22">
      <c r="A227">
        <v>838</v>
      </c>
      <c r="B227">
        <v>538</v>
      </c>
      <c r="C227" s="2" t="str">
        <f>VLOOKUP($B227,course!$A$1:$H$263,2)</f>
        <v>2331110011026</v>
      </c>
      <c r="D227" t="s">
        <v>595</v>
      </c>
      <c r="E227" s="2">
        <f>VLOOKUP($B227,course!$A$1:$H$263,4)</f>
        <v>2</v>
      </c>
      <c r="F227" s="2" t="str">
        <f>VLOOKUP($B227,course!$A$1:$H$263,5)</f>
        <v>一般通识</v>
      </c>
      <c r="G227" s="2" t="str">
        <f>VLOOKUP($B227,course!$A$1:$H$263,6)</f>
        <v>中华文化与世界文明</v>
      </c>
      <c r="H227" s="2" t="str">
        <f>VLOOKUP($B227,course!$A$1:$H$263,7)</f>
        <v>哲学学院</v>
      </c>
      <c r="I227" t="s">
        <v>355</v>
      </c>
      <c r="J227">
        <v>88.71</v>
      </c>
      <c r="K227">
        <v>161</v>
      </c>
      <c r="L227">
        <v>62.11</v>
      </c>
      <c r="M227">
        <v>22.98</v>
      </c>
      <c r="N227">
        <v>6.83</v>
      </c>
      <c r="O227">
        <v>1.86</v>
      </c>
      <c r="P227">
        <v>1.24</v>
      </c>
      <c r="Q227">
        <v>3.11</v>
      </c>
      <c r="R227">
        <v>1.24</v>
      </c>
      <c r="S227">
        <v>0</v>
      </c>
      <c r="T227">
        <v>0</v>
      </c>
      <c r="U227">
        <v>0.62</v>
      </c>
      <c r="V227" s="1">
        <v>44407.627650462964</v>
      </c>
    </row>
    <row r="228" spans="1:22" hidden="1">
      <c r="A228">
        <v>463</v>
      </c>
      <c r="B228">
        <v>308</v>
      </c>
      <c r="C228" s="2" t="str">
        <f>VLOOKUP($B228,course!$A$1:$H$263,2)</f>
        <v>2333440011102</v>
      </c>
      <c r="D228" t="s">
        <v>44</v>
      </c>
      <c r="E228" s="2">
        <f>VLOOKUP($B228,course!$A$1:$H$263,4)</f>
        <v>2</v>
      </c>
      <c r="F228" s="2" t="str">
        <f>VLOOKUP($B228,course!$A$1:$H$263,5)</f>
        <v>一般通识</v>
      </c>
      <c r="G228" s="2" t="str">
        <f>VLOOKUP($B228,course!$A$1:$H$263,6)</f>
        <v>科学精神与生命关怀</v>
      </c>
      <c r="H228" s="2" t="str">
        <f>VLOOKUP($B228,course!$A$1:$H$263,7)</f>
        <v>水利水电学院</v>
      </c>
      <c r="I228" t="s">
        <v>45</v>
      </c>
      <c r="J228">
        <v>88.64</v>
      </c>
      <c r="K228">
        <v>200</v>
      </c>
      <c r="L228">
        <v>59</v>
      </c>
      <c r="M228">
        <v>28.5</v>
      </c>
      <c r="N228">
        <v>7</v>
      </c>
      <c r="O228">
        <v>3</v>
      </c>
      <c r="P228">
        <v>1</v>
      </c>
      <c r="Q228">
        <v>0</v>
      </c>
      <c r="R228">
        <v>0</v>
      </c>
      <c r="S228">
        <v>0.5</v>
      </c>
      <c r="T228">
        <v>0.5</v>
      </c>
      <c r="U228">
        <v>0.5</v>
      </c>
      <c r="V228" s="1">
        <v>44407.627638888887</v>
      </c>
    </row>
    <row r="229" spans="1:22" hidden="1">
      <c r="A229">
        <v>877</v>
      </c>
      <c r="B229">
        <v>557</v>
      </c>
      <c r="C229" s="2" t="str">
        <f>VLOOKUP($B229,course!$A$1:$H$263,2)</f>
        <v>2333410011273</v>
      </c>
      <c r="D229" t="s">
        <v>641</v>
      </c>
      <c r="E229" s="2">
        <f>VLOOKUP($B229,course!$A$1:$H$263,4)</f>
        <v>2</v>
      </c>
      <c r="F229" s="2" t="str">
        <f>VLOOKUP($B229,course!$A$1:$H$263,5)</f>
        <v>一般通识</v>
      </c>
      <c r="G229" s="2" t="str">
        <f>VLOOKUP($B229,course!$A$1:$H$263,6)</f>
        <v>科学精神与生命关怀</v>
      </c>
      <c r="H229" s="2" t="str">
        <f>VLOOKUP($B229,course!$A$1:$H$263,7)</f>
        <v>动力与机械学院</v>
      </c>
      <c r="I229" t="s">
        <v>642</v>
      </c>
      <c r="J229">
        <v>88.63</v>
      </c>
      <c r="K229">
        <v>169</v>
      </c>
      <c r="L229">
        <v>62.72</v>
      </c>
      <c r="M229">
        <v>15.38</v>
      </c>
      <c r="N229">
        <v>7.69</v>
      </c>
      <c r="O229">
        <v>6.51</v>
      </c>
      <c r="P229">
        <v>2.96</v>
      </c>
      <c r="Q229">
        <v>1.78</v>
      </c>
      <c r="R229">
        <v>1.78</v>
      </c>
      <c r="S229">
        <v>0</v>
      </c>
      <c r="T229">
        <v>0.59</v>
      </c>
      <c r="U229">
        <v>0.59</v>
      </c>
      <c r="V229" s="1">
        <v>44407.627650462964</v>
      </c>
    </row>
    <row r="230" spans="1:22">
      <c r="A230">
        <v>645</v>
      </c>
      <c r="B230">
        <v>436</v>
      </c>
      <c r="C230" s="2" t="str">
        <f>VLOOKUP($B230,course!$A$1:$H$263,2)</f>
        <v>2321150011011</v>
      </c>
      <c r="D230" t="s">
        <v>339</v>
      </c>
      <c r="E230" s="2">
        <f>VLOOKUP($B230,course!$A$1:$H$263,4)</f>
        <v>2</v>
      </c>
      <c r="F230" s="2" t="str">
        <f>VLOOKUP($B230,course!$A$1:$H$263,5)</f>
        <v>核心课程</v>
      </c>
      <c r="G230" s="2" t="str">
        <f>VLOOKUP($B230,course!$A$1:$H$263,6)</f>
        <v>中华文化与世界文明</v>
      </c>
      <c r="H230" s="2" t="str">
        <f>VLOOKUP($B230,course!$A$1:$H$263,7)</f>
        <v>历史学院</v>
      </c>
      <c r="I230" t="s">
        <v>340</v>
      </c>
      <c r="J230">
        <v>88.54</v>
      </c>
      <c r="K230">
        <v>601</v>
      </c>
      <c r="L230">
        <v>49.92</v>
      </c>
      <c r="M230">
        <v>28.45</v>
      </c>
      <c r="N230">
        <v>10.98</v>
      </c>
      <c r="O230">
        <v>5.82</v>
      </c>
      <c r="P230">
        <v>2.33</v>
      </c>
      <c r="Q230">
        <v>0.83</v>
      </c>
      <c r="R230">
        <v>1</v>
      </c>
      <c r="S230">
        <v>0.17</v>
      </c>
      <c r="T230">
        <v>0.33</v>
      </c>
      <c r="U230">
        <v>0.17</v>
      </c>
      <c r="V230" s="1">
        <v>44407.627627314818</v>
      </c>
    </row>
    <row r="231" spans="1:22" hidden="1">
      <c r="A231">
        <v>509</v>
      </c>
      <c r="B231">
        <v>349</v>
      </c>
      <c r="C231" s="2" t="str">
        <f>VLOOKUP($B231,course!$A$1:$H$263,2)</f>
        <v>2332450011210</v>
      </c>
      <c r="D231" t="s">
        <v>124</v>
      </c>
      <c r="E231" s="2">
        <f>VLOOKUP($B231,course!$A$1:$H$263,4)</f>
        <v>2</v>
      </c>
      <c r="F231" s="2" t="str">
        <f>VLOOKUP($B231,course!$A$1:$H$263,5)</f>
        <v>一般通识</v>
      </c>
      <c r="G231" s="2" t="str">
        <f>VLOOKUP($B231,course!$A$1:$H$263,6)</f>
        <v>艺术体验与审美鉴赏</v>
      </c>
      <c r="H231" s="2" t="str">
        <f>VLOOKUP($B231,course!$A$1:$H$263,7)</f>
        <v>城市设计学院</v>
      </c>
      <c r="I231" t="s">
        <v>127</v>
      </c>
      <c r="J231">
        <v>88.53</v>
      </c>
      <c r="K231">
        <v>17</v>
      </c>
      <c r="L231">
        <v>58.82</v>
      </c>
      <c r="M231">
        <v>11.76</v>
      </c>
      <c r="N231">
        <v>29.41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s="1">
        <v>44407.627638888887</v>
      </c>
    </row>
    <row r="232" spans="1:22">
      <c r="A232">
        <v>697</v>
      </c>
      <c r="B232">
        <v>468</v>
      </c>
      <c r="C232" s="2" t="str">
        <f>VLOOKUP($B232,course!$A$1:$H$263,2)</f>
        <v>2332120011194</v>
      </c>
      <c r="D232" t="s">
        <v>415</v>
      </c>
      <c r="E232" s="2">
        <f>VLOOKUP($B232,course!$A$1:$H$263,4)</f>
        <v>2</v>
      </c>
      <c r="F232" s="2" t="str">
        <f>VLOOKUP($B232,course!$A$1:$H$263,5)</f>
        <v>一般通识</v>
      </c>
      <c r="G232" s="2" t="str">
        <f>VLOOKUP($B232,course!$A$1:$H$263,6)</f>
        <v>艺术体验与审美鉴赏</v>
      </c>
      <c r="H232" s="2" t="str">
        <f>VLOOKUP($B232,course!$A$1:$H$263,7)</f>
        <v>文学院</v>
      </c>
      <c r="I232" t="s">
        <v>416</v>
      </c>
      <c r="J232">
        <v>88.51</v>
      </c>
      <c r="K232">
        <v>172</v>
      </c>
      <c r="L232">
        <v>41.28</v>
      </c>
      <c r="M232">
        <v>47.09</v>
      </c>
      <c r="N232">
        <v>9.3000000000000007</v>
      </c>
      <c r="O232">
        <v>2.33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s="1">
        <v>44407.627650462964</v>
      </c>
    </row>
    <row r="233" spans="1:22" hidden="1">
      <c r="A233">
        <v>713</v>
      </c>
      <c r="B233">
        <v>474</v>
      </c>
      <c r="C233" s="2" t="str">
        <f>VLOOKUP($B233,course!$A$1:$H$263,2)</f>
        <v>2331920011260</v>
      </c>
      <c r="D233" t="s">
        <v>429</v>
      </c>
      <c r="E233" s="2">
        <f>VLOOKUP($B233,course!$A$1:$H$263,4)</f>
        <v>2</v>
      </c>
      <c r="F233" s="2" t="str">
        <f>VLOOKUP($B233,course!$A$1:$H$263,5)</f>
        <v>一般通识</v>
      </c>
      <c r="G233" s="2" t="str">
        <f>VLOOKUP($B233,course!$A$1:$H$263,6)</f>
        <v>中华文化与世界文明</v>
      </c>
      <c r="H233" s="2" t="str">
        <f>VLOOKUP($B233,course!$A$1:$H$263,7)</f>
        <v>大学生心理健康中心</v>
      </c>
      <c r="I233" t="s">
        <v>101</v>
      </c>
      <c r="J233">
        <v>88.5</v>
      </c>
      <c r="K233">
        <v>2</v>
      </c>
      <c r="L233">
        <v>0</v>
      </c>
      <c r="M233">
        <v>100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 s="1">
        <v>44407.627650462964</v>
      </c>
    </row>
    <row r="234" spans="1:22" hidden="1">
      <c r="A234">
        <v>679</v>
      </c>
      <c r="B234">
        <v>452</v>
      </c>
      <c r="C234" s="2" t="str">
        <f>VLOOKUP($B234,course!$A$1:$H$263,2)</f>
        <v>2322450011233</v>
      </c>
      <c r="D234" t="s">
        <v>382</v>
      </c>
      <c r="E234" s="2">
        <f>VLOOKUP($B234,course!$A$1:$H$263,4)</f>
        <v>2</v>
      </c>
      <c r="F234" s="2" t="str">
        <f>VLOOKUP($B234,course!$A$1:$H$263,5)</f>
        <v>核心课程</v>
      </c>
      <c r="G234" s="2" t="str">
        <f>VLOOKUP($B234,course!$A$1:$H$263,6)</f>
        <v>艺术体验与审美鉴赏</v>
      </c>
      <c r="H234" s="2" t="str">
        <f>VLOOKUP($B234,course!$A$1:$H$263,7)</f>
        <v>城市设计学院</v>
      </c>
      <c r="I234" t="s">
        <v>383</v>
      </c>
      <c r="J234">
        <v>82.03</v>
      </c>
      <c r="K234">
        <v>133</v>
      </c>
      <c r="L234">
        <v>14.29</v>
      </c>
      <c r="M234">
        <v>32.33</v>
      </c>
      <c r="N234">
        <v>20.3</v>
      </c>
      <c r="O234">
        <v>25.56</v>
      </c>
      <c r="P234">
        <v>2.2599999999999998</v>
      </c>
      <c r="Q234">
        <v>1.5</v>
      </c>
      <c r="R234">
        <v>0.75</v>
      </c>
      <c r="S234">
        <v>0</v>
      </c>
      <c r="T234">
        <v>0.75</v>
      </c>
      <c r="U234">
        <v>2.2599999999999998</v>
      </c>
      <c r="V234" s="1">
        <v>44407.627650462964</v>
      </c>
    </row>
    <row r="235" spans="1:22" hidden="1">
      <c r="A235">
        <v>680</v>
      </c>
      <c r="B235">
        <v>453</v>
      </c>
      <c r="C235" s="2" t="str">
        <f>VLOOKUP($B235,course!$A$1:$H$263,2)</f>
        <v>2331770011073</v>
      </c>
      <c r="D235" t="s">
        <v>384</v>
      </c>
      <c r="E235" s="2">
        <f>VLOOKUP($B235,course!$A$1:$H$263,4)</f>
        <v>1</v>
      </c>
      <c r="F235" s="2" t="str">
        <f>VLOOKUP($B235,course!$A$1:$H$263,5)</f>
        <v>一般通识</v>
      </c>
      <c r="G235" s="2" t="str">
        <f>VLOOKUP($B235,course!$A$1:$H$263,6)</f>
        <v>中华文化与世界文明</v>
      </c>
      <c r="H235" s="2" t="str">
        <f>VLOOKUP($B235,course!$A$1:$H$263,7)</f>
        <v>哲学学院</v>
      </c>
      <c r="I235" t="s">
        <v>385</v>
      </c>
      <c r="J235">
        <v>84.48</v>
      </c>
      <c r="K235">
        <v>159</v>
      </c>
      <c r="L235">
        <v>20.13</v>
      </c>
      <c r="M235">
        <v>54.09</v>
      </c>
      <c r="N235">
        <v>12.58</v>
      </c>
      <c r="O235">
        <v>6.92</v>
      </c>
      <c r="P235">
        <v>3.77</v>
      </c>
      <c r="Q235">
        <v>0.63</v>
      </c>
      <c r="R235">
        <v>0</v>
      </c>
      <c r="S235">
        <v>0</v>
      </c>
      <c r="T235">
        <v>0</v>
      </c>
      <c r="U235">
        <v>1.89</v>
      </c>
      <c r="V235" s="1">
        <v>44407.627627314818</v>
      </c>
    </row>
    <row r="236" spans="1:22" hidden="1">
      <c r="A236">
        <v>605</v>
      </c>
      <c r="B236">
        <v>409</v>
      </c>
      <c r="C236" s="2" t="str">
        <f>VLOOKUP($B236,course!$A$1:$H$263,2)</f>
        <v>4333610011293</v>
      </c>
      <c r="D236" t="s">
        <v>277</v>
      </c>
      <c r="E236" s="2">
        <f>VLOOKUP($B236,course!$A$1:$H$263,4)</f>
        <v>2</v>
      </c>
      <c r="F236" s="2" t="str">
        <f>VLOOKUP($B236,course!$A$1:$H$263,5)</f>
        <v>创新创业课程</v>
      </c>
      <c r="G236" s="2" t="str">
        <f>VLOOKUP($B236,course!$A$1:$H$263,6)</f>
        <v>科学精神与生命关怀</v>
      </c>
      <c r="H236" s="2" t="str">
        <f>VLOOKUP($B236,course!$A$1:$H$263,7)</f>
        <v>基础医学院</v>
      </c>
      <c r="I236" t="s">
        <v>278</v>
      </c>
      <c r="J236">
        <v>88.44</v>
      </c>
      <c r="K236">
        <v>64</v>
      </c>
      <c r="L236">
        <v>48.44</v>
      </c>
      <c r="M236">
        <v>29.69</v>
      </c>
      <c r="N236">
        <v>12.5</v>
      </c>
      <c r="O236">
        <v>3.12</v>
      </c>
      <c r="P236">
        <v>1.56</v>
      </c>
      <c r="Q236">
        <v>1.56</v>
      </c>
      <c r="R236">
        <v>0</v>
      </c>
      <c r="S236">
        <v>3.12</v>
      </c>
      <c r="T236">
        <v>0</v>
      </c>
      <c r="U236">
        <v>0</v>
      </c>
      <c r="V236" s="1">
        <v>44407.627627314818</v>
      </c>
    </row>
    <row r="237" spans="1:22" hidden="1">
      <c r="A237">
        <v>486</v>
      </c>
      <c r="B237">
        <v>329</v>
      </c>
      <c r="C237" s="2" t="str">
        <f>VLOOKUP($B237,course!$A$1:$H$263,2)</f>
        <v>2333620014128</v>
      </c>
      <c r="D237" t="s">
        <v>84</v>
      </c>
      <c r="E237" s="2">
        <f>VLOOKUP($B237,course!$A$1:$H$263,4)</f>
        <v>2</v>
      </c>
      <c r="F237" s="2" t="str">
        <f>VLOOKUP($B237,course!$A$1:$H$263,5)</f>
        <v>一般通识</v>
      </c>
      <c r="G237" s="2" t="str">
        <f>VLOOKUP($B237,course!$A$1:$H$263,6)</f>
        <v>科学精神与生命关怀</v>
      </c>
      <c r="H237" s="2" t="str">
        <f>VLOOKUP($B237,course!$A$1:$H$263,7)</f>
        <v>健康学院</v>
      </c>
      <c r="I237" t="s">
        <v>86</v>
      </c>
      <c r="J237">
        <v>88.36</v>
      </c>
      <c r="K237">
        <v>14</v>
      </c>
      <c r="L237">
        <v>42.86</v>
      </c>
      <c r="M237">
        <v>42.86</v>
      </c>
      <c r="N237">
        <v>14.29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s="1">
        <v>44407.627638888887</v>
      </c>
    </row>
    <row r="238" spans="1:22">
      <c r="A238">
        <v>567</v>
      </c>
      <c r="B238">
        <v>380</v>
      </c>
      <c r="C238" s="2" t="str">
        <f>VLOOKUP($B238,course!$A$1:$H$263,2)</f>
        <v>2334520011002</v>
      </c>
      <c r="D238" t="s">
        <v>209</v>
      </c>
      <c r="E238" s="2">
        <f>VLOOKUP($B238,course!$A$1:$H$263,4)</f>
        <v>2</v>
      </c>
      <c r="F238" s="2" t="str">
        <f>VLOOKUP($B238,course!$A$1:$H$263,5)</f>
        <v>一般通识</v>
      </c>
      <c r="G238" s="2" t="str">
        <f>VLOOKUP($B238,course!$A$1:$H$263,6)</f>
        <v>社会科学与现代社会</v>
      </c>
      <c r="H238" s="2" t="str">
        <f>VLOOKUP($B238,course!$A$1:$H$263,7)</f>
        <v>计算中心</v>
      </c>
      <c r="I238" t="s">
        <v>211</v>
      </c>
      <c r="J238">
        <v>88.35</v>
      </c>
      <c r="K238">
        <v>52</v>
      </c>
      <c r="L238">
        <v>51.92</v>
      </c>
      <c r="M238">
        <v>44.23</v>
      </c>
      <c r="N238">
        <v>1.92</v>
      </c>
      <c r="O238">
        <v>1.92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 s="1">
        <v>44407.627650462964</v>
      </c>
    </row>
    <row r="239" spans="1:22">
      <c r="A239">
        <v>684</v>
      </c>
      <c r="B239">
        <v>457</v>
      </c>
      <c r="C239" s="2" t="str">
        <f>VLOOKUP($B239,course!$A$1:$H$263,2)</f>
        <v>2331230011065</v>
      </c>
      <c r="D239" t="s">
        <v>392</v>
      </c>
      <c r="E239" s="2">
        <f>VLOOKUP($B239,course!$A$1:$H$263,4)</f>
        <v>2</v>
      </c>
      <c r="F239" s="2" t="str">
        <f>VLOOKUP($B239,course!$A$1:$H$263,5)</f>
        <v>一般通识</v>
      </c>
      <c r="G239" s="2" t="str">
        <f>VLOOKUP($B239,course!$A$1:$H$263,6)</f>
        <v>中华文化与世界文明</v>
      </c>
      <c r="H239" s="2" t="str">
        <f>VLOOKUP($B239,course!$A$1:$H$263,7)</f>
        <v>政治与公共管理学院</v>
      </c>
      <c r="I239" t="s">
        <v>393</v>
      </c>
      <c r="J239">
        <v>88.35</v>
      </c>
      <c r="K239">
        <v>412</v>
      </c>
      <c r="L239">
        <v>52.18</v>
      </c>
      <c r="M239">
        <v>38.83</v>
      </c>
      <c r="N239">
        <v>6.07</v>
      </c>
      <c r="O239">
        <v>1.94</v>
      </c>
      <c r="P239">
        <v>0</v>
      </c>
      <c r="Q239">
        <v>0</v>
      </c>
      <c r="R239">
        <v>0.24</v>
      </c>
      <c r="S239">
        <v>0</v>
      </c>
      <c r="T239">
        <v>0</v>
      </c>
      <c r="U239">
        <v>0.73</v>
      </c>
      <c r="V239" s="1">
        <v>44407.627627314818</v>
      </c>
    </row>
    <row r="240" spans="1:22" hidden="1">
      <c r="A240">
        <v>685</v>
      </c>
      <c r="B240">
        <v>458</v>
      </c>
      <c r="C240" s="2" t="str">
        <f>VLOOKUP($B240,course!$A$1:$H$263,2)</f>
        <v>2331260011067</v>
      </c>
      <c r="D240" t="s">
        <v>394</v>
      </c>
      <c r="E240" s="2">
        <f>VLOOKUP($B240,course!$A$1:$H$263,4)</f>
        <v>2</v>
      </c>
      <c r="F240" s="2" t="str">
        <f>VLOOKUP($B240,course!$A$1:$H$263,5)</f>
        <v>一般通识</v>
      </c>
      <c r="G240" s="2" t="str">
        <f>VLOOKUP($B240,course!$A$1:$H$263,6)</f>
        <v>中华文化与世界文明</v>
      </c>
      <c r="H240" s="2" t="str">
        <f>VLOOKUP($B240,course!$A$1:$H$263,7)</f>
        <v>信息管理学院</v>
      </c>
      <c r="I240" t="s">
        <v>395</v>
      </c>
      <c r="J240">
        <v>83.36</v>
      </c>
      <c r="K240">
        <v>213</v>
      </c>
      <c r="L240">
        <v>11.27</v>
      </c>
      <c r="M240">
        <v>43.66</v>
      </c>
      <c r="N240">
        <v>13.62</v>
      </c>
      <c r="O240">
        <v>16.43</v>
      </c>
      <c r="P240">
        <v>7.04</v>
      </c>
      <c r="Q240">
        <v>2.35</v>
      </c>
      <c r="R240">
        <v>2.82</v>
      </c>
      <c r="S240">
        <v>2.35</v>
      </c>
      <c r="T240">
        <v>0.47</v>
      </c>
      <c r="U240">
        <v>0</v>
      </c>
      <c r="V240" s="1">
        <v>44407.627627314818</v>
      </c>
    </row>
    <row r="241" spans="1:22" hidden="1">
      <c r="A241">
        <v>830</v>
      </c>
      <c r="B241">
        <v>532</v>
      </c>
      <c r="C241" s="2" t="str">
        <f>VLOOKUP($B241,course!$A$1:$H$263,2)</f>
        <v>2323340011015</v>
      </c>
      <c r="D241" t="s">
        <v>583</v>
      </c>
      <c r="E241" s="2">
        <f>VLOOKUP($B241,course!$A$1:$H$263,4)</f>
        <v>2</v>
      </c>
      <c r="F241" s="2" t="str">
        <f>VLOOKUP($B241,course!$A$1:$H$263,5)</f>
        <v>核心课程</v>
      </c>
      <c r="G241" s="2" t="str">
        <f>VLOOKUP($B241,course!$A$1:$H$263,6)</f>
        <v>科学精神与生命关怀</v>
      </c>
      <c r="H241" s="2" t="str">
        <f>VLOOKUP($B241,course!$A$1:$H$263,7)</f>
        <v>生命科学学院</v>
      </c>
      <c r="I241" t="s">
        <v>585</v>
      </c>
      <c r="J241">
        <v>88.3</v>
      </c>
      <c r="K241">
        <v>153</v>
      </c>
      <c r="L241">
        <v>50.98</v>
      </c>
      <c r="M241">
        <v>32.03</v>
      </c>
      <c r="N241">
        <v>9.15</v>
      </c>
      <c r="O241">
        <v>4.58</v>
      </c>
      <c r="P241">
        <v>1.96</v>
      </c>
      <c r="Q241">
        <v>0.65</v>
      </c>
      <c r="R241">
        <v>0</v>
      </c>
      <c r="S241">
        <v>0</v>
      </c>
      <c r="T241">
        <v>0.65</v>
      </c>
      <c r="U241">
        <v>0</v>
      </c>
      <c r="V241" s="1">
        <v>44407.627638888887</v>
      </c>
    </row>
    <row r="242" spans="1:22" hidden="1">
      <c r="A242">
        <v>687</v>
      </c>
      <c r="B242">
        <v>459</v>
      </c>
      <c r="C242" s="2" t="str">
        <f>VLOOKUP($B242,course!$A$1:$H$263,2)</f>
        <v>2331350011068</v>
      </c>
      <c r="D242" t="s">
        <v>396</v>
      </c>
      <c r="E242" s="2">
        <f>VLOOKUP($B242,course!$A$1:$H$263,4)</f>
        <v>2</v>
      </c>
      <c r="F242" s="2" t="str">
        <f>VLOOKUP($B242,course!$A$1:$H$263,5)</f>
        <v>一般通识</v>
      </c>
      <c r="G242" s="2" t="str">
        <f>VLOOKUP($B242,course!$A$1:$H$263,6)</f>
        <v>中华文化与世界文明</v>
      </c>
      <c r="H242" s="2" t="str">
        <f>VLOOKUP($B242,course!$A$1:$H$263,7)</f>
        <v>资源与环境科学学院</v>
      </c>
      <c r="I242" t="s">
        <v>398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s="1">
        <v>44407.627627314818</v>
      </c>
    </row>
    <row r="243" spans="1:22" hidden="1">
      <c r="A243">
        <v>688</v>
      </c>
      <c r="B243">
        <v>460</v>
      </c>
      <c r="C243" s="2" t="str">
        <f>VLOOKUP($B243,course!$A$1:$H$263,2)</f>
        <v>2331750011071</v>
      </c>
      <c r="D243" t="s">
        <v>399</v>
      </c>
      <c r="E243" s="2">
        <f>VLOOKUP($B243,course!$A$1:$H$263,4)</f>
        <v>2</v>
      </c>
      <c r="F243" s="2" t="str">
        <f>VLOOKUP($B243,course!$A$1:$H$263,5)</f>
        <v>一般通识</v>
      </c>
      <c r="G243" s="2" t="str">
        <f>VLOOKUP($B243,course!$A$1:$H$263,6)</f>
        <v>中华文化与世界文明</v>
      </c>
      <c r="H243" s="2" t="str">
        <f>VLOOKUP($B243,course!$A$1:$H$263,7)</f>
        <v>中国边界与海洋研究院</v>
      </c>
      <c r="I243" t="s">
        <v>400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 s="1">
        <v>44407.627638888887</v>
      </c>
    </row>
    <row r="244" spans="1:22">
      <c r="A244">
        <v>839</v>
      </c>
      <c r="B244">
        <v>538</v>
      </c>
      <c r="C244" s="2" t="str">
        <f>VLOOKUP($B244,course!$A$1:$H$263,2)</f>
        <v>2331110011026</v>
      </c>
      <c r="D244" t="s">
        <v>595</v>
      </c>
      <c r="E244" s="2">
        <f>VLOOKUP($B244,course!$A$1:$H$263,4)</f>
        <v>2</v>
      </c>
      <c r="F244" s="2" t="str">
        <f>VLOOKUP($B244,course!$A$1:$H$263,5)</f>
        <v>一般通识</v>
      </c>
      <c r="G244" s="2" t="str">
        <f>VLOOKUP($B244,course!$A$1:$H$263,6)</f>
        <v>中华文化与世界文明</v>
      </c>
      <c r="H244" s="2" t="str">
        <f>VLOOKUP($B244,course!$A$1:$H$263,7)</f>
        <v>哲学学院</v>
      </c>
      <c r="I244" t="s">
        <v>356</v>
      </c>
      <c r="J244">
        <v>88.3</v>
      </c>
      <c r="K244">
        <v>100</v>
      </c>
      <c r="L244">
        <v>47</v>
      </c>
      <c r="M244">
        <v>37</v>
      </c>
      <c r="N244">
        <v>10</v>
      </c>
      <c r="O244">
        <v>3</v>
      </c>
      <c r="P244">
        <v>1</v>
      </c>
      <c r="Q244">
        <v>2</v>
      </c>
      <c r="R244">
        <v>0</v>
      </c>
      <c r="S244">
        <v>0</v>
      </c>
      <c r="T244">
        <v>0</v>
      </c>
      <c r="U244">
        <v>0</v>
      </c>
      <c r="V244" s="1">
        <v>44407.627650462964</v>
      </c>
    </row>
    <row r="245" spans="1:22">
      <c r="A245">
        <v>778</v>
      </c>
      <c r="B245">
        <v>507</v>
      </c>
      <c r="C245" s="2" t="str">
        <f>VLOOKUP($B245,course!$A$1:$H$263,2)</f>
        <v>4324210011018</v>
      </c>
      <c r="D245" t="s">
        <v>523</v>
      </c>
      <c r="E245" s="2">
        <f>VLOOKUP($B245,course!$A$1:$H$263,4)</f>
        <v>2</v>
      </c>
      <c r="F245" s="2" t="str">
        <f>VLOOKUP($B245,course!$A$1:$H$263,5)</f>
        <v>创新创业课程</v>
      </c>
      <c r="G245" s="2" t="str">
        <f>VLOOKUP($B245,course!$A$1:$H$263,6)</f>
        <v>社会科学与现代社会</v>
      </c>
      <c r="H245" s="2" t="str">
        <f>VLOOKUP($B245,course!$A$1:$H$263,7)</f>
        <v>经济与管理学院</v>
      </c>
      <c r="I245" t="s">
        <v>524</v>
      </c>
      <c r="J245">
        <v>88.29</v>
      </c>
      <c r="K245">
        <v>97</v>
      </c>
      <c r="L245">
        <v>51.55</v>
      </c>
      <c r="M245">
        <v>39.18</v>
      </c>
      <c r="N245">
        <v>5.15</v>
      </c>
      <c r="O245">
        <v>4.12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 s="1">
        <v>44407.627638888887</v>
      </c>
    </row>
    <row r="246" spans="1:22" hidden="1">
      <c r="A246">
        <v>691</v>
      </c>
      <c r="B246">
        <v>463</v>
      </c>
      <c r="C246" s="2" t="str">
        <f>VLOOKUP($B246,course!$A$1:$H$263,2)</f>
        <v>2331780011001</v>
      </c>
      <c r="D246" t="s">
        <v>405</v>
      </c>
      <c r="E246" s="2">
        <f>VLOOKUP($B246,course!$A$1:$H$263,4)</f>
        <v>2</v>
      </c>
      <c r="F246" s="2" t="str">
        <f>VLOOKUP($B246,course!$A$1:$H$263,5)</f>
        <v>一般通识</v>
      </c>
      <c r="G246" s="2" t="str">
        <f>VLOOKUP($B246,course!$A$1:$H$263,6)</f>
        <v>中华文化与世界文明</v>
      </c>
      <c r="H246" s="2" t="str">
        <f>VLOOKUP($B246,course!$A$1:$H$263,7)</f>
        <v>图书馆</v>
      </c>
      <c r="I246" t="s">
        <v>406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 s="1">
        <v>44407.627638888887</v>
      </c>
    </row>
    <row r="247" spans="1:22" hidden="1">
      <c r="A247">
        <v>800</v>
      </c>
      <c r="B247">
        <v>514</v>
      </c>
      <c r="C247" s="2" t="str">
        <f>VLOOKUP($B247,course!$A$1:$H$263,2)</f>
        <v>4333510011107</v>
      </c>
      <c r="D247" t="s">
        <v>544</v>
      </c>
      <c r="E247" s="2">
        <f>VLOOKUP($B247,course!$A$1:$H$263,4)</f>
        <v>2</v>
      </c>
      <c r="F247" s="2" t="str">
        <f>VLOOKUP($B247,course!$A$1:$H$263,5)</f>
        <v>创新创业课程</v>
      </c>
      <c r="G247" s="2" t="str">
        <f>VLOOKUP($B247,course!$A$1:$H$263,6)</f>
        <v>科学精神与生命关怀</v>
      </c>
      <c r="H247" s="2" t="str">
        <f>VLOOKUP($B247,course!$A$1:$H$263,7)</f>
        <v>电子信息学院</v>
      </c>
      <c r="I247" t="s">
        <v>545</v>
      </c>
      <c r="J247">
        <v>88.28</v>
      </c>
      <c r="K247">
        <v>431</v>
      </c>
      <c r="L247">
        <v>52.2</v>
      </c>
      <c r="M247">
        <v>35.270000000000003</v>
      </c>
      <c r="N247">
        <v>6.96</v>
      </c>
      <c r="O247">
        <v>5.34</v>
      </c>
      <c r="P247">
        <v>0.23</v>
      </c>
      <c r="Q247">
        <v>0</v>
      </c>
      <c r="R247">
        <v>0</v>
      </c>
      <c r="S247">
        <v>0</v>
      </c>
      <c r="T247">
        <v>0</v>
      </c>
      <c r="U247">
        <v>0</v>
      </c>
      <c r="V247" s="1">
        <v>44407.627650462964</v>
      </c>
    </row>
    <row r="248" spans="1:22" hidden="1">
      <c r="A248">
        <v>466</v>
      </c>
      <c r="B248">
        <v>311</v>
      </c>
      <c r="C248" s="2" t="str">
        <f>VLOOKUP($B248,course!$A$1:$H$263,2)</f>
        <v>2333440011281</v>
      </c>
      <c r="D248" t="s">
        <v>50</v>
      </c>
      <c r="E248" s="2">
        <f>VLOOKUP($B248,course!$A$1:$H$263,4)</f>
        <v>2</v>
      </c>
      <c r="F248" s="2" t="str">
        <f>VLOOKUP($B248,course!$A$1:$H$263,5)</f>
        <v>一般通识</v>
      </c>
      <c r="G248" s="2" t="str">
        <f>VLOOKUP($B248,course!$A$1:$H$263,6)</f>
        <v>科学精神与生命关怀</v>
      </c>
      <c r="H248" s="2" t="str">
        <f>VLOOKUP($B248,course!$A$1:$H$263,7)</f>
        <v>水利水电学院</v>
      </c>
      <c r="I248" t="s">
        <v>51</v>
      </c>
      <c r="J248">
        <v>88.27</v>
      </c>
      <c r="K248">
        <v>11</v>
      </c>
      <c r="L248">
        <v>54.55</v>
      </c>
      <c r="M248">
        <v>36.36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9.09</v>
      </c>
      <c r="T248">
        <v>0</v>
      </c>
      <c r="U248">
        <v>0</v>
      </c>
      <c r="V248" s="1">
        <v>44407.627650462964</v>
      </c>
    </row>
    <row r="249" spans="1:22">
      <c r="A249">
        <v>840</v>
      </c>
      <c r="B249">
        <v>538</v>
      </c>
      <c r="C249" s="2" t="str">
        <f>VLOOKUP($B249,course!$A$1:$H$263,2)</f>
        <v>2331110011026</v>
      </c>
      <c r="D249" t="s">
        <v>595</v>
      </c>
      <c r="E249" s="2">
        <f>VLOOKUP($B249,course!$A$1:$H$263,4)</f>
        <v>2</v>
      </c>
      <c r="F249" s="2" t="str">
        <f>VLOOKUP($B249,course!$A$1:$H$263,5)</f>
        <v>一般通识</v>
      </c>
      <c r="G249" s="2" t="str">
        <f>VLOOKUP($B249,course!$A$1:$H$263,6)</f>
        <v>中华文化与世界文明</v>
      </c>
      <c r="H249" s="2" t="str">
        <f>VLOOKUP($B249,course!$A$1:$H$263,7)</f>
        <v>哲学学院</v>
      </c>
      <c r="I249" t="s">
        <v>596</v>
      </c>
      <c r="J249">
        <v>88.26</v>
      </c>
      <c r="K249">
        <v>57</v>
      </c>
      <c r="L249">
        <v>33.33</v>
      </c>
      <c r="M249">
        <v>59.65</v>
      </c>
      <c r="N249">
        <v>5.26</v>
      </c>
      <c r="O249">
        <v>1.75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 s="1">
        <v>44407.627650462964</v>
      </c>
    </row>
    <row r="250" spans="1:22">
      <c r="A250">
        <v>561</v>
      </c>
      <c r="B250">
        <v>377</v>
      </c>
      <c r="C250" s="2" t="str">
        <f>VLOOKUP($B250,course!$A$1:$H$263,2)</f>
        <v>2334410011179</v>
      </c>
      <c r="D250" t="s">
        <v>201</v>
      </c>
      <c r="E250" s="2">
        <f>VLOOKUP($B250,course!$A$1:$H$263,4)</f>
        <v>2</v>
      </c>
      <c r="F250" s="2" t="str">
        <f>VLOOKUP($B250,course!$A$1:$H$263,5)</f>
        <v>一般通识</v>
      </c>
      <c r="G250" s="2" t="str">
        <f>VLOOKUP($B250,course!$A$1:$H$263,6)</f>
        <v>社会科学与现代社会</v>
      </c>
      <c r="H250" s="2" t="str">
        <f>VLOOKUP($B250,course!$A$1:$H$263,7)</f>
        <v>动力与机械学院</v>
      </c>
      <c r="I250" t="s">
        <v>202</v>
      </c>
      <c r="J250">
        <v>88.23</v>
      </c>
      <c r="K250">
        <v>323</v>
      </c>
      <c r="L250">
        <v>35.909999999999997</v>
      </c>
      <c r="M250">
        <v>59.75</v>
      </c>
      <c r="N250">
        <v>3.72</v>
      </c>
      <c r="O250">
        <v>0</v>
      </c>
      <c r="P250">
        <v>0.31</v>
      </c>
      <c r="Q250">
        <v>0</v>
      </c>
      <c r="R250">
        <v>0</v>
      </c>
      <c r="S250">
        <v>0</v>
      </c>
      <c r="T250">
        <v>0</v>
      </c>
      <c r="U250">
        <v>0.31</v>
      </c>
      <c r="V250" s="1">
        <v>44407.627638888887</v>
      </c>
    </row>
    <row r="251" spans="1:22" hidden="1">
      <c r="A251">
        <v>817</v>
      </c>
      <c r="B251">
        <v>523</v>
      </c>
      <c r="C251" s="2" t="str">
        <f>VLOOKUP($B251,course!$A$1:$H$263,2)</f>
        <v>2324210011231</v>
      </c>
      <c r="D251" t="s">
        <v>564</v>
      </c>
      <c r="E251" s="2">
        <f>VLOOKUP($B251,course!$A$1:$H$263,4)</f>
        <v>2</v>
      </c>
      <c r="F251" s="2" t="str">
        <f>VLOOKUP($B251,course!$A$1:$H$263,5)</f>
        <v>核心课程</v>
      </c>
      <c r="G251" s="2" t="str">
        <f>VLOOKUP($B251,course!$A$1:$H$263,6)</f>
        <v>社会科学与现代社会</v>
      </c>
      <c r="H251" s="2" t="str">
        <f>VLOOKUP($B251,course!$A$1:$H$263,7)</f>
        <v>经济与管理学院</v>
      </c>
      <c r="I251" t="s">
        <v>565</v>
      </c>
      <c r="J251">
        <v>88.23</v>
      </c>
      <c r="K251">
        <v>35</v>
      </c>
      <c r="L251">
        <v>74.290000000000006</v>
      </c>
      <c r="M251">
        <v>8.57</v>
      </c>
      <c r="N251">
        <v>5.71</v>
      </c>
      <c r="O251">
        <v>8.57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2.86</v>
      </c>
      <c r="V251" s="1">
        <v>44407.627615740741</v>
      </c>
    </row>
    <row r="252" spans="1:22" hidden="1">
      <c r="A252">
        <v>885</v>
      </c>
      <c r="B252">
        <v>561</v>
      </c>
      <c r="C252" s="2" t="str">
        <f>VLOOKUP($B252,course!$A$1:$H$263,2)</f>
        <v>2333410011276</v>
      </c>
      <c r="D252" t="s">
        <v>652</v>
      </c>
      <c r="E252" s="2">
        <f>VLOOKUP($B252,course!$A$1:$H$263,4)</f>
        <v>2</v>
      </c>
      <c r="F252" s="2" t="str">
        <f>VLOOKUP($B252,course!$A$1:$H$263,5)</f>
        <v>一般通识</v>
      </c>
      <c r="G252" s="2" t="str">
        <f>VLOOKUP($B252,course!$A$1:$H$263,6)</f>
        <v>科学精神与生命关怀</v>
      </c>
      <c r="H252" s="2" t="str">
        <f>VLOOKUP($B252,course!$A$1:$H$263,7)</f>
        <v>动力与机械学院</v>
      </c>
      <c r="I252" t="s">
        <v>643</v>
      </c>
      <c r="J252">
        <v>88.12</v>
      </c>
      <c r="K252">
        <v>186</v>
      </c>
      <c r="L252">
        <v>55.91</v>
      </c>
      <c r="M252">
        <v>28.49</v>
      </c>
      <c r="N252">
        <v>9.14</v>
      </c>
      <c r="O252">
        <v>3.23</v>
      </c>
      <c r="P252">
        <v>1.08</v>
      </c>
      <c r="Q252">
        <v>0.54</v>
      </c>
      <c r="R252">
        <v>0</v>
      </c>
      <c r="S252">
        <v>0</v>
      </c>
      <c r="T252">
        <v>0</v>
      </c>
      <c r="U252">
        <v>1.61</v>
      </c>
      <c r="V252" s="1">
        <v>44407.627650462964</v>
      </c>
    </row>
    <row r="253" spans="1:22">
      <c r="A253">
        <v>861</v>
      </c>
      <c r="B253">
        <v>543</v>
      </c>
      <c r="C253" s="2" t="str">
        <f>VLOOKUP($B253,course!$A$1:$H$263,2)</f>
        <v>2332560011343</v>
      </c>
      <c r="D253" t="s">
        <v>615</v>
      </c>
      <c r="E253" s="2">
        <f>VLOOKUP($B253,course!$A$1:$H$263,4)</f>
        <v>2</v>
      </c>
      <c r="F253" s="2" t="str">
        <f>VLOOKUP($B253,course!$A$1:$H$263,5)</f>
        <v>一般通识</v>
      </c>
      <c r="G253" s="2" t="str">
        <f>VLOOKUP($B253,course!$A$1:$H$263,6)</f>
        <v>艺术体验与审美鉴赏</v>
      </c>
      <c r="H253" s="2" t="str">
        <f>VLOOKUP($B253,course!$A$1:$H$263,7)</f>
        <v>印刷与包装系</v>
      </c>
      <c r="I253" t="s">
        <v>144</v>
      </c>
      <c r="J253">
        <v>88.08</v>
      </c>
      <c r="K253">
        <v>118</v>
      </c>
      <c r="L253">
        <v>56.78</v>
      </c>
      <c r="M253">
        <v>33.9</v>
      </c>
      <c r="N253">
        <v>2.54</v>
      </c>
      <c r="O253">
        <v>2.54</v>
      </c>
      <c r="P253">
        <v>0</v>
      </c>
      <c r="Q253">
        <v>0.85</v>
      </c>
      <c r="R253">
        <v>1.69</v>
      </c>
      <c r="S253">
        <v>0</v>
      </c>
      <c r="T253">
        <v>0</v>
      </c>
      <c r="U253">
        <v>1.69</v>
      </c>
      <c r="V253" s="1">
        <v>44407.627627314818</v>
      </c>
    </row>
    <row r="254" spans="1:22" hidden="1">
      <c r="A254">
        <v>699</v>
      </c>
      <c r="B254">
        <v>469</v>
      </c>
      <c r="C254" s="2" t="str">
        <f>VLOOKUP($B254,course!$A$1:$H$263,2)</f>
        <v>2332160011205</v>
      </c>
      <c r="D254" t="s">
        <v>417</v>
      </c>
      <c r="E254" s="2">
        <f>VLOOKUP($B254,course!$A$1:$H$263,4)</f>
        <v>2</v>
      </c>
      <c r="F254" s="2" t="str">
        <f>VLOOKUP($B254,course!$A$1:$H$263,5)</f>
        <v>一般通识</v>
      </c>
      <c r="G254" s="2" t="str">
        <f>VLOOKUP($B254,course!$A$1:$H$263,6)</f>
        <v>艺术体验与审美鉴赏</v>
      </c>
      <c r="H254" s="2" t="str">
        <f>VLOOKUP($B254,course!$A$1:$H$263,7)</f>
        <v>艺术学院</v>
      </c>
      <c r="I254" t="s">
        <v>418</v>
      </c>
      <c r="J254">
        <v>77.98</v>
      </c>
      <c r="K254">
        <v>427</v>
      </c>
      <c r="L254">
        <v>1.41</v>
      </c>
      <c r="M254">
        <v>20.37</v>
      </c>
      <c r="N254">
        <v>26.23</v>
      </c>
      <c r="O254">
        <v>26.7</v>
      </c>
      <c r="P254">
        <v>14.29</v>
      </c>
      <c r="Q254">
        <v>5.85</v>
      </c>
      <c r="R254">
        <v>1.17</v>
      </c>
      <c r="S254">
        <v>0</v>
      </c>
      <c r="T254">
        <v>0</v>
      </c>
      <c r="U254">
        <v>3.98</v>
      </c>
      <c r="V254" s="1">
        <v>44407.627650462964</v>
      </c>
    </row>
    <row r="255" spans="1:22" hidden="1">
      <c r="A255">
        <v>855</v>
      </c>
      <c r="B255">
        <v>541</v>
      </c>
      <c r="C255" s="2" t="str">
        <f>VLOOKUP($B255,course!$A$1:$H$263,2)</f>
        <v>4323210011016</v>
      </c>
      <c r="D255" t="s">
        <v>607</v>
      </c>
      <c r="E255" s="2">
        <f>VLOOKUP($B255,course!$A$1:$H$263,4)</f>
        <v>2</v>
      </c>
      <c r="F255" s="2" t="str">
        <f>VLOOKUP($B255,course!$A$1:$H$263,5)</f>
        <v>创新创业课程</v>
      </c>
      <c r="G255" s="2" t="str">
        <f>VLOOKUP($B255,course!$A$1:$H$263,6)</f>
        <v>科学精神与生命关怀</v>
      </c>
      <c r="H255" s="2" t="str">
        <f>VLOOKUP($B255,course!$A$1:$H$263,7)</f>
        <v>经济与管理学院</v>
      </c>
      <c r="I255" t="s">
        <v>609</v>
      </c>
      <c r="J255">
        <v>88.03</v>
      </c>
      <c r="K255">
        <v>381</v>
      </c>
      <c r="L255">
        <v>32.81</v>
      </c>
      <c r="M255">
        <v>64.3</v>
      </c>
      <c r="N255">
        <v>2.1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0.79</v>
      </c>
      <c r="V255" s="1">
        <v>44407.627650462964</v>
      </c>
    </row>
    <row r="256" spans="1:22" hidden="1">
      <c r="A256">
        <v>869</v>
      </c>
      <c r="B256">
        <v>551</v>
      </c>
      <c r="C256" s="2" t="str">
        <f>VLOOKUP($B256,course!$A$1:$H$263,2)</f>
        <v>2333330011083</v>
      </c>
      <c r="D256" t="s">
        <v>628</v>
      </c>
      <c r="E256" s="2">
        <f>VLOOKUP($B256,course!$A$1:$H$263,4)</f>
        <v>2</v>
      </c>
      <c r="F256" s="2" t="str">
        <f>VLOOKUP($B256,course!$A$1:$H$263,5)</f>
        <v>一般通识</v>
      </c>
      <c r="G256" s="2" t="str">
        <f>VLOOKUP($B256,course!$A$1:$H$263,6)</f>
        <v>科学精神与生命关怀</v>
      </c>
      <c r="H256" s="2" t="str">
        <f>VLOOKUP($B256,course!$A$1:$H$263,7)</f>
        <v>化学与分子科学学院</v>
      </c>
      <c r="I256" t="s">
        <v>629</v>
      </c>
      <c r="J256">
        <v>88.03</v>
      </c>
      <c r="K256">
        <v>95</v>
      </c>
      <c r="L256">
        <v>33.68</v>
      </c>
      <c r="M256">
        <v>63.16</v>
      </c>
      <c r="N256">
        <v>2.11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1.05</v>
      </c>
      <c r="V256" s="1">
        <v>44407.627638888887</v>
      </c>
    </row>
    <row r="257" spans="1:22" hidden="1">
      <c r="A257">
        <v>598</v>
      </c>
      <c r="B257">
        <v>402</v>
      </c>
      <c r="C257" s="2" t="str">
        <f>VLOOKUP($B257,course!$A$1:$H$263,2)</f>
        <v>2331150011246</v>
      </c>
      <c r="D257" t="s">
        <v>263</v>
      </c>
      <c r="E257" s="2">
        <f>VLOOKUP($B257,course!$A$1:$H$263,4)</f>
        <v>2</v>
      </c>
      <c r="F257" s="2" t="str">
        <f>VLOOKUP($B257,course!$A$1:$H$263,5)</f>
        <v>一般通识</v>
      </c>
      <c r="G257" s="2" t="str">
        <f>VLOOKUP($B257,course!$A$1:$H$263,6)</f>
        <v>中华文化与世界文明</v>
      </c>
      <c r="H257" s="2" t="str">
        <f>VLOOKUP($B257,course!$A$1:$H$263,7)</f>
        <v>历史学院</v>
      </c>
      <c r="I257" t="s">
        <v>264</v>
      </c>
      <c r="J257">
        <v>88</v>
      </c>
      <c r="K257">
        <v>6</v>
      </c>
      <c r="L257">
        <v>50</v>
      </c>
      <c r="M257">
        <v>33.33</v>
      </c>
      <c r="N257">
        <v>0</v>
      </c>
      <c r="O257">
        <v>0</v>
      </c>
      <c r="P257">
        <v>0</v>
      </c>
      <c r="Q257">
        <v>16.670000000000002</v>
      </c>
      <c r="R257">
        <v>0</v>
      </c>
      <c r="S257">
        <v>0</v>
      </c>
      <c r="T257">
        <v>0</v>
      </c>
      <c r="U257">
        <v>0</v>
      </c>
      <c r="V257" s="1">
        <v>44407.627650462964</v>
      </c>
    </row>
    <row r="258" spans="1:22" hidden="1">
      <c r="A258">
        <v>727</v>
      </c>
      <c r="B258">
        <v>483</v>
      </c>
      <c r="C258" s="2" t="str">
        <f>VLOOKUP($B258,course!$A$1:$H$263,2)</f>
        <v>2333520011113</v>
      </c>
      <c r="D258" t="s">
        <v>455</v>
      </c>
      <c r="E258" s="2">
        <f>VLOOKUP($B258,course!$A$1:$H$263,4)</f>
        <v>2</v>
      </c>
      <c r="F258" s="2" t="str">
        <f>VLOOKUP($B258,course!$A$1:$H$263,5)</f>
        <v>一般通识</v>
      </c>
      <c r="G258" s="2" t="str">
        <f>VLOOKUP($B258,course!$A$1:$H$263,6)</f>
        <v>科学精神与生命关怀</v>
      </c>
      <c r="H258" s="2" t="str">
        <f>VLOOKUP($B258,course!$A$1:$H$263,7)</f>
        <v>计算中心</v>
      </c>
      <c r="I258" t="s">
        <v>458</v>
      </c>
      <c r="J258">
        <v>88</v>
      </c>
      <c r="K258">
        <v>1</v>
      </c>
      <c r="L258">
        <v>0</v>
      </c>
      <c r="M258">
        <v>100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 s="1">
        <v>44407.627638888887</v>
      </c>
    </row>
    <row r="259" spans="1:22" hidden="1">
      <c r="A259">
        <v>704</v>
      </c>
      <c r="B259">
        <v>473</v>
      </c>
      <c r="C259" s="2" t="str">
        <f>VLOOKUP($B259,course!$A$1:$H$263,2)</f>
        <v>2332160011207</v>
      </c>
      <c r="D259" t="s">
        <v>426</v>
      </c>
      <c r="E259" s="2">
        <f>VLOOKUP($B259,course!$A$1:$H$263,4)</f>
        <v>2</v>
      </c>
      <c r="F259" s="2" t="str">
        <f>VLOOKUP($B259,course!$A$1:$H$263,5)</f>
        <v>一般通识</v>
      </c>
      <c r="G259" s="2" t="str">
        <f>VLOOKUP($B259,course!$A$1:$H$263,6)</f>
        <v>艺术体验与审美鉴赏</v>
      </c>
      <c r="H259" s="2" t="str">
        <f>VLOOKUP($B259,course!$A$1:$H$263,7)</f>
        <v>艺术学院</v>
      </c>
      <c r="I259" t="s">
        <v>427</v>
      </c>
      <c r="J259">
        <v>84.68</v>
      </c>
      <c r="K259">
        <v>772</v>
      </c>
      <c r="L259">
        <v>39.64</v>
      </c>
      <c r="M259">
        <v>34.840000000000003</v>
      </c>
      <c r="N259">
        <v>11.01</v>
      </c>
      <c r="O259">
        <v>4.1500000000000004</v>
      </c>
      <c r="P259">
        <v>1.94</v>
      </c>
      <c r="Q259">
        <v>1.55</v>
      </c>
      <c r="R259">
        <v>2.2000000000000002</v>
      </c>
      <c r="S259">
        <v>0.91</v>
      </c>
      <c r="T259">
        <v>0.65</v>
      </c>
      <c r="U259">
        <v>3.11</v>
      </c>
      <c r="V259" s="1">
        <v>44407.627650462964</v>
      </c>
    </row>
    <row r="260" spans="1:22" hidden="1">
      <c r="A260">
        <v>705</v>
      </c>
      <c r="B260">
        <v>473</v>
      </c>
      <c r="C260" s="2" t="str">
        <f>VLOOKUP($B260,course!$A$1:$H$263,2)</f>
        <v>2332160011207</v>
      </c>
      <c r="D260" t="s">
        <v>426</v>
      </c>
      <c r="E260" s="2">
        <f>VLOOKUP($B260,course!$A$1:$H$263,4)</f>
        <v>2</v>
      </c>
      <c r="F260" s="2" t="str">
        <f>VLOOKUP($B260,course!$A$1:$H$263,5)</f>
        <v>一般通识</v>
      </c>
      <c r="G260" s="2" t="str">
        <f>VLOOKUP($B260,course!$A$1:$H$263,6)</f>
        <v>艺术体验与审美鉴赏</v>
      </c>
      <c r="H260" s="2" t="str">
        <f>VLOOKUP($B260,course!$A$1:$H$263,7)</f>
        <v>艺术学院</v>
      </c>
      <c r="I260" t="s">
        <v>428</v>
      </c>
      <c r="J260">
        <v>64.5</v>
      </c>
      <c r="K260">
        <v>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50</v>
      </c>
      <c r="T260">
        <v>50</v>
      </c>
      <c r="U260">
        <v>0</v>
      </c>
      <c r="V260" s="1">
        <v>44407.627650462964</v>
      </c>
    </row>
    <row r="261" spans="1:22">
      <c r="A261">
        <v>501</v>
      </c>
      <c r="B261">
        <v>343</v>
      </c>
      <c r="C261" s="2" t="str">
        <f>VLOOKUP($B261,course!$A$1:$H$263,2)</f>
        <v>2332430011209</v>
      </c>
      <c r="D261" t="s">
        <v>113</v>
      </c>
      <c r="E261" s="2">
        <f>VLOOKUP($B261,course!$A$1:$H$263,4)</f>
        <v>2</v>
      </c>
      <c r="F261" s="2" t="str">
        <f>VLOOKUP($B261,course!$A$1:$H$263,5)</f>
        <v>一般通识</v>
      </c>
      <c r="G261" s="2" t="str">
        <f>VLOOKUP($B261,course!$A$1:$H$263,6)</f>
        <v>艺术体验与审美鉴赏</v>
      </c>
      <c r="H261" s="2" t="str">
        <f>VLOOKUP($B261,course!$A$1:$H$263,7)</f>
        <v>土木建筑工程学院</v>
      </c>
      <c r="I261" t="s">
        <v>114</v>
      </c>
      <c r="J261">
        <v>87.99</v>
      </c>
      <c r="K261">
        <v>342</v>
      </c>
      <c r="L261">
        <v>41.81</v>
      </c>
      <c r="M261">
        <v>43.27</v>
      </c>
      <c r="N261">
        <v>7.6</v>
      </c>
      <c r="O261">
        <v>5.85</v>
      </c>
      <c r="P261">
        <v>0.88</v>
      </c>
      <c r="Q261">
        <v>0</v>
      </c>
      <c r="R261">
        <v>0.57999999999999996</v>
      </c>
      <c r="S261">
        <v>0</v>
      </c>
      <c r="T261">
        <v>0</v>
      </c>
      <c r="U261">
        <v>0</v>
      </c>
      <c r="V261" s="1">
        <v>44407.627627314818</v>
      </c>
    </row>
    <row r="262" spans="1:22" hidden="1">
      <c r="A262">
        <v>737</v>
      </c>
      <c r="B262">
        <v>485</v>
      </c>
      <c r="C262" s="2" t="str">
        <f>VLOOKUP($B262,course!$A$1:$H$263,2)</f>
        <v>2333520011114</v>
      </c>
      <c r="D262" t="s">
        <v>462</v>
      </c>
      <c r="E262" s="2">
        <f>VLOOKUP($B262,course!$A$1:$H$263,4)</f>
        <v>2</v>
      </c>
      <c r="F262" s="2" t="str">
        <f>VLOOKUP($B262,course!$A$1:$H$263,5)</f>
        <v>一般通识</v>
      </c>
      <c r="G262" s="2" t="str">
        <f>VLOOKUP($B262,course!$A$1:$H$263,6)</f>
        <v>科学精神与生命关怀</v>
      </c>
      <c r="H262" s="2" t="str">
        <f>VLOOKUP($B262,course!$A$1:$H$263,7)</f>
        <v>计算中心</v>
      </c>
      <c r="I262" t="s">
        <v>467</v>
      </c>
      <c r="J262">
        <v>87.96</v>
      </c>
      <c r="K262">
        <v>357</v>
      </c>
      <c r="L262">
        <v>62.75</v>
      </c>
      <c r="M262">
        <v>11.2</v>
      </c>
      <c r="N262">
        <v>5.32</v>
      </c>
      <c r="O262">
        <v>7.56</v>
      </c>
      <c r="P262">
        <v>2.52</v>
      </c>
      <c r="Q262">
        <v>2.8</v>
      </c>
      <c r="R262">
        <v>2.2400000000000002</v>
      </c>
      <c r="S262">
        <v>2.2400000000000002</v>
      </c>
      <c r="T262">
        <v>0.84</v>
      </c>
      <c r="U262">
        <v>2.52</v>
      </c>
      <c r="V262" s="1">
        <v>44407.627638888887</v>
      </c>
    </row>
    <row r="263" spans="1:22">
      <c r="A263">
        <v>511</v>
      </c>
      <c r="B263">
        <v>351</v>
      </c>
      <c r="C263" s="2" t="str">
        <f>VLOOKUP($B263,course!$A$1:$H$263,2)</f>
        <v>2332450011213</v>
      </c>
      <c r="D263" t="s">
        <v>130</v>
      </c>
      <c r="E263" s="2">
        <f>VLOOKUP($B263,course!$A$1:$H$263,4)</f>
        <v>2</v>
      </c>
      <c r="F263" s="2" t="str">
        <f>VLOOKUP($B263,course!$A$1:$H$263,5)</f>
        <v>一般通识</v>
      </c>
      <c r="G263" s="2" t="str">
        <f>VLOOKUP($B263,course!$A$1:$H$263,6)</f>
        <v>艺术体验与审美鉴赏</v>
      </c>
      <c r="H263" s="2" t="str">
        <f>VLOOKUP($B263,course!$A$1:$H$263,7)</f>
        <v>城市设计学院</v>
      </c>
      <c r="I263" t="s">
        <v>131</v>
      </c>
      <c r="J263">
        <v>87.92</v>
      </c>
      <c r="K263">
        <v>80</v>
      </c>
      <c r="L263">
        <v>62.5</v>
      </c>
      <c r="M263">
        <v>32.5</v>
      </c>
      <c r="N263">
        <v>2.5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2.5</v>
      </c>
      <c r="V263" s="1">
        <v>44407.627638888887</v>
      </c>
    </row>
    <row r="264" spans="1:22" hidden="1">
      <c r="A264">
        <v>709</v>
      </c>
      <c r="B264">
        <v>474</v>
      </c>
      <c r="C264" s="2" t="str">
        <f>VLOOKUP($B264,course!$A$1:$H$263,2)</f>
        <v>2331920011260</v>
      </c>
      <c r="D264" t="s">
        <v>429</v>
      </c>
      <c r="E264" s="2">
        <f>VLOOKUP($B264,course!$A$1:$H$263,4)</f>
        <v>2</v>
      </c>
      <c r="F264" s="2" t="str">
        <f>VLOOKUP($B264,course!$A$1:$H$263,5)</f>
        <v>一般通识</v>
      </c>
      <c r="G264" s="2" t="str">
        <f>VLOOKUP($B264,course!$A$1:$H$263,6)</f>
        <v>中华文化与世界文明</v>
      </c>
      <c r="H264" s="2" t="str">
        <f>VLOOKUP($B264,course!$A$1:$H$263,7)</f>
        <v>大学生心理健康中心</v>
      </c>
      <c r="I264" t="s">
        <v>433</v>
      </c>
      <c r="J264">
        <v>80.84</v>
      </c>
      <c r="K264">
        <v>125</v>
      </c>
      <c r="L264">
        <v>22.4</v>
      </c>
      <c r="M264">
        <v>53.6</v>
      </c>
      <c r="N264">
        <v>9.6</v>
      </c>
      <c r="O264">
        <v>4</v>
      </c>
      <c r="P264">
        <v>0.8</v>
      </c>
      <c r="Q264">
        <v>0.8</v>
      </c>
      <c r="R264">
        <v>1.6</v>
      </c>
      <c r="S264">
        <v>0.8</v>
      </c>
      <c r="T264">
        <v>0</v>
      </c>
      <c r="U264">
        <v>6.4</v>
      </c>
      <c r="V264" s="1">
        <v>44407.627650462964</v>
      </c>
    </row>
    <row r="265" spans="1:22" hidden="1">
      <c r="A265">
        <v>722</v>
      </c>
      <c r="B265">
        <v>481</v>
      </c>
      <c r="C265" s="2" t="str">
        <f>VLOOKUP($B265,course!$A$1:$H$263,2)</f>
        <v>2333520011115</v>
      </c>
      <c r="D265" t="s">
        <v>450</v>
      </c>
      <c r="E265" s="2">
        <f>VLOOKUP($B265,course!$A$1:$H$263,4)</f>
        <v>2</v>
      </c>
      <c r="F265" s="2" t="str">
        <f>VLOOKUP($B265,course!$A$1:$H$263,5)</f>
        <v>一般通识</v>
      </c>
      <c r="G265" s="2" t="str">
        <f>VLOOKUP($B265,course!$A$1:$H$263,6)</f>
        <v>科学精神与生命关怀</v>
      </c>
      <c r="H265" s="2" t="str">
        <f>VLOOKUP($B265,course!$A$1:$H$263,7)</f>
        <v>计算中心</v>
      </c>
      <c r="I265" t="s">
        <v>451</v>
      </c>
      <c r="J265">
        <v>87.92</v>
      </c>
      <c r="K265">
        <v>25</v>
      </c>
      <c r="L265">
        <v>88</v>
      </c>
      <c r="M265">
        <v>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8</v>
      </c>
      <c r="V265" s="1">
        <v>44407.627638888887</v>
      </c>
    </row>
    <row r="266" spans="1:22" hidden="1">
      <c r="A266">
        <v>456</v>
      </c>
      <c r="B266">
        <v>305</v>
      </c>
      <c r="C266" s="2" t="str">
        <f>VLOOKUP($B266,course!$A$1:$H$263,2)</f>
        <v>2333430011280</v>
      </c>
      <c r="D266" t="s">
        <v>34</v>
      </c>
      <c r="E266" s="2">
        <f>VLOOKUP($B266,course!$A$1:$H$263,4)</f>
        <v>2</v>
      </c>
      <c r="F266" s="2" t="str">
        <f>VLOOKUP($B266,course!$A$1:$H$263,5)</f>
        <v>一般通识</v>
      </c>
      <c r="G266" s="2" t="str">
        <f>VLOOKUP($B266,course!$A$1:$H$263,6)</f>
        <v>科学精神与生命关怀</v>
      </c>
      <c r="H266" s="2" t="str">
        <f>VLOOKUP($B266,course!$A$1:$H$263,7)</f>
        <v>土木建筑工程学院</v>
      </c>
      <c r="I266" t="s">
        <v>35</v>
      </c>
      <c r="J266">
        <v>87.88</v>
      </c>
      <c r="K266">
        <v>151</v>
      </c>
      <c r="L266">
        <v>38.409999999999997</v>
      </c>
      <c r="M266">
        <v>46.36</v>
      </c>
      <c r="N266">
        <v>9.93</v>
      </c>
      <c r="O266">
        <v>3.31</v>
      </c>
      <c r="P266">
        <v>1.32</v>
      </c>
      <c r="Q266">
        <v>0</v>
      </c>
      <c r="R266">
        <v>0</v>
      </c>
      <c r="S266">
        <v>0</v>
      </c>
      <c r="T266">
        <v>0</v>
      </c>
      <c r="U266">
        <v>0.66</v>
      </c>
      <c r="V266" s="1">
        <v>44407.627638888887</v>
      </c>
    </row>
    <row r="267" spans="1:22" hidden="1">
      <c r="A267">
        <v>755</v>
      </c>
      <c r="B267">
        <v>492</v>
      </c>
      <c r="C267" s="2" t="str">
        <f>VLOOKUP($B267,course!$A$1:$H$263,2)</f>
        <v>2333610011122</v>
      </c>
      <c r="D267" t="s">
        <v>485</v>
      </c>
      <c r="E267" s="2">
        <f>VLOOKUP($B267,course!$A$1:$H$263,4)</f>
        <v>2</v>
      </c>
      <c r="F267" s="2" t="str">
        <f>VLOOKUP($B267,course!$A$1:$H$263,5)</f>
        <v>一般通识</v>
      </c>
      <c r="G267" s="2" t="str">
        <f>VLOOKUP($B267,course!$A$1:$H$263,6)</f>
        <v>科学精神与生命关怀</v>
      </c>
      <c r="H267" s="2" t="str">
        <f>VLOOKUP($B267,course!$A$1:$H$263,7)</f>
        <v>基础医学院</v>
      </c>
      <c r="I267" t="s">
        <v>487</v>
      </c>
      <c r="J267">
        <v>87.88</v>
      </c>
      <c r="K267">
        <v>59</v>
      </c>
      <c r="L267">
        <v>28.81</v>
      </c>
      <c r="M267">
        <v>64.41</v>
      </c>
      <c r="N267">
        <v>6.78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 s="1">
        <v>44407.627650462964</v>
      </c>
    </row>
    <row r="268" spans="1:22" hidden="1">
      <c r="A268">
        <v>777</v>
      </c>
      <c r="B268">
        <v>506</v>
      </c>
      <c r="C268" s="2" t="str">
        <f>VLOOKUP($B268,course!$A$1:$H$263,2)</f>
        <v>4333330011363</v>
      </c>
      <c r="D268" t="s">
        <v>521</v>
      </c>
      <c r="E268" s="2">
        <f>VLOOKUP($B268,course!$A$1:$H$263,4)</f>
        <v>2</v>
      </c>
      <c r="F268" s="2" t="str">
        <f>VLOOKUP($B268,course!$A$1:$H$263,5)</f>
        <v>创新创业课程</v>
      </c>
      <c r="G268" s="2" t="str">
        <f>VLOOKUP($B268,course!$A$1:$H$263,6)</f>
        <v>科学精神与生命关怀</v>
      </c>
      <c r="H268" s="2" t="str">
        <f>VLOOKUP($B268,course!$A$1:$H$263,7)</f>
        <v>化学与分子科学学院</v>
      </c>
      <c r="I268" t="s">
        <v>522</v>
      </c>
      <c r="J268">
        <v>87.86</v>
      </c>
      <c r="K268">
        <v>218</v>
      </c>
      <c r="L268">
        <v>48.62</v>
      </c>
      <c r="M268">
        <v>35.32</v>
      </c>
      <c r="N268">
        <v>10.09</v>
      </c>
      <c r="O268">
        <v>2.29</v>
      </c>
      <c r="P268">
        <v>2.75</v>
      </c>
      <c r="Q268">
        <v>0</v>
      </c>
      <c r="R268">
        <v>0</v>
      </c>
      <c r="S268">
        <v>0</v>
      </c>
      <c r="T268">
        <v>0</v>
      </c>
      <c r="U268">
        <v>0.92</v>
      </c>
      <c r="V268" s="1">
        <v>44407.627638888887</v>
      </c>
    </row>
    <row r="269" spans="1:22" hidden="1">
      <c r="A269">
        <v>714</v>
      </c>
      <c r="B269">
        <v>475</v>
      </c>
      <c r="C269" s="2" t="str">
        <f>VLOOKUP($B269,course!$A$1:$H$263,2)</f>
        <v>2333520011117</v>
      </c>
      <c r="D269" t="s">
        <v>437</v>
      </c>
      <c r="E269" s="2">
        <f>VLOOKUP($B269,course!$A$1:$H$263,4)</f>
        <v>2</v>
      </c>
      <c r="F269" s="2" t="str">
        <f>VLOOKUP($B269,course!$A$1:$H$263,5)</f>
        <v>一般通识</v>
      </c>
      <c r="G269" s="2" t="str">
        <f>VLOOKUP($B269,course!$A$1:$H$263,6)</f>
        <v>科学精神与生命关怀</v>
      </c>
      <c r="H269" s="2" t="str">
        <f>VLOOKUP($B269,course!$A$1:$H$263,7)</f>
        <v>计算机学院</v>
      </c>
      <c r="I269" t="s">
        <v>438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 s="1">
        <v>44407.627615740741</v>
      </c>
    </row>
    <row r="270" spans="1:22" hidden="1">
      <c r="A270">
        <v>715</v>
      </c>
      <c r="B270">
        <v>475</v>
      </c>
      <c r="C270" s="2" t="str">
        <f>VLOOKUP($B270,course!$A$1:$H$263,2)</f>
        <v>2333520011117</v>
      </c>
      <c r="D270" t="s">
        <v>437</v>
      </c>
      <c r="E270" s="2">
        <f>VLOOKUP($B270,course!$A$1:$H$263,4)</f>
        <v>2</v>
      </c>
      <c r="F270" s="2" t="str">
        <f>VLOOKUP($B270,course!$A$1:$H$263,5)</f>
        <v>一般通识</v>
      </c>
      <c r="G270" s="2" t="str">
        <f>VLOOKUP($B270,course!$A$1:$H$263,6)</f>
        <v>科学精神与生命关怀</v>
      </c>
      <c r="H270" s="2" t="str">
        <f>VLOOKUP($B270,course!$A$1:$H$263,7)</f>
        <v>计算机学院</v>
      </c>
      <c r="I270" t="s">
        <v>439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s="1">
        <v>44407.627615740741</v>
      </c>
    </row>
    <row r="271" spans="1:22">
      <c r="A271">
        <v>540</v>
      </c>
      <c r="B271">
        <v>372</v>
      </c>
      <c r="C271" s="2" t="str">
        <f>VLOOKUP($B271,course!$A$1:$H$263,2)</f>
        <v>2334230011168</v>
      </c>
      <c r="D271" t="s">
        <v>174</v>
      </c>
      <c r="E271" s="2">
        <f>VLOOKUP($B271,course!$A$1:$H$263,4)</f>
        <v>2</v>
      </c>
      <c r="F271" s="2" t="str">
        <f>VLOOKUP($B271,course!$A$1:$H$263,5)</f>
        <v>一般通识</v>
      </c>
      <c r="G271" s="2" t="str">
        <f>VLOOKUP($B271,course!$A$1:$H$263,6)</f>
        <v>社会科学与现代社会</v>
      </c>
      <c r="H271" s="2" t="str">
        <f>VLOOKUP($B271,course!$A$1:$H$263,7)</f>
        <v>政治与公共管理学院</v>
      </c>
      <c r="I271" t="s">
        <v>176</v>
      </c>
      <c r="J271">
        <v>87.84</v>
      </c>
      <c r="K271">
        <v>259</v>
      </c>
      <c r="L271">
        <v>58.69</v>
      </c>
      <c r="M271">
        <v>36.68</v>
      </c>
      <c r="N271">
        <v>1.54</v>
      </c>
      <c r="O271">
        <v>0.77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2.3199999999999998</v>
      </c>
      <c r="V271" s="1">
        <v>44407.627638888887</v>
      </c>
    </row>
    <row r="272" spans="1:22">
      <c r="A272">
        <v>581</v>
      </c>
      <c r="B272">
        <v>390</v>
      </c>
      <c r="C272" s="2" t="str">
        <f>VLOOKUP($B272,course!$A$1:$H$263,2)</f>
        <v>2331120011044</v>
      </c>
      <c r="D272" t="s">
        <v>234</v>
      </c>
      <c r="E272" s="2">
        <f>VLOOKUP($B272,course!$A$1:$H$263,4)</f>
        <v>2</v>
      </c>
      <c r="F272" s="2" t="str">
        <f>VLOOKUP($B272,course!$A$1:$H$263,5)</f>
        <v>一般通识</v>
      </c>
      <c r="G272" s="2" t="str">
        <f>VLOOKUP($B272,course!$A$1:$H$263,6)</f>
        <v>中华文化与世界文明</v>
      </c>
      <c r="H272" s="2" t="str">
        <f>VLOOKUP($B272,course!$A$1:$H$263,7)</f>
        <v>文学院</v>
      </c>
      <c r="I272" t="s">
        <v>235</v>
      </c>
      <c r="J272">
        <v>87.84</v>
      </c>
      <c r="K272">
        <v>283</v>
      </c>
      <c r="L272">
        <v>61.13</v>
      </c>
      <c r="M272">
        <v>20.14</v>
      </c>
      <c r="N272">
        <v>2.4700000000000002</v>
      </c>
      <c r="O272">
        <v>4.59</v>
      </c>
      <c r="P272">
        <v>3.89</v>
      </c>
      <c r="Q272">
        <v>0.71</v>
      </c>
      <c r="R272">
        <v>1.77</v>
      </c>
      <c r="S272">
        <v>0.71</v>
      </c>
      <c r="T272">
        <v>3.18</v>
      </c>
      <c r="U272">
        <v>1.41</v>
      </c>
      <c r="V272" s="1">
        <v>44407.627627314818</v>
      </c>
    </row>
    <row r="273" spans="1:22" hidden="1">
      <c r="A273">
        <v>718</v>
      </c>
      <c r="B273">
        <v>476</v>
      </c>
      <c r="C273" s="2" t="str">
        <f>VLOOKUP($B273,course!$A$1:$H$263,2)</f>
        <v>2333520011116</v>
      </c>
      <c r="D273" t="s">
        <v>440</v>
      </c>
      <c r="E273" s="2">
        <f>VLOOKUP($B273,course!$A$1:$H$263,4)</f>
        <v>2</v>
      </c>
      <c r="F273" s="2" t="str">
        <f>VLOOKUP($B273,course!$A$1:$H$263,5)</f>
        <v>一般通识</v>
      </c>
      <c r="G273" s="2" t="str">
        <f>VLOOKUP($B273,course!$A$1:$H$263,6)</f>
        <v>科学精神与生命关怀</v>
      </c>
      <c r="H273" s="2" t="str">
        <f>VLOOKUP($B273,course!$A$1:$H$263,7)</f>
        <v>计算机学院</v>
      </c>
      <c r="I273" t="s">
        <v>443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 s="1">
        <v>44407.627615740741</v>
      </c>
    </row>
    <row r="274" spans="1:22">
      <c r="A274">
        <v>770</v>
      </c>
      <c r="B274">
        <v>500</v>
      </c>
      <c r="C274" s="2" t="str">
        <f>VLOOKUP($B274,course!$A$1:$H$263,2)</f>
        <v>4324260011020</v>
      </c>
      <c r="D274" t="s">
        <v>508</v>
      </c>
      <c r="E274" s="2">
        <f>VLOOKUP($B274,course!$A$1:$H$263,4)</f>
        <v>2</v>
      </c>
      <c r="F274" s="2" t="str">
        <f>VLOOKUP($B274,course!$A$1:$H$263,5)</f>
        <v>创新创业课程</v>
      </c>
      <c r="G274" s="2" t="str">
        <f>VLOOKUP($B274,course!$A$1:$H$263,6)</f>
        <v>社会科学与现代社会</v>
      </c>
      <c r="H274" s="2" t="str">
        <f>VLOOKUP($B274,course!$A$1:$H$263,7)</f>
        <v>信息管理学院</v>
      </c>
      <c r="I274" t="s">
        <v>509</v>
      </c>
      <c r="J274">
        <v>87.84</v>
      </c>
      <c r="K274">
        <v>719</v>
      </c>
      <c r="L274">
        <v>38.799999999999997</v>
      </c>
      <c r="M274">
        <v>55.22</v>
      </c>
      <c r="N274">
        <v>3.76</v>
      </c>
      <c r="O274">
        <v>1.1100000000000001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1.1100000000000001</v>
      </c>
      <c r="V274" s="1">
        <v>44407.627627314818</v>
      </c>
    </row>
    <row r="275" spans="1:22" hidden="1">
      <c r="A275">
        <v>720</v>
      </c>
      <c r="B275">
        <v>478</v>
      </c>
      <c r="C275" s="2" t="str">
        <f>VLOOKUP($B275,course!$A$1:$H$263,2)</f>
        <v>2333520011119</v>
      </c>
      <c r="D275" t="s">
        <v>446</v>
      </c>
      <c r="E275" s="2">
        <f>VLOOKUP($B275,course!$A$1:$H$263,4)</f>
        <v>2</v>
      </c>
      <c r="F275" s="2" t="str">
        <f>VLOOKUP($B275,course!$A$1:$H$263,5)</f>
        <v>一般通识</v>
      </c>
      <c r="G275" s="2" t="str">
        <f>VLOOKUP($B275,course!$A$1:$H$263,6)</f>
        <v>科学精神与生命关怀</v>
      </c>
      <c r="H275" s="2" t="str">
        <f>VLOOKUP($B275,course!$A$1:$H$263,7)</f>
        <v>计算中心</v>
      </c>
      <c r="I275" t="s">
        <v>447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 s="1">
        <v>44407.627627314818</v>
      </c>
    </row>
    <row r="276" spans="1:22" hidden="1">
      <c r="A276">
        <v>794</v>
      </c>
      <c r="B276">
        <v>509</v>
      </c>
      <c r="C276" s="2" t="str">
        <f>VLOOKUP($B276,course!$A$1:$H$263,2)</f>
        <v>4333410011090</v>
      </c>
      <c r="D276" t="s">
        <v>533</v>
      </c>
      <c r="E276" s="2">
        <f>VLOOKUP($B276,course!$A$1:$H$263,4)</f>
        <v>2</v>
      </c>
      <c r="F276" s="2" t="str">
        <f>VLOOKUP($B276,course!$A$1:$H$263,5)</f>
        <v>创新创业课程</v>
      </c>
      <c r="G276" s="2" t="str">
        <f>VLOOKUP($B276,course!$A$1:$H$263,6)</f>
        <v>科学精神与生命关怀</v>
      </c>
      <c r="H276" s="2" t="str">
        <f>VLOOKUP($B276,course!$A$1:$H$263,7)</f>
        <v>动力与机械学院</v>
      </c>
      <c r="I276" t="s">
        <v>534</v>
      </c>
      <c r="J276">
        <v>87.82</v>
      </c>
      <c r="K276">
        <v>99</v>
      </c>
      <c r="L276">
        <v>49.49</v>
      </c>
      <c r="M276">
        <v>36.36</v>
      </c>
      <c r="N276">
        <v>3.03</v>
      </c>
      <c r="O276">
        <v>4.04</v>
      </c>
      <c r="P276">
        <v>2.02</v>
      </c>
      <c r="Q276">
        <v>0</v>
      </c>
      <c r="R276">
        <v>3.03</v>
      </c>
      <c r="S276">
        <v>0</v>
      </c>
      <c r="T276">
        <v>1.01</v>
      </c>
      <c r="U276">
        <v>1.01</v>
      </c>
      <c r="V276" s="1">
        <v>44407.627638888887</v>
      </c>
    </row>
    <row r="277" spans="1:22" hidden="1">
      <c r="A277">
        <v>453</v>
      </c>
      <c r="B277">
        <v>303</v>
      </c>
      <c r="C277" s="2" t="str">
        <f>VLOOKUP($B277,course!$A$1:$H$263,2)</f>
        <v>2333430011094</v>
      </c>
      <c r="D277" t="s">
        <v>29</v>
      </c>
      <c r="E277" s="2">
        <f>VLOOKUP($B277,course!$A$1:$H$263,4)</f>
        <v>2</v>
      </c>
      <c r="F277" s="2" t="str">
        <f>VLOOKUP($B277,course!$A$1:$H$263,5)</f>
        <v>一般通识</v>
      </c>
      <c r="G277" s="2" t="str">
        <f>VLOOKUP($B277,course!$A$1:$H$263,6)</f>
        <v>科学精神与生命关怀</v>
      </c>
      <c r="H277" s="2" t="str">
        <f>VLOOKUP($B277,course!$A$1:$H$263,7)</f>
        <v>土木建筑工程学院</v>
      </c>
      <c r="I277" t="s">
        <v>30</v>
      </c>
      <c r="J277">
        <v>87.8</v>
      </c>
      <c r="K277">
        <v>168</v>
      </c>
      <c r="L277">
        <v>36.9</v>
      </c>
      <c r="M277">
        <v>45.83</v>
      </c>
      <c r="N277">
        <v>8.33</v>
      </c>
      <c r="O277">
        <v>7.14</v>
      </c>
      <c r="P277">
        <v>0.6</v>
      </c>
      <c r="Q277">
        <v>1.19</v>
      </c>
      <c r="R277">
        <v>0</v>
      </c>
      <c r="S277">
        <v>0</v>
      </c>
      <c r="T277">
        <v>0</v>
      </c>
      <c r="U277">
        <v>0</v>
      </c>
      <c r="V277" s="1">
        <v>44407.627627314818</v>
      </c>
    </row>
    <row r="278" spans="1:22" hidden="1">
      <c r="A278">
        <v>764</v>
      </c>
      <c r="B278">
        <v>497</v>
      </c>
      <c r="C278" s="2" t="str">
        <f>VLOOKUP($B278,course!$A$1:$H$263,2)</f>
        <v>2334130011305</v>
      </c>
      <c r="D278" t="s">
        <v>497</v>
      </c>
      <c r="E278" s="2">
        <f>VLOOKUP($B278,course!$A$1:$H$263,4)</f>
        <v>2</v>
      </c>
      <c r="F278" s="2" t="str">
        <f>VLOOKUP($B278,course!$A$1:$H$263,5)</f>
        <v>一般通识</v>
      </c>
      <c r="G278" s="2" t="str">
        <f>VLOOKUP($B278,course!$A$1:$H$263,6)</f>
        <v>社会科学与现代社会</v>
      </c>
      <c r="H278" s="2" t="str">
        <f>VLOOKUP($B278,course!$A$1:$H$263,7)</f>
        <v>大学英语部</v>
      </c>
      <c r="I278" t="s">
        <v>500</v>
      </c>
      <c r="J278">
        <v>87.78</v>
      </c>
      <c r="K278">
        <v>23</v>
      </c>
      <c r="L278">
        <v>39.130000000000003</v>
      </c>
      <c r="M278">
        <v>43.48</v>
      </c>
      <c r="N278">
        <v>8.6999999999999993</v>
      </c>
      <c r="O278">
        <v>8.6999999999999993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 s="1">
        <v>44407.627650462964</v>
      </c>
    </row>
    <row r="279" spans="1:22" hidden="1">
      <c r="A279">
        <v>721</v>
      </c>
      <c r="B279">
        <v>480</v>
      </c>
      <c r="C279" s="2" t="str">
        <f>VLOOKUP($B279,course!$A$1:$H$263,2)</f>
        <v>2333550011123</v>
      </c>
      <c r="D279" t="s">
        <v>448</v>
      </c>
      <c r="E279" s="2">
        <f>VLOOKUP($B279,course!$A$1:$H$263,4)</f>
        <v>2</v>
      </c>
      <c r="F279" s="2" t="str">
        <f>VLOOKUP($B279,course!$A$1:$H$263,5)</f>
        <v>一般通识</v>
      </c>
      <c r="G279" s="2" t="str">
        <f>VLOOKUP($B279,course!$A$1:$H$263,6)</f>
        <v>科学精神与生命关怀</v>
      </c>
      <c r="H279" s="2" t="str">
        <f>VLOOKUP($B279,course!$A$1:$H$263,7)</f>
        <v>测绘学院</v>
      </c>
      <c r="I279" t="s">
        <v>449</v>
      </c>
      <c r="J279">
        <v>87.76</v>
      </c>
      <c r="K279">
        <v>42</v>
      </c>
      <c r="L279">
        <v>28.57</v>
      </c>
      <c r="M279">
        <v>54.76</v>
      </c>
      <c r="N279">
        <v>9.52</v>
      </c>
      <c r="O279">
        <v>7.14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 s="1">
        <v>44407.627627314818</v>
      </c>
    </row>
    <row r="280" spans="1:22" hidden="1">
      <c r="A280">
        <v>829</v>
      </c>
      <c r="B280">
        <v>532</v>
      </c>
      <c r="C280" s="2" t="str">
        <f>VLOOKUP($B280,course!$A$1:$H$263,2)</f>
        <v>2323340011015</v>
      </c>
      <c r="D280" t="s">
        <v>583</v>
      </c>
      <c r="E280" s="2">
        <f>VLOOKUP($B280,course!$A$1:$H$263,4)</f>
        <v>2</v>
      </c>
      <c r="F280" s="2" t="str">
        <f>VLOOKUP($B280,course!$A$1:$H$263,5)</f>
        <v>核心课程</v>
      </c>
      <c r="G280" s="2" t="str">
        <f>VLOOKUP($B280,course!$A$1:$H$263,6)</f>
        <v>科学精神与生命关怀</v>
      </c>
      <c r="H280" s="2" t="str">
        <f>VLOOKUP($B280,course!$A$1:$H$263,7)</f>
        <v>生命科学学院</v>
      </c>
      <c r="I280" t="s">
        <v>584</v>
      </c>
      <c r="J280">
        <v>87.74</v>
      </c>
      <c r="K280">
        <v>310</v>
      </c>
      <c r="L280">
        <v>51.61</v>
      </c>
      <c r="M280">
        <v>38.39</v>
      </c>
      <c r="N280">
        <v>5.81</v>
      </c>
      <c r="O280">
        <v>0.97</v>
      </c>
      <c r="P280">
        <v>0.32</v>
      </c>
      <c r="Q280">
        <v>0.32</v>
      </c>
      <c r="R280">
        <v>0.32</v>
      </c>
      <c r="S280">
        <v>0.65</v>
      </c>
      <c r="T280">
        <v>0.32</v>
      </c>
      <c r="U280">
        <v>1.29</v>
      </c>
      <c r="V280" s="1">
        <v>44407.627638888887</v>
      </c>
    </row>
    <row r="281" spans="1:22">
      <c r="A281">
        <v>640</v>
      </c>
      <c r="B281">
        <v>433</v>
      </c>
      <c r="C281" s="2" t="str">
        <f>VLOOKUP($B281,course!$A$1:$H$263,2)</f>
        <v>2321120011224</v>
      </c>
      <c r="D281" t="s">
        <v>333</v>
      </c>
      <c r="E281" s="2">
        <f>VLOOKUP($B281,course!$A$1:$H$263,4)</f>
        <v>2</v>
      </c>
      <c r="F281" s="2" t="str">
        <f>VLOOKUP($B281,course!$A$1:$H$263,5)</f>
        <v>核心课程</v>
      </c>
      <c r="G281" s="2" t="str">
        <f>VLOOKUP($B281,course!$A$1:$H$263,6)</f>
        <v>中华文化与世界文明</v>
      </c>
      <c r="H281" s="2" t="str">
        <f>VLOOKUP($B281,course!$A$1:$H$263,7)</f>
        <v>文学院</v>
      </c>
      <c r="I281" t="s">
        <v>334</v>
      </c>
      <c r="J281">
        <v>87.73</v>
      </c>
      <c r="K281">
        <v>256</v>
      </c>
      <c r="L281">
        <v>60.94</v>
      </c>
      <c r="M281">
        <v>24.61</v>
      </c>
      <c r="N281">
        <v>10.16</v>
      </c>
      <c r="O281">
        <v>1.17</v>
      </c>
      <c r="P281">
        <v>0</v>
      </c>
      <c r="Q281">
        <v>0.39</v>
      </c>
      <c r="R281">
        <v>0.39</v>
      </c>
      <c r="S281">
        <v>0.39</v>
      </c>
      <c r="T281">
        <v>0</v>
      </c>
      <c r="U281">
        <v>1.95</v>
      </c>
      <c r="V281" s="1">
        <v>44407.627615740741</v>
      </c>
    </row>
    <row r="282" spans="1:22">
      <c r="A282">
        <v>784</v>
      </c>
      <c r="B282">
        <v>508</v>
      </c>
      <c r="C282" s="2" t="str">
        <f>VLOOKUP($B282,course!$A$1:$H$263,2)</f>
        <v>2334920011366</v>
      </c>
      <c r="D282" t="s">
        <v>528</v>
      </c>
      <c r="E282" s="2">
        <f>VLOOKUP($B282,course!$A$1:$H$263,4)</f>
        <v>2</v>
      </c>
      <c r="F282" s="2" t="str">
        <f>VLOOKUP($B282,course!$A$1:$H$263,5)</f>
        <v>一般通识</v>
      </c>
      <c r="G282" s="2" t="str">
        <f>VLOOKUP($B282,course!$A$1:$H$263,6)</f>
        <v>社会科学与现代社会</v>
      </c>
      <c r="H282" s="2" t="str">
        <f>VLOOKUP($B282,course!$A$1:$H$263,7)</f>
        <v>大学生心理健康中心</v>
      </c>
      <c r="I282" t="s">
        <v>530</v>
      </c>
      <c r="J282">
        <v>87.72</v>
      </c>
      <c r="K282">
        <v>212</v>
      </c>
      <c r="L282">
        <v>41.04</v>
      </c>
      <c r="M282">
        <v>35.85</v>
      </c>
      <c r="N282">
        <v>12.74</v>
      </c>
      <c r="O282">
        <v>4.72</v>
      </c>
      <c r="P282">
        <v>2.83</v>
      </c>
      <c r="Q282">
        <v>0.94</v>
      </c>
      <c r="R282">
        <v>0.94</v>
      </c>
      <c r="S282">
        <v>0.94</v>
      </c>
      <c r="T282">
        <v>0</v>
      </c>
      <c r="U282">
        <v>0</v>
      </c>
      <c r="V282" s="1">
        <v>44407.627638888887</v>
      </c>
    </row>
    <row r="283" spans="1:22">
      <c r="A283">
        <v>634</v>
      </c>
      <c r="B283">
        <v>430</v>
      </c>
      <c r="C283" s="2" t="str">
        <f>VLOOKUP($B283,course!$A$1:$H$263,2)</f>
        <v>4334910011328</v>
      </c>
      <c r="D283" t="s">
        <v>326</v>
      </c>
      <c r="E283" s="2">
        <f>VLOOKUP($B283,course!$A$1:$H$263,4)</f>
        <v>2</v>
      </c>
      <c r="F283" s="2" t="str">
        <f>VLOOKUP($B283,course!$A$1:$H$263,5)</f>
        <v>创新创业课程</v>
      </c>
      <c r="G283" s="2" t="str">
        <f>VLOOKUP($B283,course!$A$1:$H$263,6)</f>
        <v>社会科学与现代社会</v>
      </c>
      <c r="H283" s="2" t="str">
        <f>VLOOKUP($B283,course!$A$1:$H$263,7)</f>
        <v>就业指导中心</v>
      </c>
      <c r="I283" t="s">
        <v>321</v>
      </c>
      <c r="J283">
        <v>87.67</v>
      </c>
      <c r="K283">
        <v>52</v>
      </c>
      <c r="L283">
        <v>53.85</v>
      </c>
      <c r="M283">
        <v>30.77</v>
      </c>
      <c r="N283">
        <v>13.46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1.92</v>
      </c>
      <c r="V283" s="1">
        <v>44407.627650462964</v>
      </c>
    </row>
    <row r="284" spans="1:22" hidden="1">
      <c r="A284">
        <v>729</v>
      </c>
      <c r="B284">
        <v>484</v>
      </c>
      <c r="C284" s="2" t="str">
        <f>VLOOKUP($B284,course!$A$1:$H$263,2)</f>
        <v>2333540011118</v>
      </c>
      <c r="D284" t="s">
        <v>459</v>
      </c>
      <c r="E284" s="2">
        <f>VLOOKUP($B284,course!$A$1:$H$263,4)</f>
        <v>2</v>
      </c>
      <c r="F284" s="2" t="str">
        <f>VLOOKUP($B284,course!$A$1:$H$263,5)</f>
        <v>一般通识</v>
      </c>
      <c r="G284" s="2" t="str">
        <f>VLOOKUP($B284,course!$A$1:$H$263,6)</f>
        <v>科学精神与生命关怀</v>
      </c>
      <c r="H284" s="2" t="str">
        <f>VLOOKUP($B284,course!$A$1:$H$263,7)</f>
        <v>遥感信息工程学院</v>
      </c>
      <c r="I284" t="s">
        <v>461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 s="1">
        <v>44407.627638888887</v>
      </c>
    </row>
    <row r="285" spans="1:22" hidden="1">
      <c r="A285">
        <v>730</v>
      </c>
      <c r="B285">
        <v>485</v>
      </c>
      <c r="C285" s="2" t="str">
        <f>VLOOKUP($B285,course!$A$1:$H$263,2)</f>
        <v>2333520011114</v>
      </c>
      <c r="D285" t="s">
        <v>462</v>
      </c>
      <c r="E285" s="2">
        <f>VLOOKUP($B285,course!$A$1:$H$263,4)</f>
        <v>2</v>
      </c>
      <c r="F285" s="2" t="str">
        <f>VLOOKUP($B285,course!$A$1:$H$263,5)</f>
        <v>一般通识</v>
      </c>
      <c r="G285" s="2" t="str">
        <f>VLOOKUP($B285,course!$A$1:$H$263,6)</f>
        <v>科学精神与生命关怀</v>
      </c>
      <c r="H285" s="2" t="str">
        <f>VLOOKUP($B285,course!$A$1:$H$263,7)</f>
        <v>计算中心</v>
      </c>
      <c r="I285" t="s">
        <v>211</v>
      </c>
      <c r="J285">
        <v>84.92</v>
      </c>
      <c r="K285">
        <v>633</v>
      </c>
      <c r="L285">
        <v>40.44</v>
      </c>
      <c r="M285">
        <v>26.86</v>
      </c>
      <c r="N285">
        <v>9.16</v>
      </c>
      <c r="O285">
        <v>10.11</v>
      </c>
      <c r="P285">
        <v>5.53</v>
      </c>
      <c r="Q285">
        <v>1.9</v>
      </c>
      <c r="R285">
        <v>2.69</v>
      </c>
      <c r="S285">
        <v>1.58</v>
      </c>
      <c r="T285">
        <v>0</v>
      </c>
      <c r="U285">
        <v>1.74</v>
      </c>
      <c r="V285" s="1">
        <v>44407.627638888887</v>
      </c>
    </row>
    <row r="286" spans="1:22" hidden="1">
      <c r="A286">
        <v>731</v>
      </c>
      <c r="B286">
        <v>485</v>
      </c>
      <c r="C286" s="2" t="str">
        <f>VLOOKUP($B286,course!$A$1:$H$263,2)</f>
        <v>2333520011114</v>
      </c>
      <c r="D286" t="s">
        <v>462</v>
      </c>
      <c r="E286" s="2">
        <f>VLOOKUP($B286,course!$A$1:$H$263,4)</f>
        <v>2</v>
      </c>
      <c r="F286" s="2" t="str">
        <f>VLOOKUP($B286,course!$A$1:$H$263,5)</f>
        <v>一般通识</v>
      </c>
      <c r="G286" s="2" t="str">
        <f>VLOOKUP($B286,course!$A$1:$H$263,6)</f>
        <v>科学精神与生命关怀</v>
      </c>
      <c r="H286" s="2" t="str">
        <f>VLOOKUP($B286,course!$A$1:$H$263,7)</f>
        <v>计算中心</v>
      </c>
      <c r="I286" t="s">
        <v>451</v>
      </c>
      <c r="J286">
        <v>84.78</v>
      </c>
      <c r="K286">
        <v>572</v>
      </c>
      <c r="L286">
        <v>46.15</v>
      </c>
      <c r="M286">
        <v>14.69</v>
      </c>
      <c r="N286">
        <v>8.92</v>
      </c>
      <c r="O286">
        <v>10.49</v>
      </c>
      <c r="P286">
        <v>3.15</v>
      </c>
      <c r="Q286">
        <v>5.07</v>
      </c>
      <c r="R286">
        <v>4.55</v>
      </c>
      <c r="S286">
        <v>1.75</v>
      </c>
      <c r="T286">
        <v>1.22</v>
      </c>
      <c r="U286">
        <v>4.0199999999999996</v>
      </c>
      <c r="V286" s="1">
        <v>44407.627638888887</v>
      </c>
    </row>
    <row r="287" spans="1:22" hidden="1">
      <c r="A287">
        <v>732</v>
      </c>
      <c r="B287">
        <v>485</v>
      </c>
      <c r="C287" s="2" t="str">
        <f>VLOOKUP($B287,course!$A$1:$H$263,2)</f>
        <v>2333520011114</v>
      </c>
      <c r="D287" t="s">
        <v>462</v>
      </c>
      <c r="E287" s="2">
        <f>VLOOKUP($B287,course!$A$1:$H$263,4)</f>
        <v>2</v>
      </c>
      <c r="F287" s="2" t="str">
        <f>VLOOKUP($B287,course!$A$1:$H$263,5)</f>
        <v>一般通识</v>
      </c>
      <c r="G287" s="2" t="str">
        <f>VLOOKUP($B287,course!$A$1:$H$263,6)</f>
        <v>科学精神与生命关怀</v>
      </c>
      <c r="H287" s="2" t="str">
        <f>VLOOKUP($B287,course!$A$1:$H$263,7)</f>
        <v>计算中心</v>
      </c>
      <c r="I287" t="s">
        <v>463</v>
      </c>
      <c r="J287">
        <v>80.27</v>
      </c>
      <c r="K287">
        <v>543</v>
      </c>
      <c r="L287">
        <v>19.34</v>
      </c>
      <c r="M287">
        <v>23.94</v>
      </c>
      <c r="N287">
        <v>12.15</v>
      </c>
      <c r="O287">
        <v>12.71</v>
      </c>
      <c r="P287">
        <v>9.2100000000000009</v>
      </c>
      <c r="Q287">
        <v>6.26</v>
      </c>
      <c r="R287">
        <v>8.2899999999999991</v>
      </c>
      <c r="S287">
        <v>3.13</v>
      </c>
      <c r="T287">
        <v>1.1000000000000001</v>
      </c>
      <c r="U287">
        <v>3.87</v>
      </c>
      <c r="V287" s="1">
        <v>44407.627638888887</v>
      </c>
    </row>
    <row r="288" spans="1:22" hidden="1">
      <c r="A288">
        <v>733</v>
      </c>
      <c r="B288">
        <v>485</v>
      </c>
      <c r="C288" s="2" t="str">
        <f>VLOOKUP($B288,course!$A$1:$H$263,2)</f>
        <v>2333520011114</v>
      </c>
      <c r="D288" t="s">
        <v>462</v>
      </c>
      <c r="E288" s="2">
        <f>VLOOKUP($B288,course!$A$1:$H$263,4)</f>
        <v>2</v>
      </c>
      <c r="F288" s="2" t="str">
        <f>VLOOKUP($B288,course!$A$1:$H$263,5)</f>
        <v>一般通识</v>
      </c>
      <c r="G288" s="2" t="str">
        <f>VLOOKUP($B288,course!$A$1:$H$263,6)</f>
        <v>科学精神与生命关怀</v>
      </c>
      <c r="H288" s="2" t="str">
        <f>VLOOKUP($B288,course!$A$1:$H$263,7)</f>
        <v>计算中心</v>
      </c>
      <c r="I288" t="s">
        <v>464</v>
      </c>
      <c r="J288">
        <v>79.83</v>
      </c>
      <c r="K288">
        <v>535</v>
      </c>
      <c r="L288">
        <v>25.98</v>
      </c>
      <c r="M288">
        <v>27.48</v>
      </c>
      <c r="N288">
        <v>5.98</v>
      </c>
      <c r="O288">
        <v>13.83</v>
      </c>
      <c r="P288">
        <v>8.41</v>
      </c>
      <c r="Q288">
        <v>6.36</v>
      </c>
      <c r="R288">
        <v>5.61</v>
      </c>
      <c r="S288">
        <v>0.75</v>
      </c>
      <c r="T288">
        <v>0</v>
      </c>
      <c r="U288">
        <v>5.61</v>
      </c>
      <c r="V288" s="1">
        <v>44407.627638888887</v>
      </c>
    </row>
    <row r="289" spans="1:22" hidden="1">
      <c r="A289">
        <v>734</v>
      </c>
      <c r="B289">
        <v>485</v>
      </c>
      <c r="C289" s="2" t="str">
        <f>VLOOKUP($B289,course!$A$1:$H$263,2)</f>
        <v>2333520011114</v>
      </c>
      <c r="D289" t="s">
        <v>462</v>
      </c>
      <c r="E289" s="2">
        <f>VLOOKUP($B289,course!$A$1:$H$263,4)</f>
        <v>2</v>
      </c>
      <c r="F289" s="2" t="str">
        <f>VLOOKUP($B289,course!$A$1:$H$263,5)</f>
        <v>一般通识</v>
      </c>
      <c r="G289" s="2" t="str">
        <f>VLOOKUP($B289,course!$A$1:$H$263,6)</f>
        <v>科学精神与生命关怀</v>
      </c>
      <c r="H289" s="2" t="str">
        <f>VLOOKUP($B289,course!$A$1:$H$263,7)</f>
        <v>计算中心</v>
      </c>
      <c r="I289" t="s">
        <v>465</v>
      </c>
      <c r="J289">
        <v>83.05</v>
      </c>
      <c r="K289">
        <v>503</v>
      </c>
      <c r="L289">
        <v>36.18</v>
      </c>
      <c r="M289">
        <v>18.89</v>
      </c>
      <c r="N289">
        <v>7.55</v>
      </c>
      <c r="O289">
        <v>9.34</v>
      </c>
      <c r="P289">
        <v>6.56</v>
      </c>
      <c r="Q289">
        <v>5.57</v>
      </c>
      <c r="R289">
        <v>4.17</v>
      </c>
      <c r="S289">
        <v>4.37</v>
      </c>
      <c r="T289">
        <v>4.7699999999999996</v>
      </c>
      <c r="U289">
        <v>2.58</v>
      </c>
      <c r="V289" s="1">
        <v>44407.627638888887</v>
      </c>
    </row>
    <row r="290" spans="1:22" hidden="1">
      <c r="A290">
        <v>735</v>
      </c>
      <c r="B290">
        <v>485</v>
      </c>
      <c r="C290" s="2" t="str">
        <f>VLOOKUP($B290,course!$A$1:$H$263,2)</f>
        <v>2333520011114</v>
      </c>
      <c r="D290" t="s">
        <v>462</v>
      </c>
      <c r="E290" s="2">
        <f>VLOOKUP($B290,course!$A$1:$H$263,4)</f>
        <v>2</v>
      </c>
      <c r="F290" s="2" t="str">
        <f>VLOOKUP($B290,course!$A$1:$H$263,5)</f>
        <v>一般通识</v>
      </c>
      <c r="G290" s="2" t="str">
        <f>VLOOKUP($B290,course!$A$1:$H$263,6)</f>
        <v>科学精神与生命关怀</v>
      </c>
      <c r="H290" s="2" t="str">
        <f>VLOOKUP($B290,course!$A$1:$H$263,7)</f>
        <v>计算中心</v>
      </c>
      <c r="I290" t="s">
        <v>466</v>
      </c>
      <c r="J290">
        <v>82.81</v>
      </c>
      <c r="K290">
        <v>406</v>
      </c>
      <c r="L290">
        <v>33.74</v>
      </c>
      <c r="M290">
        <v>21.43</v>
      </c>
      <c r="N290">
        <v>11.08</v>
      </c>
      <c r="O290">
        <v>11.33</v>
      </c>
      <c r="P290">
        <v>6.4</v>
      </c>
      <c r="Q290">
        <v>6.16</v>
      </c>
      <c r="R290">
        <v>4.1900000000000004</v>
      </c>
      <c r="S290">
        <v>0.99</v>
      </c>
      <c r="T290">
        <v>0.49</v>
      </c>
      <c r="U290">
        <v>4.1900000000000004</v>
      </c>
      <c r="V290" s="1">
        <v>44407.627638888887</v>
      </c>
    </row>
    <row r="291" spans="1:22" hidden="1">
      <c r="A291">
        <v>736</v>
      </c>
      <c r="B291">
        <v>485</v>
      </c>
      <c r="C291" s="2" t="str">
        <f>VLOOKUP($B291,course!$A$1:$H$263,2)</f>
        <v>2333520011114</v>
      </c>
      <c r="D291" t="s">
        <v>462</v>
      </c>
      <c r="E291" s="2">
        <f>VLOOKUP($B291,course!$A$1:$H$263,4)</f>
        <v>2</v>
      </c>
      <c r="F291" s="2" t="str">
        <f>VLOOKUP($B291,course!$A$1:$H$263,5)</f>
        <v>一般通识</v>
      </c>
      <c r="G291" s="2" t="str">
        <f>VLOOKUP($B291,course!$A$1:$H$263,6)</f>
        <v>科学精神与生命关怀</v>
      </c>
      <c r="H291" s="2" t="str">
        <f>VLOOKUP($B291,course!$A$1:$H$263,7)</f>
        <v>计算中心</v>
      </c>
      <c r="I291" t="s">
        <v>58</v>
      </c>
      <c r="J291">
        <v>83.28</v>
      </c>
      <c r="K291">
        <v>360</v>
      </c>
      <c r="L291">
        <v>41.67</v>
      </c>
      <c r="M291">
        <v>19.170000000000002</v>
      </c>
      <c r="N291">
        <v>8.06</v>
      </c>
      <c r="O291">
        <v>7.78</v>
      </c>
      <c r="P291">
        <v>5.56</v>
      </c>
      <c r="Q291">
        <v>5.56</v>
      </c>
      <c r="R291">
        <v>3.61</v>
      </c>
      <c r="S291">
        <v>1.94</v>
      </c>
      <c r="T291">
        <v>1.67</v>
      </c>
      <c r="U291">
        <v>5</v>
      </c>
      <c r="V291" s="1">
        <v>44407.627638888887</v>
      </c>
    </row>
    <row r="292" spans="1:22">
      <c r="A292">
        <v>827</v>
      </c>
      <c r="B292">
        <v>530</v>
      </c>
      <c r="C292" s="2" t="str">
        <f>VLOOKUP($B292,course!$A$1:$H$263,2)</f>
        <v>2331110011029</v>
      </c>
      <c r="D292" t="s">
        <v>580</v>
      </c>
      <c r="E292" s="2">
        <f>VLOOKUP($B292,course!$A$1:$H$263,4)</f>
        <v>2</v>
      </c>
      <c r="F292" s="2" t="str">
        <f>VLOOKUP($B292,course!$A$1:$H$263,5)</f>
        <v>一般通识</v>
      </c>
      <c r="G292" s="2" t="str">
        <f>VLOOKUP($B292,course!$A$1:$H$263,6)</f>
        <v>中华文化与世界文明</v>
      </c>
      <c r="H292" s="2" t="str">
        <f>VLOOKUP($B292,course!$A$1:$H$263,7)</f>
        <v>哲学学院</v>
      </c>
      <c r="I292" t="s">
        <v>581</v>
      </c>
      <c r="J292">
        <v>87.67</v>
      </c>
      <c r="K292">
        <v>256</v>
      </c>
      <c r="L292">
        <v>56.64</v>
      </c>
      <c r="M292">
        <v>16.02</v>
      </c>
      <c r="N292">
        <v>7.42</v>
      </c>
      <c r="O292">
        <v>8.98</v>
      </c>
      <c r="P292">
        <v>3.12</v>
      </c>
      <c r="Q292">
        <v>2.73</v>
      </c>
      <c r="R292">
        <v>2.73</v>
      </c>
      <c r="S292">
        <v>0.78</v>
      </c>
      <c r="T292">
        <v>1.17</v>
      </c>
      <c r="U292">
        <v>0.39</v>
      </c>
      <c r="V292" s="1">
        <v>44407.627638888887</v>
      </c>
    </row>
    <row r="293" spans="1:22" hidden="1">
      <c r="A293">
        <v>738</v>
      </c>
      <c r="B293">
        <v>485</v>
      </c>
      <c r="C293" s="2" t="str">
        <f>VLOOKUP($B293,course!$A$1:$H$263,2)</f>
        <v>2333520011114</v>
      </c>
      <c r="D293" t="s">
        <v>462</v>
      </c>
      <c r="E293" s="2">
        <f>VLOOKUP($B293,course!$A$1:$H$263,4)</f>
        <v>2</v>
      </c>
      <c r="F293" s="2" t="str">
        <f>VLOOKUP($B293,course!$A$1:$H$263,5)</f>
        <v>一般通识</v>
      </c>
      <c r="G293" s="2" t="str">
        <f>VLOOKUP($B293,course!$A$1:$H$263,6)</f>
        <v>科学精神与生命关怀</v>
      </c>
      <c r="H293" s="2" t="str">
        <f>VLOOKUP($B293,course!$A$1:$H$263,7)</f>
        <v>计算中心</v>
      </c>
      <c r="I293" t="s">
        <v>151</v>
      </c>
      <c r="J293">
        <v>83.01</v>
      </c>
      <c r="K293">
        <v>344</v>
      </c>
      <c r="L293">
        <v>30.81</v>
      </c>
      <c r="M293">
        <v>24.42</v>
      </c>
      <c r="N293">
        <v>11.34</v>
      </c>
      <c r="O293">
        <v>11.92</v>
      </c>
      <c r="P293">
        <v>6.4</v>
      </c>
      <c r="Q293">
        <v>4.9400000000000004</v>
      </c>
      <c r="R293">
        <v>4.3600000000000003</v>
      </c>
      <c r="S293">
        <v>2.0299999999999998</v>
      </c>
      <c r="T293">
        <v>0.57999999999999996</v>
      </c>
      <c r="U293">
        <v>3.2</v>
      </c>
      <c r="V293" s="1">
        <v>44407.627638888887</v>
      </c>
    </row>
    <row r="294" spans="1:22">
      <c r="A294">
        <v>786</v>
      </c>
      <c r="B294">
        <v>508</v>
      </c>
      <c r="C294" s="2" t="str">
        <f>VLOOKUP($B294,course!$A$1:$H$263,2)</f>
        <v>2334920011366</v>
      </c>
      <c r="D294" t="s">
        <v>528</v>
      </c>
      <c r="E294" s="2">
        <f>VLOOKUP($B294,course!$A$1:$H$263,4)</f>
        <v>2</v>
      </c>
      <c r="F294" s="2" t="str">
        <f>VLOOKUP($B294,course!$A$1:$H$263,5)</f>
        <v>一般通识</v>
      </c>
      <c r="G294" s="2" t="str">
        <f>VLOOKUP($B294,course!$A$1:$H$263,6)</f>
        <v>社会科学与现代社会</v>
      </c>
      <c r="H294" s="2" t="str">
        <f>VLOOKUP($B294,course!$A$1:$H$263,7)</f>
        <v>大学生心理健康中心</v>
      </c>
      <c r="I294" t="s">
        <v>433</v>
      </c>
      <c r="J294">
        <v>87.55</v>
      </c>
      <c r="K294">
        <v>175</v>
      </c>
      <c r="L294">
        <v>50.86</v>
      </c>
      <c r="M294">
        <v>32</v>
      </c>
      <c r="N294">
        <v>7.43</v>
      </c>
      <c r="O294">
        <v>0</v>
      </c>
      <c r="P294">
        <v>2.29</v>
      </c>
      <c r="Q294">
        <v>2.86</v>
      </c>
      <c r="R294">
        <v>1.1399999999999999</v>
      </c>
      <c r="S294">
        <v>1.1399999999999999</v>
      </c>
      <c r="T294">
        <v>0.56999999999999995</v>
      </c>
      <c r="U294">
        <v>1.71</v>
      </c>
      <c r="V294" s="1">
        <v>44407.627638888887</v>
      </c>
    </row>
    <row r="295" spans="1:22" hidden="1">
      <c r="A295">
        <v>740</v>
      </c>
      <c r="B295">
        <v>485</v>
      </c>
      <c r="C295" s="2" t="str">
        <f>VLOOKUP($B295,course!$A$1:$H$263,2)</f>
        <v>2333520011114</v>
      </c>
      <c r="D295" t="s">
        <v>462</v>
      </c>
      <c r="E295" s="2">
        <f>VLOOKUP($B295,course!$A$1:$H$263,4)</f>
        <v>2</v>
      </c>
      <c r="F295" s="2" t="str">
        <f>VLOOKUP($B295,course!$A$1:$H$263,5)</f>
        <v>一般通识</v>
      </c>
      <c r="G295" s="2" t="str">
        <f>VLOOKUP($B295,course!$A$1:$H$263,6)</f>
        <v>科学精神与生命关怀</v>
      </c>
      <c r="H295" s="2" t="str">
        <f>VLOOKUP($B295,course!$A$1:$H$263,7)</f>
        <v>计算中心</v>
      </c>
      <c r="I295" t="s">
        <v>469</v>
      </c>
      <c r="J295">
        <v>81.22</v>
      </c>
      <c r="K295">
        <v>313</v>
      </c>
      <c r="L295">
        <v>23.96</v>
      </c>
      <c r="M295">
        <v>23</v>
      </c>
      <c r="N295">
        <v>12.46</v>
      </c>
      <c r="O295">
        <v>11.82</v>
      </c>
      <c r="P295">
        <v>7.03</v>
      </c>
      <c r="Q295">
        <v>5.75</v>
      </c>
      <c r="R295">
        <v>6.71</v>
      </c>
      <c r="S295">
        <v>3.19</v>
      </c>
      <c r="T295">
        <v>2.56</v>
      </c>
      <c r="U295">
        <v>3.51</v>
      </c>
      <c r="V295" s="1">
        <v>44407.627638888887</v>
      </c>
    </row>
    <row r="296" spans="1:22" hidden="1">
      <c r="A296">
        <v>741</v>
      </c>
      <c r="B296">
        <v>485</v>
      </c>
      <c r="C296" s="2" t="str">
        <f>VLOOKUP($B296,course!$A$1:$H$263,2)</f>
        <v>2333520011114</v>
      </c>
      <c r="D296" t="s">
        <v>462</v>
      </c>
      <c r="E296" s="2">
        <f>VLOOKUP($B296,course!$A$1:$H$263,4)</f>
        <v>2</v>
      </c>
      <c r="F296" s="2" t="str">
        <f>VLOOKUP($B296,course!$A$1:$H$263,5)</f>
        <v>一般通识</v>
      </c>
      <c r="G296" s="2" t="str">
        <f>VLOOKUP($B296,course!$A$1:$H$263,6)</f>
        <v>科学精神与生命关怀</v>
      </c>
      <c r="H296" s="2" t="str">
        <f>VLOOKUP($B296,course!$A$1:$H$263,7)</f>
        <v>计算中心</v>
      </c>
      <c r="I296" t="s">
        <v>150</v>
      </c>
      <c r="J296">
        <v>81.47</v>
      </c>
      <c r="K296">
        <v>276</v>
      </c>
      <c r="L296">
        <v>24.28</v>
      </c>
      <c r="M296">
        <v>25.36</v>
      </c>
      <c r="N296">
        <v>10.14</v>
      </c>
      <c r="O296">
        <v>10.87</v>
      </c>
      <c r="P296">
        <v>6.52</v>
      </c>
      <c r="Q296">
        <v>9.06</v>
      </c>
      <c r="R296">
        <v>5.8</v>
      </c>
      <c r="S296">
        <v>1.0900000000000001</v>
      </c>
      <c r="T296">
        <v>2.17</v>
      </c>
      <c r="U296">
        <v>4.71</v>
      </c>
      <c r="V296" s="1">
        <v>44407.627638888887</v>
      </c>
    </row>
    <row r="297" spans="1:22">
      <c r="A297">
        <v>846</v>
      </c>
      <c r="B297">
        <v>539</v>
      </c>
      <c r="C297" s="2" t="str">
        <f>VLOOKUP($B297,course!$A$1:$H$263,2)</f>
        <v>2331110011031</v>
      </c>
      <c r="D297" t="s">
        <v>599</v>
      </c>
      <c r="E297" s="2">
        <f>VLOOKUP($B297,course!$A$1:$H$263,4)</f>
        <v>2</v>
      </c>
      <c r="F297" s="2" t="str">
        <f>VLOOKUP($B297,course!$A$1:$H$263,5)</f>
        <v>一般通识</v>
      </c>
      <c r="G297" s="2" t="str">
        <f>VLOOKUP($B297,course!$A$1:$H$263,6)</f>
        <v>中华文化与世界文明</v>
      </c>
      <c r="H297" s="2" t="str">
        <f>VLOOKUP($B297,course!$A$1:$H$263,7)</f>
        <v>哲学学院</v>
      </c>
      <c r="I297" t="s">
        <v>602</v>
      </c>
      <c r="J297">
        <v>87.54</v>
      </c>
      <c r="K297">
        <v>82</v>
      </c>
      <c r="L297">
        <v>53.66</v>
      </c>
      <c r="M297">
        <v>13.41</v>
      </c>
      <c r="N297">
        <v>7.32</v>
      </c>
      <c r="O297">
        <v>7.32</v>
      </c>
      <c r="P297">
        <v>1.22</v>
      </c>
      <c r="Q297">
        <v>0</v>
      </c>
      <c r="R297">
        <v>2.44</v>
      </c>
      <c r="S297">
        <v>6.1</v>
      </c>
      <c r="T297">
        <v>8.5399999999999991</v>
      </c>
      <c r="U297">
        <v>0</v>
      </c>
      <c r="V297" s="1">
        <v>44407.627650462964</v>
      </c>
    </row>
    <row r="298" spans="1:22">
      <c r="A298">
        <v>678</v>
      </c>
      <c r="B298">
        <v>452</v>
      </c>
      <c r="C298" s="2" t="str">
        <f>VLOOKUP($B298,course!$A$1:$H$263,2)</f>
        <v>2322450011233</v>
      </c>
      <c r="D298" t="s">
        <v>382</v>
      </c>
      <c r="E298" s="2">
        <f>VLOOKUP($B298,course!$A$1:$H$263,4)</f>
        <v>2</v>
      </c>
      <c r="F298" s="2" t="str">
        <f>VLOOKUP($B298,course!$A$1:$H$263,5)</f>
        <v>核心课程</v>
      </c>
      <c r="G298" s="2" t="str">
        <f>VLOOKUP($B298,course!$A$1:$H$263,6)</f>
        <v>艺术体验与审美鉴赏</v>
      </c>
      <c r="H298" s="2" t="str">
        <f>VLOOKUP($B298,course!$A$1:$H$263,7)</f>
        <v>城市设计学院</v>
      </c>
      <c r="I298" t="s">
        <v>131</v>
      </c>
      <c r="J298">
        <v>87.51</v>
      </c>
      <c r="K298">
        <v>220</v>
      </c>
      <c r="L298">
        <v>58.64</v>
      </c>
      <c r="M298">
        <v>37.270000000000003</v>
      </c>
      <c r="N298">
        <v>1.36</v>
      </c>
      <c r="O298">
        <v>0.45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2.27</v>
      </c>
      <c r="V298" s="1">
        <v>44407.627650462964</v>
      </c>
    </row>
    <row r="299" spans="1:22">
      <c r="A299">
        <v>828</v>
      </c>
      <c r="B299">
        <v>531</v>
      </c>
      <c r="C299" s="2" t="str">
        <f>VLOOKUP($B299,course!$A$1:$H$263,2)</f>
        <v>2331110011025</v>
      </c>
      <c r="D299" t="s">
        <v>582</v>
      </c>
      <c r="E299" s="2">
        <f>VLOOKUP($B299,course!$A$1:$H$263,4)</f>
        <v>2</v>
      </c>
      <c r="F299" s="2" t="str">
        <f>VLOOKUP($B299,course!$A$1:$H$263,5)</f>
        <v>一般通识</v>
      </c>
      <c r="G299" s="2" t="str">
        <f>VLOOKUP($B299,course!$A$1:$H$263,6)</f>
        <v>中华文化与世界文明</v>
      </c>
      <c r="H299" s="2" t="str">
        <f>VLOOKUP($B299,course!$A$1:$H$263,7)</f>
        <v>哲学学院</v>
      </c>
      <c r="I299" t="s">
        <v>348</v>
      </c>
      <c r="J299">
        <v>87.5</v>
      </c>
      <c r="K299">
        <v>219</v>
      </c>
      <c r="L299">
        <v>45.21</v>
      </c>
      <c r="M299">
        <v>37.9</v>
      </c>
      <c r="N299">
        <v>6.85</v>
      </c>
      <c r="O299">
        <v>4.1100000000000003</v>
      </c>
      <c r="P299">
        <v>1.83</v>
      </c>
      <c r="Q299">
        <v>1.37</v>
      </c>
      <c r="R299">
        <v>1.37</v>
      </c>
      <c r="S299">
        <v>0.46</v>
      </c>
      <c r="T299">
        <v>0</v>
      </c>
      <c r="U299">
        <v>0.91</v>
      </c>
      <c r="V299" s="1">
        <v>44407.627638888887</v>
      </c>
    </row>
    <row r="300" spans="1:22" hidden="1">
      <c r="A300">
        <v>728</v>
      </c>
      <c r="B300">
        <v>484</v>
      </c>
      <c r="C300" s="2" t="str">
        <f>VLOOKUP($B300,course!$A$1:$H$263,2)</f>
        <v>2333540011118</v>
      </c>
      <c r="D300" t="s">
        <v>459</v>
      </c>
      <c r="E300" s="2">
        <f>VLOOKUP($B300,course!$A$1:$H$263,4)</f>
        <v>2</v>
      </c>
      <c r="F300" s="2" t="str">
        <f>VLOOKUP($B300,course!$A$1:$H$263,5)</f>
        <v>一般通识</v>
      </c>
      <c r="G300" s="2" t="str">
        <f>VLOOKUP($B300,course!$A$1:$H$263,6)</f>
        <v>科学精神与生命关怀</v>
      </c>
      <c r="H300" s="2" t="str">
        <f>VLOOKUP($B300,course!$A$1:$H$263,7)</f>
        <v>遥感信息工程学院</v>
      </c>
      <c r="I300" t="s">
        <v>460</v>
      </c>
      <c r="J300">
        <v>87.48</v>
      </c>
      <c r="K300">
        <v>211</v>
      </c>
      <c r="L300">
        <v>51.66</v>
      </c>
      <c r="M300">
        <v>37.44</v>
      </c>
      <c r="N300">
        <v>5.21</v>
      </c>
      <c r="O300">
        <v>1.9</v>
      </c>
      <c r="P300">
        <v>0.95</v>
      </c>
      <c r="Q300">
        <v>0</v>
      </c>
      <c r="R300">
        <v>0.47</v>
      </c>
      <c r="S300">
        <v>0.47</v>
      </c>
      <c r="T300">
        <v>0</v>
      </c>
      <c r="U300">
        <v>1.9</v>
      </c>
      <c r="V300" s="1">
        <v>44407.627638888887</v>
      </c>
    </row>
    <row r="301" spans="1:22" hidden="1">
      <c r="A301">
        <v>746</v>
      </c>
      <c r="B301">
        <v>485</v>
      </c>
      <c r="C301" s="2" t="str">
        <f>VLOOKUP($B301,course!$A$1:$H$263,2)</f>
        <v>2333520011114</v>
      </c>
      <c r="D301" t="s">
        <v>462</v>
      </c>
      <c r="E301" s="2">
        <f>VLOOKUP($B301,course!$A$1:$H$263,4)</f>
        <v>2</v>
      </c>
      <c r="F301" s="2" t="str">
        <f>VLOOKUP($B301,course!$A$1:$H$263,5)</f>
        <v>一般通识</v>
      </c>
      <c r="G301" s="2" t="str">
        <f>VLOOKUP($B301,course!$A$1:$H$263,6)</f>
        <v>科学精神与生命关怀</v>
      </c>
      <c r="H301" s="2" t="str">
        <f>VLOOKUP($B301,course!$A$1:$H$263,7)</f>
        <v>计算中心</v>
      </c>
      <c r="I301" t="s">
        <v>472</v>
      </c>
      <c r="J301">
        <v>78.42</v>
      </c>
      <c r="K301">
        <v>95</v>
      </c>
      <c r="L301">
        <v>8.42</v>
      </c>
      <c r="M301">
        <v>18.95</v>
      </c>
      <c r="N301">
        <v>21.05</v>
      </c>
      <c r="O301">
        <v>10.53</v>
      </c>
      <c r="P301">
        <v>8.42</v>
      </c>
      <c r="Q301">
        <v>11.58</v>
      </c>
      <c r="R301">
        <v>9.4700000000000006</v>
      </c>
      <c r="S301">
        <v>6.32</v>
      </c>
      <c r="T301">
        <v>3.16</v>
      </c>
      <c r="U301">
        <v>2.11</v>
      </c>
      <c r="V301" s="1">
        <v>44407.627638888887</v>
      </c>
    </row>
    <row r="302" spans="1:22" hidden="1">
      <c r="A302">
        <v>747</v>
      </c>
      <c r="B302">
        <v>485</v>
      </c>
      <c r="C302" s="2" t="str">
        <f>VLOOKUP($B302,course!$A$1:$H$263,2)</f>
        <v>2333520011114</v>
      </c>
      <c r="D302" t="s">
        <v>462</v>
      </c>
      <c r="E302" s="2">
        <f>VLOOKUP($B302,course!$A$1:$H$263,4)</f>
        <v>2</v>
      </c>
      <c r="F302" s="2" t="str">
        <f>VLOOKUP($B302,course!$A$1:$H$263,5)</f>
        <v>一般通识</v>
      </c>
      <c r="G302" s="2" t="str">
        <f>VLOOKUP($B302,course!$A$1:$H$263,6)</f>
        <v>科学精神与生命关怀</v>
      </c>
      <c r="H302" s="2" t="str">
        <f>VLOOKUP($B302,course!$A$1:$H$263,7)</f>
        <v>计算中心</v>
      </c>
      <c r="I302" t="s">
        <v>473</v>
      </c>
      <c r="J302">
        <v>84.78</v>
      </c>
      <c r="K302">
        <v>50</v>
      </c>
      <c r="L302">
        <v>48</v>
      </c>
      <c r="M302">
        <v>12</v>
      </c>
      <c r="N302">
        <v>16</v>
      </c>
      <c r="O302">
        <v>6</v>
      </c>
      <c r="P302">
        <v>4</v>
      </c>
      <c r="Q302">
        <v>0</v>
      </c>
      <c r="R302">
        <v>4</v>
      </c>
      <c r="S302">
        <v>6</v>
      </c>
      <c r="T302">
        <v>2</v>
      </c>
      <c r="U302">
        <v>2</v>
      </c>
      <c r="V302" s="1">
        <v>44407.627638888887</v>
      </c>
    </row>
    <row r="303" spans="1:22" hidden="1">
      <c r="A303">
        <v>748</v>
      </c>
      <c r="B303">
        <v>485</v>
      </c>
      <c r="C303" s="2" t="str">
        <f>VLOOKUP($B303,course!$A$1:$H$263,2)</f>
        <v>2333520011114</v>
      </c>
      <c r="D303" t="s">
        <v>462</v>
      </c>
      <c r="E303" s="2">
        <f>VLOOKUP($B303,course!$A$1:$H$263,4)</f>
        <v>2</v>
      </c>
      <c r="F303" s="2" t="str">
        <f>VLOOKUP($B303,course!$A$1:$H$263,5)</f>
        <v>一般通识</v>
      </c>
      <c r="G303" s="2" t="str">
        <f>VLOOKUP($B303,course!$A$1:$H$263,6)</f>
        <v>科学精神与生命关怀</v>
      </c>
      <c r="H303" s="2" t="str">
        <f>VLOOKUP($B303,course!$A$1:$H$263,7)</f>
        <v>计算中心</v>
      </c>
      <c r="I303" t="s">
        <v>474</v>
      </c>
      <c r="J303">
        <v>63.25</v>
      </c>
      <c r="K303">
        <v>4</v>
      </c>
      <c r="L303">
        <v>0</v>
      </c>
      <c r="M303">
        <v>25</v>
      </c>
      <c r="N303">
        <v>25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50</v>
      </c>
      <c r="V303" s="1">
        <v>44407.627638888887</v>
      </c>
    </row>
    <row r="304" spans="1:22" hidden="1">
      <c r="A304">
        <v>477</v>
      </c>
      <c r="B304">
        <v>322</v>
      </c>
      <c r="C304" s="2" t="str">
        <f>VLOOKUP($B304,course!$A$1:$H$263,2)</f>
        <v>2333610011292</v>
      </c>
      <c r="D304" t="s">
        <v>70</v>
      </c>
      <c r="E304" s="2">
        <f>VLOOKUP($B304,course!$A$1:$H$263,4)</f>
        <v>2</v>
      </c>
      <c r="F304" s="2" t="str">
        <f>VLOOKUP($B304,course!$A$1:$H$263,5)</f>
        <v>一般通识</v>
      </c>
      <c r="G304" s="2" t="str">
        <f>VLOOKUP($B304,course!$A$1:$H$263,6)</f>
        <v>科学精神与生命关怀</v>
      </c>
      <c r="H304" s="2" t="str">
        <f>VLOOKUP($B304,course!$A$1:$H$263,7)</f>
        <v>基础医学院</v>
      </c>
      <c r="I304" t="s">
        <v>71</v>
      </c>
      <c r="J304">
        <v>87.47</v>
      </c>
      <c r="K304">
        <v>116</v>
      </c>
      <c r="L304">
        <v>56.03</v>
      </c>
      <c r="M304">
        <v>18.100000000000001</v>
      </c>
      <c r="N304">
        <v>8.6199999999999992</v>
      </c>
      <c r="O304">
        <v>8.6199999999999992</v>
      </c>
      <c r="P304">
        <v>0.86</v>
      </c>
      <c r="Q304">
        <v>1.72</v>
      </c>
      <c r="R304">
        <v>0</v>
      </c>
      <c r="S304">
        <v>1.72</v>
      </c>
      <c r="T304">
        <v>4.3099999999999996</v>
      </c>
      <c r="U304">
        <v>0</v>
      </c>
      <c r="V304" s="1">
        <v>44407.627627314818</v>
      </c>
    </row>
    <row r="305" spans="1:22" hidden="1">
      <c r="A305">
        <v>750</v>
      </c>
      <c r="B305">
        <v>487</v>
      </c>
      <c r="C305" s="2" t="str">
        <f>VLOOKUP($B305,course!$A$1:$H$263,2)</f>
        <v>2333560011291</v>
      </c>
      <c r="D305" t="s">
        <v>477</v>
      </c>
      <c r="E305" s="2">
        <f>VLOOKUP($B305,course!$A$1:$H$263,4)</f>
        <v>2</v>
      </c>
      <c r="F305" s="2" t="str">
        <f>VLOOKUP($B305,course!$A$1:$H$263,5)</f>
        <v>一般通识</v>
      </c>
      <c r="G305" s="2" t="str">
        <f>VLOOKUP($B305,course!$A$1:$H$263,6)</f>
        <v>科学精神与生命关怀</v>
      </c>
      <c r="H305" s="2" t="str">
        <f>VLOOKUP($B305,course!$A$1:$H$263,7)</f>
        <v>印刷与包装系</v>
      </c>
      <c r="I305" t="s">
        <v>478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 s="1">
        <v>44407.627638888887</v>
      </c>
    </row>
    <row r="306" spans="1:22" hidden="1">
      <c r="A306">
        <v>751</v>
      </c>
      <c r="B306">
        <v>488</v>
      </c>
      <c r="C306" s="2" t="str">
        <f>VLOOKUP($B306,course!$A$1:$H$263,2)</f>
        <v>2333560011290</v>
      </c>
      <c r="D306" t="s">
        <v>479</v>
      </c>
      <c r="E306" s="2">
        <f>VLOOKUP($B306,course!$A$1:$H$263,4)</f>
        <v>2</v>
      </c>
      <c r="F306" s="2" t="str">
        <f>VLOOKUP($B306,course!$A$1:$H$263,5)</f>
        <v>一般通识</v>
      </c>
      <c r="G306" s="2" t="str">
        <f>VLOOKUP($B306,course!$A$1:$H$263,6)</f>
        <v>科学精神与生命关怀</v>
      </c>
      <c r="H306" s="2" t="str">
        <f>VLOOKUP($B306,course!$A$1:$H$263,7)</f>
        <v>印刷与包装系</v>
      </c>
      <c r="I306" t="s">
        <v>480</v>
      </c>
      <c r="J306">
        <v>69.8</v>
      </c>
      <c r="K306">
        <v>15</v>
      </c>
      <c r="L306">
        <v>6.67</v>
      </c>
      <c r="M306">
        <v>33.33</v>
      </c>
      <c r="N306">
        <v>13.33</v>
      </c>
      <c r="O306">
        <v>13.33</v>
      </c>
      <c r="P306">
        <v>0</v>
      </c>
      <c r="Q306">
        <v>0</v>
      </c>
      <c r="R306">
        <v>13.33</v>
      </c>
      <c r="S306">
        <v>0</v>
      </c>
      <c r="T306">
        <v>6.67</v>
      </c>
      <c r="U306">
        <v>13.33</v>
      </c>
      <c r="V306" s="1">
        <v>44407.627638888887</v>
      </c>
    </row>
    <row r="307" spans="1:22" hidden="1">
      <c r="A307">
        <v>752</v>
      </c>
      <c r="B307">
        <v>490</v>
      </c>
      <c r="C307" s="2" t="str">
        <f>VLOOKUP($B307,course!$A$1:$H$263,2)</f>
        <v>2333610011123</v>
      </c>
      <c r="D307" t="s">
        <v>481</v>
      </c>
      <c r="E307" s="2">
        <f>VLOOKUP($B307,course!$A$1:$H$263,4)</f>
        <v>2</v>
      </c>
      <c r="F307" s="2" t="str">
        <f>VLOOKUP($B307,course!$A$1:$H$263,5)</f>
        <v>一般通识</v>
      </c>
      <c r="G307" s="2" t="str">
        <f>VLOOKUP($B307,course!$A$1:$H$263,6)</f>
        <v>科学精神与生命关怀</v>
      </c>
      <c r="H307" s="2" t="str">
        <f>VLOOKUP($B307,course!$A$1:$H$263,7)</f>
        <v>基础医学院</v>
      </c>
      <c r="I307" t="s">
        <v>482</v>
      </c>
      <c r="J307">
        <v>83.81</v>
      </c>
      <c r="K307">
        <v>143</v>
      </c>
      <c r="L307">
        <v>24.48</v>
      </c>
      <c r="M307">
        <v>40.56</v>
      </c>
      <c r="N307">
        <v>13.29</v>
      </c>
      <c r="O307">
        <v>15.38</v>
      </c>
      <c r="P307">
        <v>2.8</v>
      </c>
      <c r="Q307">
        <v>0</v>
      </c>
      <c r="R307">
        <v>0</v>
      </c>
      <c r="S307">
        <v>0.7</v>
      </c>
      <c r="T307">
        <v>0</v>
      </c>
      <c r="U307">
        <v>2.8</v>
      </c>
      <c r="V307" s="1">
        <v>44407.627650462964</v>
      </c>
    </row>
    <row r="308" spans="1:22">
      <c r="A308">
        <v>837</v>
      </c>
      <c r="B308">
        <v>537</v>
      </c>
      <c r="C308" s="2" t="str">
        <f>VLOOKUP($B308,course!$A$1:$H$263,2)</f>
        <v>2331120011038</v>
      </c>
      <c r="D308" t="s">
        <v>592</v>
      </c>
      <c r="E308" s="2">
        <f>VLOOKUP($B308,course!$A$1:$H$263,4)</f>
        <v>2</v>
      </c>
      <c r="F308" s="2" t="str">
        <f>VLOOKUP($B308,course!$A$1:$H$263,5)</f>
        <v>一般通识</v>
      </c>
      <c r="G308" s="2" t="str">
        <f>VLOOKUP($B308,course!$A$1:$H$263,6)</f>
        <v>中华文化与世界文明</v>
      </c>
      <c r="H308" s="2" t="str">
        <f>VLOOKUP($B308,course!$A$1:$H$263,7)</f>
        <v>文学院</v>
      </c>
      <c r="I308" t="s">
        <v>594</v>
      </c>
      <c r="J308">
        <v>87.44</v>
      </c>
      <c r="K308">
        <v>57</v>
      </c>
      <c r="L308">
        <v>26.32</v>
      </c>
      <c r="M308">
        <v>57.89</v>
      </c>
      <c r="N308">
        <v>15.79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 s="1">
        <v>44407.627650462964</v>
      </c>
    </row>
    <row r="309" spans="1:22" hidden="1">
      <c r="A309">
        <v>883</v>
      </c>
      <c r="B309">
        <v>560</v>
      </c>
      <c r="C309" s="2" t="str">
        <f>VLOOKUP($B309,course!$A$1:$H$263,2)</f>
        <v>2333340011271</v>
      </c>
      <c r="D309" t="s">
        <v>649</v>
      </c>
      <c r="E309" s="2">
        <f>VLOOKUP($B309,course!$A$1:$H$263,4)</f>
        <v>2</v>
      </c>
      <c r="F309" s="2" t="str">
        <f>VLOOKUP($B309,course!$A$1:$H$263,5)</f>
        <v>一般通识</v>
      </c>
      <c r="G309" s="2" t="str">
        <f>VLOOKUP($B309,course!$A$1:$H$263,6)</f>
        <v>科学精神与生命关怀</v>
      </c>
      <c r="H309" s="2" t="str">
        <f>VLOOKUP($B309,course!$A$1:$H$263,7)</f>
        <v>生命科学学院</v>
      </c>
      <c r="I309" t="s">
        <v>650</v>
      </c>
      <c r="J309">
        <v>87.43</v>
      </c>
      <c r="K309">
        <v>108</v>
      </c>
      <c r="L309">
        <v>46.3</v>
      </c>
      <c r="M309">
        <v>30.56</v>
      </c>
      <c r="N309">
        <v>13.89</v>
      </c>
      <c r="O309">
        <v>2.78</v>
      </c>
      <c r="P309">
        <v>3.7</v>
      </c>
      <c r="Q309">
        <v>0.93</v>
      </c>
      <c r="R309">
        <v>0.93</v>
      </c>
      <c r="S309">
        <v>0.93</v>
      </c>
      <c r="T309">
        <v>0</v>
      </c>
      <c r="U309">
        <v>0</v>
      </c>
      <c r="V309" s="1">
        <v>44407.627650462964</v>
      </c>
    </row>
    <row r="310" spans="1:22">
      <c r="A310">
        <v>499</v>
      </c>
      <c r="B310">
        <v>341</v>
      </c>
      <c r="C310" s="2" t="str">
        <f>VLOOKUP($B310,course!$A$1:$H$263,2)</f>
        <v>2332450011211</v>
      </c>
      <c r="D310" t="s">
        <v>109</v>
      </c>
      <c r="E310" s="2">
        <f>VLOOKUP($B310,course!$A$1:$H$263,4)</f>
        <v>2</v>
      </c>
      <c r="F310" s="2" t="str">
        <f>VLOOKUP($B310,course!$A$1:$H$263,5)</f>
        <v>一般通识</v>
      </c>
      <c r="G310" s="2" t="str">
        <f>VLOOKUP($B310,course!$A$1:$H$263,6)</f>
        <v>艺术体验与审美鉴赏</v>
      </c>
      <c r="H310" s="2" t="str">
        <f>VLOOKUP($B310,course!$A$1:$H$263,7)</f>
        <v>城市设计学院</v>
      </c>
      <c r="I310" t="s">
        <v>110</v>
      </c>
      <c r="J310">
        <v>87.39</v>
      </c>
      <c r="K310">
        <v>161</v>
      </c>
      <c r="L310">
        <v>47.2</v>
      </c>
      <c r="M310">
        <v>50.93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1.86</v>
      </c>
      <c r="V310" s="1">
        <v>44407.627627314818</v>
      </c>
    </row>
    <row r="311" spans="1:22" hidden="1">
      <c r="A311">
        <v>797</v>
      </c>
      <c r="B311">
        <v>512</v>
      </c>
      <c r="C311" s="2" t="str">
        <f>VLOOKUP($B311,course!$A$1:$H$263,2)</f>
        <v>4333450011106</v>
      </c>
      <c r="D311" t="s">
        <v>539</v>
      </c>
      <c r="E311" s="2">
        <f>VLOOKUP($B311,course!$A$1:$H$263,4)</f>
        <v>2</v>
      </c>
      <c r="F311" s="2" t="str">
        <f>VLOOKUP($B311,course!$A$1:$H$263,5)</f>
        <v>创新创业课程</v>
      </c>
      <c r="G311" s="2" t="str">
        <f>VLOOKUP($B311,course!$A$1:$H$263,6)</f>
        <v>科学精神与生命关怀</v>
      </c>
      <c r="H311" s="2" t="str">
        <f>VLOOKUP($B311,course!$A$1:$H$263,7)</f>
        <v>城市设计学院</v>
      </c>
      <c r="I311" t="s">
        <v>540</v>
      </c>
      <c r="J311">
        <v>87.37</v>
      </c>
      <c r="K311">
        <v>205</v>
      </c>
      <c r="L311">
        <v>42.93</v>
      </c>
      <c r="M311">
        <v>33.17</v>
      </c>
      <c r="N311">
        <v>13.66</v>
      </c>
      <c r="O311">
        <v>4.88</v>
      </c>
      <c r="P311">
        <v>0.49</v>
      </c>
      <c r="Q311">
        <v>1.46</v>
      </c>
      <c r="R311">
        <v>1.95</v>
      </c>
      <c r="S311">
        <v>1.46</v>
      </c>
      <c r="T311">
        <v>0</v>
      </c>
      <c r="U311">
        <v>0</v>
      </c>
      <c r="V311" s="1">
        <v>44407.627650462964</v>
      </c>
    </row>
    <row r="312" spans="1:22" hidden="1">
      <c r="A312">
        <v>798</v>
      </c>
      <c r="B312">
        <v>513</v>
      </c>
      <c r="C312" s="2" t="str">
        <f>VLOOKUP($B312,course!$A$1:$H$263,2)</f>
        <v>4333410011274</v>
      </c>
      <c r="D312" t="s">
        <v>541</v>
      </c>
      <c r="E312" s="2">
        <f>VLOOKUP($B312,course!$A$1:$H$263,4)</f>
        <v>2</v>
      </c>
      <c r="F312" s="2" t="str">
        <f>VLOOKUP($B312,course!$A$1:$H$263,5)</f>
        <v>创新创业课程</v>
      </c>
      <c r="G312" s="2" t="str">
        <f>VLOOKUP($B312,course!$A$1:$H$263,6)</f>
        <v>科学精神与生命关怀</v>
      </c>
      <c r="H312" s="2" t="str">
        <f>VLOOKUP($B312,course!$A$1:$H$263,7)</f>
        <v>动力与机械学院</v>
      </c>
      <c r="I312" t="s">
        <v>542</v>
      </c>
      <c r="J312">
        <v>87.33</v>
      </c>
      <c r="K312">
        <v>199</v>
      </c>
      <c r="L312">
        <v>34.67</v>
      </c>
      <c r="M312">
        <v>41.71</v>
      </c>
      <c r="N312">
        <v>12.56</v>
      </c>
      <c r="O312">
        <v>10.050000000000001</v>
      </c>
      <c r="P312">
        <v>0.5</v>
      </c>
      <c r="Q312">
        <v>0.5</v>
      </c>
      <c r="R312">
        <v>0</v>
      </c>
      <c r="S312">
        <v>0</v>
      </c>
      <c r="T312">
        <v>0</v>
      </c>
      <c r="U312">
        <v>0</v>
      </c>
      <c r="V312" s="1">
        <v>44407.627650462964</v>
      </c>
    </row>
    <row r="313" spans="1:22" hidden="1">
      <c r="A313">
        <v>874</v>
      </c>
      <c r="B313">
        <v>554</v>
      </c>
      <c r="C313" s="2" t="str">
        <f>VLOOKUP($B313,course!$A$1:$H$263,2)</f>
        <v>2333410011272</v>
      </c>
      <c r="D313" t="s">
        <v>636</v>
      </c>
      <c r="E313" s="2">
        <f>VLOOKUP($B313,course!$A$1:$H$263,4)</f>
        <v>2</v>
      </c>
      <c r="F313" s="2" t="str">
        <f>VLOOKUP($B313,course!$A$1:$H$263,5)</f>
        <v>一般通识</v>
      </c>
      <c r="G313" s="2" t="str">
        <f>VLOOKUP($B313,course!$A$1:$H$263,6)</f>
        <v>科学精神与生命关怀</v>
      </c>
      <c r="H313" s="2" t="str">
        <f>VLOOKUP($B313,course!$A$1:$H$263,7)</f>
        <v>动力与机械学院</v>
      </c>
      <c r="I313" t="s">
        <v>637</v>
      </c>
      <c r="J313">
        <v>87.3</v>
      </c>
      <c r="K313">
        <v>54</v>
      </c>
      <c r="L313">
        <v>55.56</v>
      </c>
      <c r="M313">
        <v>33.33</v>
      </c>
      <c r="N313">
        <v>5.56</v>
      </c>
      <c r="O313">
        <v>3.7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1.85</v>
      </c>
      <c r="V313" s="1">
        <v>44407.627650462964</v>
      </c>
    </row>
    <row r="314" spans="1:22" hidden="1">
      <c r="A314">
        <v>759</v>
      </c>
      <c r="B314">
        <v>495</v>
      </c>
      <c r="C314" s="2" t="str">
        <f>VLOOKUP($B314,course!$A$1:$H$263,2)</f>
        <v>2334210011313</v>
      </c>
      <c r="D314" t="s">
        <v>493</v>
      </c>
      <c r="E314" s="2">
        <f>VLOOKUP($B314,course!$A$1:$H$263,4)</f>
        <v>2</v>
      </c>
      <c r="F314" s="2" t="str">
        <f>VLOOKUP($B314,course!$A$1:$H$263,5)</f>
        <v>创新创业课程</v>
      </c>
      <c r="G314" s="2" t="str">
        <f>VLOOKUP($B314,course!$A$1:$H$263,6)</f>
        <v>社会科学与现代社会</v>
      </c>
      <c r="H314" s="2" t="str">
        <f>VLOOKUP($B314,course!$A$1:$H$263,7)</f>
        <v>经济与管理学院</v>
      </c>
      <c r="I314" t="s">
        <v>494</v>
      </c>
      <c r="J314">
        <v>82.85</v>
      </c>
      <c r="K314">
        <v>13</v>
      </c>
      <c r="L314">
        <v>61.54</v>
      </c>
      <c r="M314">
        <v>15.38</v>
      </c>
      <c r="N314">
        <v>7.69</v>
      </c>
      <c r="O314">
        <v>7.69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7.69</v>
      </c>
      <c r="V314" s="1">
        <v>44407.627650462964</v>
      </c>
    </row>
    <row r="315" spans="1:22" hidden="1">
      <c r="A315">
        <v>472</v>
      </c>
      <c r="B315">
        <v>316</v>
      </c>
      <c r="C315" s="2" t="str">
        <f>VLOOKUP($B315,course!$A$1:$H$263,2)</f>
        <v>2333510011108</v>
      </c>
      <c r="D315" t="s">
        <v>61</v>
      </c>
      <c r="E315" s="2">
        <f>VLOOKUP($B315,course!$A$1:$H$263,4)</f>
        <v>2</v>
      </c>
      <c r="F315" s="2" t="str">
        <f>VLOOKUP($B315,course!$A$1:$H$263,5)</f>
        <v>一般通识</v>
      </c>
      <c r="G315" s="2" t="str">
        <f>VLOOKUP($B315,course!$A$1:$H$263,6)</f>
        <v>科学精神与生命关怀</v>
      </c>
      <c r="H315" s="2" t="str">
        <f>VLOOKUP($B315,course!$A$1:$H$263,7)</f>
        <v>电子信息学院</v>
      </c>
      <c r="I315" t="s">
        <v>62</v>
      </c>
      <c r="J315">
        <v>87.29</v>
      </c>
      <c r="K315">
        <v>264</v>
      </c>
      <c r="L315">
        <v>41.67</v>
      </c>
      <c r="M315">
        <v>44.7</v>
      </c>
      <c r="N315">
        <v>4.92</v>
      </c>
      <c r="O315">
        <v>4.17</v>
      </c>
      <c r="P315">
        <v>2.65</v>
      </c>
      <c r="Q315">
        <v>0</v>
      </c>
      <c r="R315">
        <v>0</v>
      </c>
      <c r="S315">
        <v>0.38</v>
      </c>
      <c r="T315">
        <v>0</v>
      </c>
      <c r="U315">
        <v>1.52</v>
      </c>
      <c r="V315" s="1">
        <v>44407.627650462964</v>
      </c>
    </row>
    <row r="316" spans="1:22" hidden="1">
      <c r="A316">
        <v>590</v>
      </c>
      <c r="B316">
        <v>396</v>
      </c>
      <c r="C316" s="2" t="str">
        <f>VLOOKUP($B316,course!$A$1:$H$263,2)</f>
        <v>2331130012056</v>
      </c>
      <c r="D316" t="s">
        <v>248</v>
      </c>
      <c r="E316" s="2">
        <f>VLOOKUP($B316,course!$A$1:$H$263,4)</f>
        <v>2</v>
      </c>
      <c r="F316" s="2" t="str">
        <f>VLOOKUP($B316,course!$A$1:$H$263,5)</f>
        <v>一般通识</v>
      </c>
      <c r="G316" s="2" t="str">
        <f>VLOOKUP($B316,course!$A$1:$H$263,6)</f>
        <v>中华文化与世界文明</v>
      </c>
      <c r="H316" s="2" t="str">
        <f>VLOOKUP($B316,course!$A$1:$H$263,7)</f>
        <v>大学英语部</v>
      </c>
      <c r="I316" t="s">
        <v>250</v>
      </c>
      <c r="J316">
        <v>87.28</v>
      </c>
      <c r="K316">
        <v>25</v>
      </c>
      <c r="L316">
        <v>48</v>
      </c>
      <c r="M316">
        <v>16</v>
      </c>
      <c r="N316">
        <v>16</v>
      </c>
      <c r="O316">
        <v>0</v>
      </c>
      <c r="P316">
        <v>16</v>
      </c>
      <c r="Q316">
        <v>0</v>
      </c>
      <c r="R316">
        <v>0</v>
      </c>
      <c r="S316">
        <v>4</v>
      </c>
      <c r="T316">
        <v>0</v>
      </c>
      <c r="U316">
        <v>0</v>
      </c>
      <c r="V316" s="1">
        <v>44407.627638888887</v>
      </c>
    </row>
    <row r="317" spans="1:22" hidden="1">
      <c r="A317">
        <v>739</v>
      </c>
      <c r="B317">
        <v>485</v>
      </c>
      <c r="C317" s="2" t="str">
        <f>VLOOKUP($B317,course!$A$1:$H$263,2)</f>
        <v>2333520011114</v>
      </c>
      <c r="D317" t="s">
        <v>462</v>
      </c>
      <c r="E317" s="2">
        <f>VLOOKUP($B317,course!$A$1:$H$263,4)</f>
        <v>2</v>
      </c>
      <c r="F317" s="2" t="str">
        <f>VLOOKUP($B317,course!$A$1:$H$263,5)</f>
        <v>一般通识</v>
      </c>
      <c r="G317" s="2" t="str">
        <f>VLOOKUP($B317,course!$A$1:$H$263,6)</f>
        <v>科学精神与生命关怀</v>
      </c>
      <c r="H317" s="2" t="str">
        <f>VLOOKUP($B317,course!$A$1:$H$263,7)</f>
        <v>计算中心</v>
      </c>
      <c r="I317" t="s">
        <v>468</v>
      </c>
      <c r="J317">
        <v>87.24</v>
      </c>
      <c r="K317">
        <v>344</v>
      </c>
      <c r="L317">
        <v>52.33</v>
      </c>
      <c r="M317">
        <v>16.57</v>
      </c>
      <c r="N317">
        <v>6.4</v>
      </c>
      <c r="O317">
        <v>13.08</v>
      </c>
      <c r="P317">
        <v>4.3600000000000003</v>
      </c>
      <c r="Q317">
        <v>0.57999999999999996</v>
      </c>
      <c r="R317">
        <v>2.91</v>
      </c>
      <c r="S317">
        <v>1.1599999999999999</v>
      </c>
      <c r="T317">
        <v>0.87</v>
      </c>
      <c r="U317">
        <v>1.74</v>
      </c>
      <c r="V317" s="1">
        <v>44407.627638888887</v>
      </c>
    </row>
    <row r="318" spans="1:22" hidden="1">
      <c r="A318">
        <v>763</v>
      </c>
      <c r="B318">
        <v>497</v>
      </c>
      <c r="C318" s="2" t="str">
        <f>VLOOKUP($B318,course!$A$1:$H$263,2)</f>
        <v>2334130011305</v>
      </c>
      <c r="D318" t="s">
        <v>497</v>
      </c>
      <c r="E318" s="2">
        <f>VLOOKUP($B318,course!$A$1:$H$263,4)</f>
        <v>2</v>
      </c>
      <c r="F318" s="2" t="str">
        <f>VLOOKUP($B318,course!$A$1:$H$263,5)</f>
        <v>一般通识</v>
      </c>
      <c r="G318" s="2" t="str">
        <f>VLOOKUP($B318,course!$A$1:$H$263,6)</f>
        <v>社会科学与现代社会</v>
      </c>
      <c r="H318" s="2" t="str">
        <f>VLOOKUP($B318,course!$A$1:$H$263,7)</f>
        <v>大学英语部</v>
      </c>
      <c r="I318" t="s">
        <v>229</v>
      </c>
      <c r="J318">
        <v>83.77</v>
      </c>
      <c r="K318">
        <v>43</v>
      </c>
      <c r="L318">
        <v>34.880000000000003</v>
      </c>
      <c r="M318">
        <v>37.21</v>
      </c>
      <c r="N318">
        <v>9.3000000000000007</v>
      </c>
      <c r="O318">
        <v>6.98</v>
      </c>
      <c r="P318">
        <v>0</v>
      </c>
      <c r="Q318">
        <v>2.33</v>
      </c>
      <c r="R318">
        <v>4.6500000000000004</v>
      </c>
      <c r="S318">
        <v>0</v>
      </c>
      <c r="T318">
        <v>0</v>
      </c>
      <c r="U318">
        <v>4.6500000000000004</v>
      </c>
      <c r="V318" s="1">
        <v>44407.627650462964</v>
      </c>
    </row>
    <row r="319" spans="1:22">
      <c r="A319">
        <v>656</v>
      </c>
      <c r="B319">
        <v>441</v>
      </c>
      <c r="C319" s="2" t="str">
        <f>VLOOKUP($B319,course!$A$1:$H$263,2)</f>
        <v>2321110011006</v>
      </c>
      <c r="D319" t="s">
        <v>353</v>
      </c>
      <c r="E319" s="2">
        <f>VLOOKUP($B319,course!$A$1:$H$263,4)</f>
        <v>2</v>
      </c>
      <c r="F319" s="2" t="str">
        <f>VLOOKUP($B319,course!$A$1:$H$263,5)</f>
        <v>核心课程</v>
      </c>
      <c r="G319" s="2" t="str">
        <f>VLOOKUP($B319,course!$A$1:$H$263,6)</f>
        <v>中华文化与世界文明</v>
      </c>
      <c r="H319" s="2" t="str">
        <f>VLOOKUP($B319,course!$A$1:$H$263,7)</f>
        <v>哲学学院</v>
      </c>
      <c r="I319" t="s">
        <v>354</v>
      </c>
      <c r="J319">
        <v>87.22</v>
      </c>
      <c r="K319">
        <v>150</v>
      </c>
      <c r="L319">
        <v>24.67</v>
      </c>
      <c r="M319">
        <v>60</v>
      </c>
      <c r="N319">
        <v>12.67</v>
      </c>
      <c r="O319">
        <v>1.33</v>
      </c>
      <c r="P319">
        <v>1.33</v>
      </c>
      <c r="Q319">
        <v>0</v>
      </c>
      <c r="R319">
        <v>0</v>
      </c>
      <c r="S319">
        <v>0</v>
      </c>
      <c r="T319">
        <v>0</v>
      </c>
      <c r="U319">
        <v>0</v>
      </c>
      <c r="V319" s="1">
        <v>44407.627638888887</v>
      </c>
    </row>
    <row r="320" spans="1:22">
      <c r="A320">
        <v>677</v>
      </c>
      <c r="B320">
        <v>451</v>
      </c>
      <c r="C320" s="2" t="str">
        <f>VLOOKUP($B320,course!$A$1:$H$263,2)</f>
        <v>2322450011234</v>
      </c>
      <c r="D320" t="s">
        <v>381</v>
      </c>
      <c r="E320" s="2">
        <f>VLOOKUP($B320,course!$A$1:$H$263,4)</f>
        <v>2</v>
      </c>
      <c r="F320" s="2" t="str">
        <f>VLOOKUP($B320,course!$A$1:$H$263,5)</f>
        <v>核心课程</v>
      </c>
      <c r="G320" s="2" t="str">
        <f>VLOOKUP($B320,course!$A$1:$H$263,6)</f>
        <v>艺术体验与审美鉴赏</v>
      </c>
      <c r="H320" s="2" t="str">
        <f>VLOOKUP($B320,course!$A$1:$H$263,7)</f>
        <v>城市设计学院</v>
      </c>
      <c r="I320" t="s">
        <v>110</v>
      </c>
      <c r="J320">
        <v>87.21</v>
      </c>
      <c r="K320">
        <v>84</v>
      </c>
      <c r="L320">
        <v>52.38</v>
      </c>
      <c r="M320">
        <v>45.24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2.38</v>
      </c>
      <c r="V320" s="1">
        <v>44407.627650462964</v>
      </c>
    </row>
    <row r="321" spans="1:22" hidden="1">
      <c r="A321">
        <v>488</v>
      </c>
      <c r="B321">
        <v>331</v>
      </c>
      <c r="C321" s="2" t="str">
        <f>VLOOKUP($B321,course!$A$1:$H$263,2)</f>
        <v>2333640011136</v>
      </c>
      <c r="D321" t="s">
        <v>89</v>
      </c>
      <c r="E321" s="2">
        <f>VLOOKUP($B321,course!$A$1:$H$263,4)</f>
        <v>1</v>
      </c>
      <c r="F321" s="2" t="str">
        <f>VLOOKUP($B321,course!$A$1:$H$263,5)</f>
        <v>一般通识</v>
      </c>
      <c r="G321" s="2" t="str">
        <f>VLOOKUP($B321,course!$A$1:$H$263,6)</f>
        <v>科学精神与生命关怀</v>
      </c>
      <c r="H321" s="2" t="str">
        <f>VLOOKUP($B321,course!$A$1:$H$263,7)</f>
        <v>第一临床学院</v>
      </c>
      <c r="I321" t="s">
        <v>90</v>
      </c>
      <c r="J321">
        <v>87.2</v>
      </c>
      <c r="K321">
        <v>379</v>
      </c>
      <c r="L321">
        <v>28.76</v>
      </c>
      <c r="M321">
        <v>47.23</v>
      </c>
      <c r="N321">
        <v>17.149999999999999</v>
      </c>
      <c r="O321">
        <v>5.28</v>
      </c>
      <c r="P321">
        <v>0.79</v>
      </c>
      <c r="Q321">
        <v>0.79</v>
      </c>
      <c r="R321">
        <v>0</v>
      </c>
      <c r="S321">
        <v>0</v>
      </c>
      <c r="T321">
        <v>0</v>
      </c>
      <c r="U321">
        <v>0</v>
      </c>
      <c r="V321" s="1">
        <v>44407.627638888887</v>
      </c>
    </row>
    <row r="322" spans="1:22" hidden="1">
      <c r="A322">
        <v>767</v>
      </c>
      <c r="B322">
        <v>497</v>
      </c>
      <c r="C322" s="2" t="str">
        <f>VLOOKUP($B322,course!$A$1:$H$263,2)</f>
        <v>2334130011305</v>
      </c>
      <c r="D322" t="s">
        <v>497</v>
      </c>
      <c r="E322" s="2">
        <f>VLOOKUP($B322,course!$A$1:$H$263,4)</f>
        <v>2</v>
      </c>
      <c r="F322" s="2" t="str">
        <f>VLOOKUP($B322,course!$A$1:$H$263,5)</f>
        <v>一般通识</v>
      </c>
      <c r="G322" s="2" t="str">
        <f>VLOOKUP($B322,course!$A$1:$H$263,6)</f>
        <v>社会科学与现代社会</v>
      </c>
      <c r="H322" s="2" t="str">
        <f>VLOOKUP($B322,course!$A$1:$H$263,7)</f>
        <v>大学英语部</v>
      </c>
      <c r="I322" t="s">
        <v>503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 s="1">
        <v>44407.627650462964</v>
      </c>
    </row>
    <row r="323" spans="1:22">
      <c r="A323">
        <v>693</v>
      </c>
      <c r="B323">
        <v>465</v>
      </c>
      <c r="C323" s="2" t="str">
        <f>VLOOKUP($B323,course!$A$1:$H$263,2)</f>
        <v>2331820011259</v>
      </c>
      <c r="D323" t="s">
        <v>409</v>
      </c>
      <c r="E323" s="2">
        <f>VLOOKUP($B323,course!$A$1:$H$263,4)</f>
        <v>2</v>
      </c>
      <c r="F323" s="2" t="str">
        <f>VLOOKUP($B323,course!$A$1:$H$263,5)</f>
        <v>一般通识</v>
      </c>
      <c r="G323" s="2" t="str">
        <f>VLOOKUP($B323,course!$A$1:$H$263,6)</f>
        <v>中华文化与世界文明</v>
      </c>
      <c r="H323" s="2" t="str">
        <f>VLOOKUP($B323,course!$A$1:$H$263,7)</f>
        <v>体育部</v>
      </c>
      <c r="I323" t="s">
        <v>410</v>
      </c>
      <c r="J323">
        <v>87.16</v>
      </c>
      <c r="K323">
        <v>223</v>
      </c>
      <c r="L323">
        <v>49.33</v>
      </c>
      <c r="M323">
        <v>34.979999999999997</v>
      </c>
      <c r="N323">
        <v>4.93</v>
      </c>
      <c r="O323">
        <v>5.38</v>
      </c>
      <c r="P323">
        <v>1.35</v>
      </c>
      <c r="Q323">
        <v>0.9</v>
      </c>
      <c r="R323">
        <v>0.9</v>
      </c>
      <c r="S323">
        <v>0.45</v>
      </c>
      <c r="T323">
        <v>0</v>
      </c>
      <c r="U323">
        <v>1.79</v>
      </c>
      <c r="V323" s="1">
        <v>44407.627638888887</v>
      </c>
    </row>
    <row r="324" spans="1:22">
      <c r="A324">
        <v>539</v>
      </c>
      <c r="B324">
        <v>372</v>
      </c>
      <c r="C324" s="2" t="str">
        <f>VLOOKUP($B324,course!$A$1:$H$263,2)</f>
        <v>2334230011168</v>
      </c>
      <c r="D324" t="s">
        <v>174</v>
      </c>
      <c r="E324" s="2">
        <f>VLOOKUP($B324,course!$A$1:$H$263,4)</f>
        <v>2</v>
      </c>
      <c r="F324" s="2" t="str">
        <f>VLOOKUP($B324,course!$A$1:$H$263,5)</f>
        <v>一般通识</v>
      </c>
      <c r="G324" s="2" t="str">
        <f>VLOOKUP($B324,course!$A$1:$H$263,6)</f>
        <v>社会科学与现代社会</v>
      </c>
      <c r="H324" s="2" t="str">
        <f>VLOOKUP($B324,course!$A$1:$H$263,7)</f>
        <v>政治与公共管理学院</v>
      </c>
      <c r="I324" t="s">
        <v>175</v>
      </c>
      <c r="J324">
        <v>87.13</v>
      </c>
      <c r="K324">
        <v>405</v>
      </c>
      <c r="L324">
        <v>38.520000000000003</v>
      </c>
      <c r="M324">
        <v>37.53</v>
      </c>
      <c r="N324">
        <v>11.36</v>
      </c>
      <c r="O324">
        <v>5.43</v>
      </c>
      <c r="P324">
        <v>2.2200000000000002</v>
      </c>
      <c r="Q324">
        <v>2.4700000000000002</v>
      </c>
      <c r="R324">
        <v>0.74</v>
      </c>
      <c r="S324">
        <v>0.74</v>
      </c>
      <c r="T324">
        <v>0</v>
      </c>
      <c r="U324">
        <v>0.99</v>
      </c>
      <c r="V324" s="1">
        <v>44407.627638888887</v>
      </c>
    </row>
    <row r="325" spans="1:22">
      <c r="A325">
        <v>629</v>
      </c>
      <c r="B325">
        <v>427</v>
      </c>
      <c r="C325" s="2" t="str">
        <f>VLOOKUP($B325,course!$A$1:$H$263,2)</f>
        <v>4334260011320</v>
      </c>
      <c r="D325" t="s">
        <v>318</v>
      </c>
      <c r="E325" s="2">
        <f>VLOOKUP($B325,course!$A$1:$H$263,4)</f>
        <v>2</v>
      </c>
      <c r="F325" s="2" t="str">
        <f>VLOOKUP($B325,course!$A$1:$H$263,5)</f>
        <v>创新创业课程</v>
      </c>
      <c r="G325" s="2" t="str">
        <f>VLOOKUP($B325,course!$A$1:$H$263,6)</f>
        <v>社会科学与现代社会</v>
      </c>
      <c r="H325" s="2" t="str">
        <f>VLOOKUP($B325,course!$A$1:$H$263,7)</f>
        <v>信息管理学院</v>
      </c>
      <c r="I325" t="s">
        <v>319</v>
      </c>
      <c r="J325">
        <v>87.13</v>
      </c>
      <c r="K325">
        <v>106</v>
      </c>
      <c r="L325">
        <v>34.909999999999997</v>
      </c>
      <c r="M325">
        <v>59.43</v>
      </c>
      <c r="N325">
        <v>3.77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1.89</v>
      </c>
      <c r="V325" s="1">
        <v>44407.627650462964</v>
      </c>
    </row>
    <row r="326" spans="1:22" hidden="1">
      <c r="A326">
        <v>482</v>
      </c>
      <c r="B326">
        <v>326</v>
      </c>
      <c r="C326" s="2" t="str">
        <f>VLOOKUP($B326,course!$A$1:$H$263,2)</f>
        <v>2333620011129</v>
      </c>
      <c r="D326" t="s">
        <v>77</v>
      </c>
      <c r="E326" s="2">
        <f>VLOOKUP($B326,course!$A$1:$H$263,4)</f>
        <v>2</v>
      </c>
      <c r="F326" s="2" t="str">
        <f>VLOOKUP($B326,course!$A$1:$H$263,5)</f>
        <v>一般通识</v>
      </c>
      <c r="G326" s="2" t="str">
        <f>VLOOKUP($B326,course!$A$1:$H$263,6)</f>
        <v>科学精神与生命关怀</v>
      </c>
      <c r="H326" s="2" t="str">
        <f>VLOOKUP($B326,course!$A$1:$H$263,7)</f>
        <v>健康学院</v>
      </c>
      <c r="I326" t="s">
        <v>79</v>
      </c>
      <c r="J326">
        <v>87.11</v>
      </c>
      <c r="K326">
        <v>27</v>
      </c>
      <c r="L326">
        <v>66.67</v>
      </c>
      <c r="M326">
        <v>22.22</v>
      </c>
      <c r="N326">
        <v>0</v>
      </c>
      <c r="O326">
        <v>3.7</v>
      </c>
      <c r="P326">
        <v>0</v>
      </c>
      <c r="Q326">
        <v>0</v>
      </c>
      <c r="R326">
        <v>3.7</v>
      </c>
      <c r="S326">
        <v>0</v>
      </c>
      <c r="T326">
        <v>0</v>
      </c>
      <c r="U326">
        <v>3.7</v>
      </c>
      <c r="V326" s="1">
        <v>44407.627638888887</v>
      </c>
    </row>
    <row r="327" spans="1:22" hidden="1">
      <c r="A327">
        <v>812</v>
      </c>
      <c r="B327">
        <v>519</v>
      </c>
      <c r="C327" s="2" t="str">
        <f>VLOOKUP($B327,course!$A$1:$H$263,2)</f>
        <v>4333520011109</v>
      </c>
      <c r="D327" t="s">
        <v>557</v>
      </c>
      <c r="E327" s="2">
        <f>VLOOKUP($B327,course!$A$1:$H$263,4)</f>
        <v>2</v>
      </c>
      <c r="F327" s="2" t="str">
        <f>VLOOKUP($B327,course!$A$1:$H$263,5)</f>
        <v>创新创业课程</v>
      </c>
      <c r="G327" s="2" t="str">
        <f>VLOOKUP($B327,course!$A$1:$H$263,6)</f>
        <v>科学精神与生命关怀</v>
      </c>
      <c r="H327" s="2" t="str">
        <f>VLOOKUP($B327,course!$A$1:$H$263,7)</f>
        <v>计算中心</v>
      </c>
      <c r="I327" t="s">
        <v>151</v>
      </c>
      <c r="J327">
        <v>87.03</v>
      </c>
      <c r="K327">
        <v>372</v>
      </c>
      <c r="L327">
        <v>62.9</v>
      </c>
      <c r="M327">
        <v>21.77</v>
      </c>
      <c r="N327">
        <v>6.45</v>
      </c>
      <c r="O327">
        <v>4.84</v>
      </c>
      <c r="P327">
        <v>1.34</v>
      </c>
      <c r="Q327">
        <v>0</v>
      </c>
      <c r="R327">
        <v>0</v>
      </c>
      <c r="S327">
        <v>0</v>
      </c>
      <c r="T327">
        <v>0</v>
      </c>
      <c r="U327">
        <v>2.69</v>
      </c>
      <c r="V327" s="1">
        <v>44407.627650462964</v>
      </c>
    </row>
    <row r="328" spans="1:22" hidden="1">
      <c r="A328">
        <v>451</v>
      </c>
      <c r="B328">
        <v>300</v>
      </c>
      <c r="C328" s="2" t="str">
        <f>VLOOKUP($B328,course!$A$1:$H$263,2)</f>
        <v>2333430011092</v>
      </c>
      <c r="D328" t="s">
        <v>25</v>
      </c>
      <c r="E328" s="2">
        <f>VLOOKUP($B328,course!$A$1:$H$263,4)</f>
        <v>1</v>
      </c>
      <c r="F328" s="2" t="str">
        <f>VLOOKUP($B328,course!$A$1:$H$263,5)</f>
        <v>一般通识</v>
      </c>
      <c r="G328" s="2" t="str">
        <f>VLOOKUP($B328,course!$A$1:$H$263,6)</f>
        <v>科学精神与生命关怀</v>
      </c>
      <c r="H328" s="2" t="str">
        <f>VLOOKUP($B328,course!$A$1:$H$263,7)</f>
        <v>土木建筑工程学院</v>
      </c>
      <c r="I328" t="s">
        <v>26</v>
      </c>
      <c r="J328">
        <v>87.01</v>
      </c>
      <c r="K328">
        <v>210</v>
      </c>
      <c r="L328">
        <v>36.19</v>
      </c>
      <c r="M328">
        <v>31.43</v>
      </c>
      <c r="N328">
        <v>7.62</v>
      </c>
      <c r="O328">
        <v>20.95</v>
      </c>
      <c r="P328">
        <v>2.38</v>
      </c>
      <c r="Q328">
        <v>0.95</v>
      </c>
      <c r="R328">
        <v>0</v>
      </c>
      <c r="S328">
        <v>0</v>
      </c>
      <c r="T328">
        <v>0</v>
      </c>
      <c r="U328">
        <v>0.48</v>
      </c>
      <c r="V328" s="1">
        <v>44407.627627314818</v>
      </c>
    </row>
    <row r="329" spans="1:22">
      <c r="A329">
        <v>694</v>
      </c>
      <c r="B329">
        <v>466</v>
      </c>
      <c r="C329" s="2" t="str">
        <f>VLOOKUP($B329,course!$A$1:$H$263,2)</f>
        <v>2332160011201</v>
      </c>
      <c r="D329" t="s">
        <v>411</v>
      </c>
      <c r="E329" s="2">
        <f>VLOOKUP($B329,course!$A$1:$H$263,4)</f>
        <v>2</v>
      </c>
      <c r="F329" s="2" t="str">
        <f>VLOOKUP($B329,course!$A$1:$H$263,5)</f>
        <v>一般通识</v>
      </c>
      <c r="G329" s="2" t="str">
        <f>VLOOKUP($B329,course!$A$1:$H$263,6)</f>
        <v>艺术体验与审美鉴赏</v>
      </c>
      <c r="H329" s="2" t="str">
        <f>VLOOKUP($B329,course!$A$1:$H$263,7)</f>
        <v>艺术学院</v>
      </c>
      <c r="I329" t="s">
        <v>359</v>
      </c>
      <c r="J329">
        <v>87.01</v>
      </c>
      <c r="K329">
        <v>616</v>
      </c>
      <c r="L329">
        <v>41.72</v>
      </c>
      <c r="M329">
        <v>34.58</v>
      </c>
      <c r="N329">
        <v>11.2</v>
      </c>
      <c r="O329">
        <v>5.19</v>
      </c>
      <c r="P329">
        <v>3.57</v>
      </c>
      <c r="Q329">
        <v>1.1399999999999999</v>
      </c>
      <c r="R329">
        <v>0.81</v>
      </c>
      <c r="S329">
        <v>0.49</v>
      </c>
      <c r="T329">
        <v>0.32</v>
      </c>
      <c r="U329">
        <v>0.97</v>
      </c>
      <c r="V329" s="1">
        <v>44407.627638888887</v>
      </c>
    </row>
    <row r="330" spans="1:22">
      <c r="A330">
        <v>641</v>
      </c>
      <c r="B330">
        <v>433</v>
      </c>
      <c r="C330" s="2" t="str">
        <f>VLOOKUP($B330,course!$A$1:$H$263,2)</f>
        <v>2321120011224</v>
      </c>
      <c r="D330" t="s">
        <v>333</v>
      </c>
      <c r="E330" s="2">
        <f>VLOOKUP($B330,course!$A$1:$H$263,4)</f>
        <v>2</v>
      </c>
      <c r="F330" s="2" t="str">
        <f>VLOOKUP($B330,course!$A$1:$H$263,5)</f>
        <v>核心课程</v>
      </c>
      <c r="G330" s="2" t="str">
        <f>VLOOKUP($B330,course!$A$1:$H$263,6)</f>
        <v>中华文化与世界文明</v>
      </c>
      <c r="H330" s="2" t="str">
        <f>VLOOKUP($B330,course!$A$1:$H$263,7)</f>
        <v>文学院</v>
      </c>
      <c r="I330" t="s">
        <v>235</v>
      </c>
      <c r="J330">
        <v>87</v>
      </c>
      <c r="K330">
        <v>79</v>
      </c>
      <c r="L330">
        <v>54.43</v>
      </c>
      <c r="M330">
        <v>25.32</v>
      </c>
      <c r="N330">
        <v>2.5299999999999998</v>
      </c>
      <c r="O330">
        <v>5.0599999999999996</v>
      </c>
      <c r="P330">
        <v>2.5299999999999998</v>
      </c>
      <c r="Q330">
        <v>5.0599999999999996</v>
      </c>
      <c r="R330">
        <v>1.27</v>
      </c>
      <c r="S330">
        <v>0</v>
      </c>
      <c r="T330">
        <v>1.27</v>
      </c>
      <c r="U330">
        <v>2.5299999999999998</v>
      </c>
      <c r="V330" s="1">
        <v>44407.627615740741</v>
      </c>
    </row>
    <row r="331" spans="1:22" hidden="1">
      <c r="A331">
        <v>776</v>
      </c>
      <c r="B331">
        <v>505</v>
      </c>
      <c r="C331" s="2" t="str">
        <f>VLOOKUP($B331,course!$A$1:$H$263,2)</f>
        <v>2334620011183</v>
      </c>
      <c r="D331" t="s">
        <v>518</v>
      </c>
      <c r="E331" s="2">
        <f>VLOOKUP($B331,course!$A$1:$H$263,4)</f>
        <v>2</v>
      </c>
      <c r="F331" s="2" t="str">
        <f>VLOOKUP($B331,course!$A$1:$H$263,5)</f>
        <v>一般通识</v>
      </c>
      <c r="G331" s="2" t="str">
        <f>VLOOKUP($B331,course!$A$1:$H$263,6)</f>
        <v>社会科学与现代社会</v>
      </c>
      <c r="H331" s="2" t="str">
        <f>VLOOKUP($B331,course!$A$1:$H$263,7)</f>
        <v>健康学院</v>
      </c>
      <c r="I331" t="s">
        <v>520</v>
      </c>
      <c r="J331">
        <v>84.5</v>
      </c>
      <c r="K331">
        <v>8</v>
      </c>
      <c r="L331">
        <v>0</v>
      </c>
      <c r="M331">
        <v>62.5</v>
      </c>
      <c r="N331">
        <v>25</v>
      </c>
      <c r="O331">
        <v>12.5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 s="1">
        <v>44407.627638888887</v>
      </c>
    </row>
    <row r="332" spans="1:22" hidden="1">
      <c r="A332">
        <v>726</v>
      </c>
      <c r="B332">
        <v>483</v>
      </c>
      <c r="C332" s="2" t="str">
        <f>VLOOKUP($B332,course!$A$1:$H$263,2)</f>
        <v>2333520011113</v>
      </c>
      <c r="D332" t="s">
        <v>455</v>
      </c>
      <c r="E332" s="2">
        <f>VLOOKUP($B332,course!$A$1:$H$263,4)</f>
        <v>2</v>
      </c>
      <c r="F332" s="2" t="str">
        <f>VLOOKUP($B332,course!$A$1:$H$263,5)</f>
        <v>一般通识</v>
      </c>
      <c r="G332" s="2" t="str">
        <f>VLOOKUP($B332,course!$A$1:$H$263,6)</f>
        <v>科学精神与生命关怀</v>
      </c>
      <c r="H332" s="2" t="str">
        <f>VLOOKUP($B332,course!$A$1:$H$263,7)</f>
        <v>计算中心</v>
      </c>
      <c r="I332" t="s">
        <v>457</v>
      </c>
      <c r="J332">
        <v>87</v>
      </c>
      <c r="K332">
        <v>8</v>
      </c>
      <c r="L332">
        <v>12.5</v>
      </c>
      <c r="M332">
        <v>62.5</v>
      </c>
      <c r="N332">
        <v>25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s="1">
        <v>44407.627638888887</v>
      </c>
    </row>
    <row r="333" spans="1:22" hidden="1">
      <c r="A333">
        <v>852</v>
      </c>
      <c r="B333">
        <v>540</v>
      </c>
      <c r="C333" s="2" t="str">
        <f>VLOOKUP($B333,course!$A$1:$H$263,2)</f>
        <v>2331110011236</v>
      </c>
      <c r="D333" t="s">
        <v>604</v>
      </c>
      <c r="E333" s="2">
        <f>VLOOKUP($B333,course!$A$1:$H$263,4)</f>
        <v>2</v>
      </c>
      <c r="F333" s="2" t="str">
        <f>VLOOKUP($B333,course!$A$1:$H$263,5)</f>
        <v>一般通识</v>
      </c>
      <c r="G333" s="2" t="str">
        <f>VLOOKUP($B333,course!$A$1:$H$263,6)</f>
        <v>中华文化与世界文明</v>
      </c>
      <c r="H333" s="2" t="str">
        <f>VLOOKUP($B333,course!$A$1:$H$263,7)</f>
        <v>哲学学院</v>
      </c>
      <c r="I333" t="s">
        <v>385</v>
      </c>
      <c r="J333">
        <v>87</v>
      </c>
      <c r="K333">
        <v>19</v>
      </c>
      <c r="L333">
        <v>36.840000000000003</v>
      </c>
      <c r="M333">
        <v>36.840000000000003</v>
      </c>
      <c r="N333">
        <v>10.53</v>
      </c>
      <c r="O333">
        <v>10.53</v>
      </c>
      <c r="P333">
        <v>5.26</v>
      </c>
      <c r="Q333">
        <v>0</v>
      </c>
      <c r="R333">
        <v>0</v>
      </c>
      <c r="S333">
        <v>0</v>
      </c>
      <c r="T333">
        <v>0</v>
      </c>
      <c r="U333">
        <v>0</v>
      </c>
      <c r="V333" s="1">
        <v>44407.627650462964</v>
      </c>
    </row>
    <row r="334" spans="1:22" hidden="1">
      <c r="A334">
        <v>674</v>
      </c>
      <c r="B334">
        <v>450</v>
      </c>
      <c r="C334" s="2" t="str">
        <f>VLOOKUP($B334,course!$A$1:$H$263,2)</f>
        <v>2323330011013</v>
      </c>
      <c r="D334" t="s">
        <v>377</v>
      </c>
      <c r="E334" s="2">
        <f>VLOOKUP($B334,course!$A$1:$H$263,4)</f>
        <v>2</v>
      </c>
      <c r="F334" s="2" t="str">
        <f>VLOOKUP($B334,course!$A$1:$H$263,5)</f>
        <v>核心课程</v>
      </c>
      <c r="G334" s="2" t="str">
        <f>VLOOKUP($B334,course!$A$1:$H$263,6)</f>
        <v>科学精神与生命关怀</v>
      </c>
      <c r="H334" s="2" t="str">
        <f>VLOOKUP($B334,course!$A$1:$H$263,7)</f>
        <v>化学与分子科学学院</v>
      </c>
      <c r="I334" t="s">
        <v>379</v>
      </c>
      <c r="J334">
        <v>86.99</v>
      </c>
      <c r="K334">
        <v>156</v>
      </c>
      <c r="L334">
        <v>48.72</v>
      </c>
      <c r="M334">
        <v>30.77</v>
      </c>
      <c r="N334">
        <v>9.6199999999999992</v>
      </c>
      <c r="O334">
        <v>6.41</v>
      </c>
      <c r="P334">
        <v>1.28</v>
      </c>
      <c r="Q334">
        <v>0</v>
      </c>
      <c r="R334">
        <v>0.64</v>
      </c>
      <c r="S334">
        <v>0.64</v>
      </c>
      <c r="T334">
        <v>0.64</v>
      </c>
      <c r="U334">
        <v>1.28</v>
      </c>
      <c r="V334" s="1">
        <v>44407.627650462964</v>
      </c>
    </row>
    <row r="335" spans="1:22" hidden="1">
      <c r="A335">
        <v>780</v>
      </c>
      <c r="B335">
        <v>507</v>
      </c>
      <c r="C335" s="2" t="str">
        <f>VLOOKUP($B335,course!$A$1:$H$263,2)</f>
        <v>4324210011018</v>
      </c>
      <c r="D335" t="s">
        <v>523</v>
      </c>
      <c r="E335" s="2">
        <f>VLOOKUP($B335,course!$A$1:$H$263,4)</f>
        <v>2</v>
      </c>
      <c r="F335" s="2" t="str">
        <f>VLOOKUP($B335,course!$A$1:$H$263,5)</f>
        <v>创新创业课程</v>
      </c>
      <c r="G335" s="2" t="str">
        <f>VLOOKUP($B335,course!$A$1:$H$263,6)</f>
        <v>社会科学与现代社会</v>
      </c>
      <c r="H335" s="2" t="str">
        <f>VLOOKUP($B335,course!$A$1:$H$263,7)</f>
        <v>经济与管理学院</v>
      </c>
      <c r="I335" t="s">
        <v>526</v>
      </c>
      <c r="J335">
        <v>83.66</v>
      </c>
      <c r="K335">
        <v>56</v>
      </c>
      <c r="L335">
        <v>8.93</v>
      </c>
      <c r="M335">
        <v>32.14</v>
      </c>
      <c r="N335">
        <v>30.36</v>
      </c>
      <c r="O335">
        <v>21.43</v>
      </c>
      <c r="P335">
        <v>7.14</v>
      </c>
      <c r="Q335">
        <v>0</v>
      </c>
      <c r="R335">
        <v>0</v>
      </c>
      <c r="S335">
        <v>0</v>
      </c>
      <c r="T335">
        <v>0</v>
      </c>
      <c r="U335">
        <v>0</v>
      </c>
      <c r="V335" s="1">
        <v>44407.627638888887</v>
      </c>
    </row>
    <row r="336" spans="1:22">
      <c r="A336">
        <v>700</v>
      </c>
      <c r="B336">
        <v>470</v>
      </c>
      <c r="C336" s="2" t="str">
        <f>VLOOKUP($B336,course!$A$1:$H$263,2)</f>
        <v>2332120011196</v>
      </c>
      <c r="D336" t="s">
        <v>419</v>
      </c>
      <c r="E336" s="2">
        <f>VLOOKUP($B336,course!$A$1:$H$263,4)</f>
        <v>2</v>
      </c>
      <c r="F336" s="2" t="str">
        <f>VLOOKUP($B336,course!$A$1:$H$263,5)</f>
        <v>一般通识</v>
      </c>
      <c r="G336" s="2" t="str">
        <f>VLOOKUP($B336,course!$A$1:$H$263,6)</f>
        <v>艺术体验与审美鉴赏</v>
      </c>
      <c r="H336" s="2" t="str">
        <f>VLOOKUP($B336,course!$A$1:$H$263,7)</f>
        <v>文学院</v>
      </c>
      <c r="I336" t="s">
        <v>420</v>
      </c>
      <c r="J336">
        <v>86.97</v>
      </c>
      <c r="K336">
        <v>78</v>
      </c>
      <c r="L336">
        <v>20.51</v>
      </c>
      <c r="M336">
        <v>55.13</v>
      </c>
      <c r="N336">
        <v>21.79</v>
      </c>
      <c r="O336">
        <v>2.56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 s="1">
        <v>44407.627650462964</v>
      </c>
    </row>
    <row r="337" spans="1:22" hidden="1">
      <c r="A337">
        <v>782</v>
      </c>
      <c r="B337">
        <v>507</v>
      </c>
      <c r="C337" s="2" t="str">
        <f>VLOOKUP($B337,course!$A$1:$H$263,2)</f>
        <v>4324210011018</v>
      </c>
      <c r="D337" t="s">
        <v>523</v>
      </c>
      <c r="E337" s="2">
        <f>VLOOKUP($B337,course!$A$1:$H$263,4)</f>
        <v>2</v>
      </c>
      <c r="F337" s="2" t="str">
        <f>VLOOKUP($B337,course!$A$1:$H$263,5)</f>
        <v>创新创业课程</v>
      </c>
      <c r="G337" s="2" t="str">
        <f>VLOOKUP($B337,course!$A$1:$H$263,6)</f>
        <v>社会科学与现代社会</v>
      </c>
      <c r="H337" s="2" t="str">
        <f>VLOOKUP($B337,course!$A$1:$H$263,7)</f>
        <v>经济与管理学院</v>
      </c>
      <c r="I337" t="s">
        <v>527</v>
      </c>
      <c r="J337">
        <v>78.62</v>
      </c>
      <c r="K337">
        <v>39</v>
      </c>
      <c r="L337">
        <v>5.13</v>
      </c>
      <c r="M337">
        <v>7.69</v>
      </c>
      <c r="N337">
        <v>28.21</v>
      </c>
      <c r="O337">
        <v>7.69</v>
      </c>
      <c r="P337">
        <v>23.08</v>
      </c>
      <c r="Q337">
        <v>15.38</v>
      </c>
      <c r="R337">
        <v>10.26</v>
      </c>
      <c r="S337">
        <v>0</v>
      </c>
      <c r="T337">
        <v>2.56</v>
      </c>
      <c r="U337">
        <v>0</v>
      </c>
      <c r="V337" s="1">
        <v>44407.627638888887</v>
      </c>
    </row>
    <row r="338" spans="1:22" hidden="1">
      <c r="A338">
        <v>508</v>
      </c>
      <c r="B338">
        <v>349</v>
      </c>
      <c r="C338" s="2" t="str">
        <f>VLOOKUP($B338,course!$A$1:$H$263,2)</f>
        <v>2332450011210</v>
      </c>
      <c r="D338" t="s">
        <v>124</v>
      </c>
      <c r="E338" s="2">
        <f>VLOOKUP($B338,course!$A$1:$H$263,4)</f>
        <v>2</v>
      </c>
      <c r="F338" s="2" t="str">
        <f>VLOOKUP($B338,course!$A$1:$H$263,5)</f>
        <v>一般通识</v>
      </c>
      <c r="G338" s="2" t="str">
        <f>VLOOKUP($B338,course!$A$1:$H$263,6)</f>
        <v>艺术体验与审美鉴赏</v>
      </c>
      <c r="H338" s="2" t="str">
        <f>VLOOKUP($B338,course!$A$1:$H$263,7)</f>
        <v>城市设计学院</v>
      </c>
      <c r="I338" t="s">
        <v>126</v>
      </c>
      <c r="J338">
        <v>86.96</v>
      </c>
      <c r="K338">
        <v>28</v>
      </c>
      <c r="L338">
        <v>64.290000000000006</v>
      </c>
      <c r="M338">
        <v>28.57</v>
      </c>
      <c r="N338">
        <v>3.57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3.57</v>
      </c>
      <c r="V338" s="1">
        <v>44407.627638888887</v>
      </c>
    </row>
    <row r="339" spans="1:22">
      <c r="A339">
        <v>844</v>
      </c>
      <c r="B339">
        <v>539</v>
      </c>
      <c r="C339" s="2" t="str">
        <f>VLOOKUP($B339,course!$A$1:$H$263,2)</f>
        <v>2331110011031</v>
      </c>
      <c r="D339" t="s">
        <v>599</v>
      </c>
      <c r="E339" s="2">
        <f>VLOOKUP($B339,course!$A$1:$H$263,4)</f>
        <v>2</v>
      </c>
      <c r="F339" s="2" t="str">
        <f>VLOOKUP($B339,course!$A$1:$H$263,5)</f>
        <v>一般通识</v>
      </c>
      <c r="G339" s="2" t="str">
        <f>VLOOKUP($B339,course!$A$1:$H$263,6)</f>
        <v>中华文化与世界文明</v>
      </c>
      <c r="H339" s="2" t="str">
        <f>VLOOKUP($B339,course!$A$1:$H$263,7)</f>
        <v>哲学学院</v>
      </c>
      <c r="I339" t="s">
        <v>601</v>
      </c>
      <c r="J339">
        <v>86.96</v>
      </c>
      <c r="K339">
        <v>166</v>
      </c>
      <c r="L339">
        <v>48.8</v>
      </c>
      <c r="M339">
        <v>17.47</v>
      </c>
      <c r="N339">
        <v>16.87</v>
      </c>
      <c r="O339">
        <v>8.43</v>
      </c>
      <c r="P339">
        <v>2.41</v>
      </c>
      <c r="Q339">
        <v>3.01</v>
      </c>
      <c r="R339">
        <v>1.2</v>
      </c>
      <c r="S339">
        <v>0</v>
      </c>
      <c r="T339">
        <v>0.6</v>
      </c>
      <c r="U339">
        <v>1.2</v>
      </c>
      <c r="V339" s="1">
        <v>44407.627650462964</v>
      </c>
    </row>
    <row r="340" spans="1:22" hidden="1">
      <c r="A340">
        <v>490</v>
      </c>
      <c r="B340">
        <v>333</v>
      </c>
      <c r="C340" s="2" t="str">
        <f>VLOOKUP($B340,course!$A$1:$H$263,2)</f>
        <v>2333980011300</v>
      </c>
      <c r="D340" t="s">
        <v>92</v>
      </c>
      <c r="E340" s="2">
        <f>VLOOKUP($B340,course!$A$1:$H$263,4)</f>
        <v>2</v>
      </c>
      <c r="F340" s="2" t="str">
        <f>VLOOKUP($B340,course!$A$1:$H$263,5)</f>
        <v>一般通识</v>
      </c>
      <c r="G340" s="2" t="str">
        <f>VLOOKUP($B340,course!$A$1:$H$263,6)</f>
        <v>科学精神与生命关怀</v>
      </c>
      <c r="H340" s="2" t="str">
        <f>VLOOKUP($B340,course!$A$1:$H$263,7)</f>
        <v>其它</v>
      </c>
      <c r="I340" t="s">
        <v>93</v>
      </c>
      <c r="J340">
        <v>86.92</v>
      </c>
      <c r="K340">
        <v>72</v>
      </c>
      <c r="L340">
        <v>31.94</v>
      </c>
      <c r="M340">
        <v>56.94</v>
      </c>
      <c r="N340">
        <v>8.33</v>
      </c>
      <c r="O340">
        <v>1.39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1.39</v>
      </c>
      <c r="V340" s="1">
        <v>44407.627650462964</v>
      </c>
    </row>
    <row r="341" spans="1:22" hidden="1">
      <c r="A341">
        <v>841</v>
      </c>
      <c r="B341">
        <v>538</v>
      </c>
      <c r="C341" s="2" t="str">
        <f>VLOOKUP($B341,course!$A$1:$H$263,2)</f>
        <v>2331110011026</v>
      </c>
      <c r="D341" t="s">
        <v>595</v>
      </c>
      <c r="E341" s="2">
        <f>VLOOKUP($B341,course!$A$1:$H$263,4)</f>
        <v>2</v>
      </c>
      <c r="F341" s="2" t="str">
        <f>VLOOKUP($B341,course!$A$1:$H$263,5)</f>
        <v>一般通识</v>
      </c>
      <c r="G341" s="2" t="str">
        <f>VLOOKUP($B341,course!$A$1:$H$263,6)</f>
        <v>中华文化与世界文明</v>
      </c>
      <c r="H341" s="2" t="str">
        <f>VLOOKUP($B341,course!$A$1:$H$263,7)</f>
        <v>哲学学院</v>
      </c>
      <c r="I341" t="s">
        <v>597</v>
      </c>
      <c r="J341">
        <v>86.91</v>
      </c>
      <c r="K341">
        <v>43</v>
      </c>
      <c r="L341">
        <v>46.51</v>
      </c>
      <c r="M341">
        <v>32.56</v>
      </c>
      <c r="N341">
        <v>2.33</v>
      </c>
      <c r="O341">
        <v>6.98</v>
      </c>
      <c r="P341">
        <v>4.6500000000000004</v>
      </c>
      <c r="Q341">
        <v>0</v>
      </c>
      <c r="R341">
        <v>2.33</v>
      </c>
      <c r="S341">
        <v>4.6500000000000004</v>
      </c>
      <c r="T341">
        <v>0</v>
      </c>
      <c r="U341">
        <v>0</v>
      </c>
      <c r="V341" s="1">
        <v>44407.627650462964</v>
      </c>
    </row>
    <row r="342" spans="1:22">
      <c r="A342">
        <v>523</v>
      </c>
      <c r="B342">
        <v>360</v>
      </c>
      <c r="C342" s="2" t="str">
        <f>VLOOKUP($B342,course!$A$1:$H$263,2)</f>
        <v>2332450011339</v>
      </c>
      <c r="D342" t="s">
        <v>147</v>
      </c>
      <c r="E342" s="2">
        <f>VLOOKUP($B342,course!$A$1:$H$263,4)</f>
        <v>2</v>
      </c>
      <c r="F342" s="2" t="str">
        <f>VLOOKUP($B342,course!$A$1:$H$263,5)</f>
        <v>一般通识</v>
      </c>
      <c r="G342" s="2" t="str">
        <f>VLOOKUP($B342,course!$A$1:$H$263,6)</f>
        <v>艺术体验与审美鉴赏</v>
      </c>
      <c r="H342" s="2" t="str">
        <f>VLOOKUP($B342,course!$A$1:$H$263,7)</f>
        <v>城市设计学院</v>
      </c>
      <c r="I342" t="s">
        <v>148</v>
      </c>
      <c r="J342">
        <v>86.88</v>
      </c>
      <c r="K342">
        <v>266</v>
      </c>
      <c r="L342">
        <v>46.24</v>
      </c>
      <c r="M342">
        <v>20.68</v>
      </c>
      <c r="N342">
        <v>11.65</v>
      </c>
      <c r="O342">
        <v>10.9</v>
      </c>
      <c r="P342">
        <v>3.76</v>
      </c>
      <c r="Q342">
        <v>2.63</v>
      </c>
      <c r="R342">
        <v>3.01</v>
      </c>
      <c r="S342">
        <v>0.75</v>
      </c>
      <c r="T342">
        <v>0</v>
      </c>
      <c r="U342">
        <v>0.38</v>
      </c>
      <c r="V342" s="1">
        <v>44407.627650462964</v>
      </c>
    </row>
    <row r="343" spans="1:22">
      <c r="A343">
        <v>783</v>
      </c>
      <c r="B343">
        <v>508</v>
      </c>
      <c r="C343" s="2" t="str">
        <f>VLOOKUP($B343,course!$A$1:$H$263,2)</f>
        <v>2334920011366</v>
      </c>
      <c r="D343" t="s">
        <v>528</v>
      </c>
      <c r="E343" s="2">
        <f>VLOOKUP($B343,course!$A$1:$H$263,4)</f>
        <v>2</v>
      </c>
      <c r="F343" s="2" t="str">
        <f>VLOOKUP($B343,course!$A$1:$H$263,5)</f>
        <v>一般通识</v>
      </c>
      <c r="G343" s="2" t="str">
        <f>VLOOKUP($B343,course!$A$1:$H$263,6)</f>
        <v>社会科学与现代社会</v>
      </c>
      <c r="H343" s="2" t="str">
        <f>VLOOKUP($B343,course!$A$1:$H$263,7)</f>
        <v>大学生心理健康中心</v>
      </c>
      <c r="I343" t="s">
        <v>529</v>
      </c>
      <c r="J343">
        <v>86.88</v>
      </c>
      <c r="K343">
        <v>314</v>
      </c>
      <c r="L343">
        <v>51.27</v>
      </c>
      <c r="M343">
        <v>38.54</v>
      </c>
      <c r="N343">
        <v>3.5</v>
      </c>
      <c r="O343">
        <v>3.5</v>
      </c>
      <c r="P343">
        <v>0.64</v>
      </c>
      <c r="Q343">
        <v>0</v>
      </c>
      <c r="R343">
        <v>0.32</v>
      </c>
      <c r="S343">
        <v>0</v>
      </c>
      <c r="T343">
        <v>0</v>
      </c>
      <c r="U343">
        <v>2.23</v>
      </c>
      <c r="V343" s="1">
        <v>44407.627638888887</v>
      </c>
    </row>
    <row r="344" spans="1:22">
      <c r="A344">
        <v>651</v>
      </c>
      <c r="B344">
        <v>440</v>
      </c>
      <c r="C344" s="2" t="str">
        <f>VLOOKUP($B344,course!$A$1:$H$263,2)</f>
        <v>2321110011222</v>
      </c>
      <c r="D344" t="s">
        <v>347</v>
      </c>
      <c r="E344" s="2">
        <f>VLOOKUP($B344,course!$A$1:$H$263,4)</f>
        <v>2</v>
      </c>
      <c r="F344" s="2" t="str">
        <f>VLOOKUP($B344,course!$A$1:$H$263,5)</f>
        <v>核心课程</v>
      </c>
      <c r="G344" s="2" t="str">
        <f>VLOOKUP($B344,course!$A$1:$H$263,6)</f>
        <v>中华文化与世界文明</v>
      </c>
      <c r="H344" s="2" t="str">
        <f>VLOOKUP($B344,course!$A$1:$H$263,7)</f>
        <v>哲学学院</v>
      </c>
      <c r="I344" t="s">
        <v>349</v>
      </c>
      <c r="J344">
        <v>86.87</v>
      </c>
      <c r="K344">
        <v>55</v>
      </c>
      <c r="L344">
        <v>60</v>
      </c>
      <c r="M344">
        <v>27.27</v>
      </c>
      <c r="N344">
        <v>5.45</v>
      </c>
      <c r="O344">
        <v>3.64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3.64</v>
      </c>
      <c r="V344" s="1">
        <v>44407.627638888887</v>
      </c>
    </row>
    <row r="345" spans="1:22" hidden="1">
      <c r="A345">
        <v>754</v>
      </c>
      <c r="B345">
        <v>492</v>
      </c>
      <c r="C345" s="2" t="str">
        <f>VLOOKUP($B345,course!$A$1:$H$263,2)</f>
        <v>2333610011122</v>
      </c>
      <c r="D345" t="s">
        <v>485</v>
      </c>
      <c r="E345" s="2">
        <f>VLOOKUP($B345,course!$A$1:$H$263,4)</f>
        <v>2</v>
      </c>
      <c r="F345" s="2" t="str">
        <f>VLOOKUP($B345,course!$A$1:$H$263,5)</f>
        <v>一般通识</v>
      </c>
      <c r="G345" s="2" t="str">
        <f>VLOOKUP($B345,course!$A$1:$H$263,6)</f>
        <v>科学精神与生命关怀</v>
      </c>
      <c r="H345" s="2" t="str">
        <f>VLOOKUP($B345,course!$A$1:$H$263,7)</f>
        <v>基础医学院</v>
      </c>
      <c r="I345" t="s">
        <v>486</v>
      </c>
      <c r="J345">
        <v>86.87</v>
      </c>
      <c r="K345">
        <v>134</v>
      </c>
      <c r="L345">
        <v>50</v>
      </c>
      <c r="M345">
        <v>35.82</v>
      </c>
      <c r="N345">
        <v>5.22</v>
      </c>
      <c r="O345">
        <v>3.73</v>
      </c>
      <c r="P345">
        <v>0</v>
      </c>
      <c r="Q345">
        <v>0.75</v>
      </c>
      <c r="R345">
        <v>0.75</v>
      </c>
      <c r="S345">
        <v>0</v>
      </c>
      <c r="T345">
        <v>1.49</v>
      </c>
      <c r="U345">
        <v>2.2400000000000002</v>
      </c>
      <c r="V345" s="1">
        <v>44407.627650462964</v>
      </c>
    </row>
    <row r="346" spans="1:22" hidden="1">
      <c r="A346">
        <v>639</v>
      </c>
      <c r="B346">
        <v>432</v>
      </c>
      <c r="C346" s="2" t="str">
        <f>VLOOKUP($B346,course!$A$1:$H$263,2)</f>
        <v>2321350011001</v>
      </c>
      <c r="D346" t="s">
        <v>330</v>
      </c>
      <c r="E346" s="2">
        <f>VLOOKUP($B346,course!$A$1:$H$263,4)</f>
        <v>2</v>
      </c>
      <c r="F346" s="2" t="str">
        <f>VLOOKUP($B346,course!$A$1:$H$263,5)</f>
        <v>核心课程</v>
      </c>
      <c r="G346" s="2" t="str">
        <f>VLOOKUP($B346,course!$A$1:$H$263,6)</f>
        <v>中华文化与世界文明</v>
      </c>
      <c r="H346" s="2" t="str">
        <f>VLOOKUP($B346,course!$A$1:$H$263,7)</f>
        <v>资源与环境科学学院</v>
      </c>
      <c r="I346" t="s">
        <v>332</v>
      </c>
      <c r="J346">
        <v>86.85</v>
      </c>
      <c r="K346">
        <v>13</v>
      </c>
      <c r="L346">
        <v>30.77</v>
      </c>
      <c r="M346">
        <v>30.77</v>
      </c>
      <c r="N346">
        <v>30.77</v>
      </c>
      <c r="O346">
        <v>7.69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 s="1">
        <v>44407.627615740741</v>
      </c>
    </row>
    <row r="347" spans="1:22" hidden="1">
      <c r="A347">
        <v>473</v>
      </c>
      <c r="B347">
        <v>316</v>
      </c>
      <c r="C347" s="2" t="str">
        <f>VLOOKUP($B347,course!$A$1:$H$263,2)</f>
        <v>2333510011108</v>
      </c>
      <c r="D347" t="s">
        <v>61</v>
      </c>
      <c r="E347" s="2">
        <f>VLOOKUP($B347,course!$A$1:$H$263,4)</f>
        <v>2</v>
      </c>
      <c r="F347" s="2" t="str">
        <f>VLOOKUP($B347,course!$A$1:$H$263,5)</f>
        <v>一般通识</v>
      </c>
      <c r="G347" s="2" t="str">
        <f>VLOOKUP($B347,course!$A$1:$H$263,6)</f>
        <v>科学精神与生命关怀</v>
      </c>
      <c r="H347" s="2" t="str">
        <f>VLOOKUP($B347,course!$A$1:$H$263,7)</f>
        <v>电子信息学院</v>
      </c>
      <c r="I347" t="s">
        <v>63</v>
      </c>
      <c r="J347">
        <v>86.8</v>
      </c>
      <c r="K347">
        <v>20</v>
      </c>
      <c r="L347">
        <v>60</v>
      </c>
      <c r="M347">
        <v>10</v>
      </c>
      <c r="N347">
        <v>5</v>
      </c>
      <c r="O347">
        <v>10</v>
      </c>
      <c r="P347">
        <v>0</v>
      </c>
      <c r="Q347">
        <v>0</v>
      </c>
      <c r="R347">
        <v>0</v>
      </c>
      <c r="S347">
        <v>0</v>
      </c>
      <c r="T347">
        <v>15</v>
      </c>
      <c r="U347">
        <v>0</v>
      </c>
      <c r="V347" s="1">
        <v>44407.627650462964</v>
      </c>
    </row>
    <row r="348" spans="1:22" hidden="1">
      <c r="A348">
        <v>793</v>
      </c>
      <c r="B348">
        <v>508</v>
      </c>
      <c r="C348" s="2" t="str">
        <f>VLOOKUP($B348,course!$A$1:$H$263,2)</f>
        <v>2334920011366</v>
      </c>
      <c r="D348" t="s">
        <v>528</v>
      </c>
      <c r="E348" s="2">
        <f>VLOOKUP($B348,course!$A$1:$H$263,4)</f>
        <v>2</v>
      </c>
      <c r="F348" s="2" t="str">
        <f>VLOOKUP($B348,course!$A$1:$H$263,5)</f>
        <v>一般通识</v>
      </c>
      <c r="G348" s="2" t="str">
        <f>VLOOKUP($B348,course!$A$1:$H$263,6)</f>
        <v>社会科学与现代社会</v>
      </c>
      <c r="H348" s="2" t="str">
        <f>VLOOKUP($B348,course!$A$1:$H$263,7)</f>
        <v>大学生心理健康中心</v>
      </c>
      <c r="I348" t="s">
        <v>435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 s="1">
        <v>44407.627638888887</v>
      </c>
    </row>
    <row r="349" spans="1:22">
      <c r="A349">
        <v>532</v>
      </c>
      <c r="B349">
        <v>368</v>
      </c>
      <c r="C349" s="2" t="str">
        <f>VLOOKUP($B349,course!$A$1:$H$263,2)</f>
        <v>2334210011157</v>
      </c>
      <c r="D349" t="s">
        <v>164</v>
      </c>
      <c r="E349" s="2">
        <f>VLOOKUP($B349,course!$A$1:$H$263,4)</f>
        <v>2</v>
      </c>
      <c r="F349" s="2" t="str">
        <f>VLOOKUP($B349,course!$A$1:$H$263,5)</f>
        <v>一般通识</v>
      </c>
      <c r="G349" s="2" t="str">
        <f>VLOOKUP($B349,course!$A$1:$H$263,6)</f>
        <v>社会科学与现代社会</v>
      </c>
      <c r="H349" s="2" t="str">
        <f>VLOOKUP($B349,course!$A$1:$H$263,7)</f>
        <v>经济与管理学院</v>
      </c>
      <c r="I349" t="s">
        <v>165</v>
      </c>
      <c r="J349">
        <v>86.79</v>
      </c>
      <c r="K349">
        <v>376</v>
      </c>
      <c r="L349">
        <v>37.5</v>
      </c>
      <c r="M349">
        <v>43.88</v>
      </c>
      <c r="N349">
        <v>10.11</v>
      </c>
      <c r="O349">
        <v>6.12</v>
      </c>
      <c r="P349">
        <v>1.06</v>
      </c>
      <c r="Q349">
        <v>0</v>
      </c>
      <c r="R349">
        <v>0.53</v>
      </c>
      <c r="S349">
        <v>0</v>
      </c>
      <c r="T349">
        <v>0</v>
      </c>
      <c r="U349">
        <v>0.8</v>
      </c>
      <c r="V349" s="1">
        <v>44407.627627314818</v>
      </c>
    </row>
    <row r="350" spans="1:22">
      <c r="A350">
        <v>836</v>
      </c>
      <c r="B350">
        <v>537</v>
      </c>
      <c r="C350" s="2" t="str">
        <f>VLOOKUP($B350,course!$A$1:$H$263,2)</f>
        <v>2331120011038</v>
      </c>
      <c r="D350" t="s">
        <v>592</v>
      </c>
      <c r="E350" s="2">
        <f>VLOOKUP($B350,course!$A$1:$H$263,4)</f>
        <v>2</v>
      </c>
      <c r="F350" s="2" t="str">
        <f>VLOOKUP($B350,course!$A$1:$H$263,5)</f>
        <v>一般通识</v>
      </c>
      <c r="G350" s="2" t="str">
        <f>VLOOKUP($B350,course!$A$1:$H$263,6)</f>
        <v>中华文化与世界文明</v>
      </c>
      <c r="H350" s="2" t="str">
        <f>VLOOKUP($B350,course!$A$1:$H$263,7)</f>
        <v>文学院</v>
      </c>
      <c r="I350" t="s">
        <v>593</v>
      </c>
      <c r="J350">
        <v>86.73</v>
      </c>
      <c r="K350">
        <v>142</v>
      </c>
      <c r="L350">
        <v>33.1</v>
      </c>
      <c r="M350">
        <v>47.18</v>
      </c>
      <c r="N350">
        <v>13.38</v>
      </c>
      <c r="O350">
        <v>4.2300000000000004</v>
      </c>
      <c r="P350">
        <v>0.7</v>
      </c>
      <c r="Q350">
        <v>0</v>
      </c>
      <c r="R350">
        <v>0</v>
      </c>
      <c r="S350">
        <v>0</v>
      </c>
      <c r="T350">
        <v>0</v>
      </c>
      <c r="U350">
        <v>1.41</v>
      </c>
      <c r="V350" s="1">
        <v>44407.627650462964</v>
      </c>
    </row>
    <row r="351" spans="1:22">
      <c r="A351">
        <v>849</v>
      </c>
      <c r="B351">
        <v>540</v>
      </c>
      <c r="C351" s="2" t="str">
        <f>VLOOKUP($B351,course!$A$1:$H$263,2)</f>
        <v>2331110011236</v>
      </c>
      <c r="D351" t="s">
        <v>604</v>
      </c>
      <c r="E351" s="2">
        <f>VLOOKUP($B351,course!$A$1:$H$263,4)</f>
        <v>2</v>
      </c>
      <c r="F351" s="2" t="str">
        <f>VLOOKUP($B351,course!$A$1:$H$263,5)</f>
        <v>一般通识</v>
      </c>
      <c r="G351" s="2" t="str">
        <f>VLOOKUP($B351,course!$A$1:$H$263,6)</f>
        <v>中华文化与世界文明</v>
      </c>
      <c r="H351" s="2" t="str">
        <f>VLOOKUP($B351,course!$A$1:$H$263,7)</f>
        <v>哲学学院</v>
      </c>
      <c r="I351" t="s">
        <v>356</v>
      </c>
      <c r="J351">
        <v>86.69</v>
      </c>
      <c r="K351">
        <v>77</v>
      </c>
      <c r="L351">
        <v>23.38</v>
      </c>
      <c r="M351">
        <v>53.25</v>
      </c>
      <c r="N351">
        <v>9.09</v>
      </c>
      <c r="O351">
        <v>10.39</v>
      </c>
      <c r="P351">
        <v>3.9</v>
      </c>
      <c r="Q351">
        <v>0</v>
      </c>
      <c r="R351">
        <v>0</v>
      </c>
      <c r="S351">
        <v>0</v>
      </c>
      <c r="T351">
        <v>0</v>
      </c>
      <c r="U351">
        <v>0</v>
      </c>
      <c r="V351" s="1">
        <v>44407.627650462964</v>
      </c>
    </row>
    <row r="352" spans="1:22">
      <c r="A352">
        <v>791</v>
      </c>
      <c r="B352">
        <v>508</v>
      </c>
      <c r="C352" s="2" t="str">
        <f>VLOOKUP($B352,course!$A$1:$H$263,2)</f>
        <v>2334920011366</v>
      </c>
      <c r="D352" t="s">
        <v>528</v>
      </c>
      <c r="E352" s="2">
        <f>VLOOKUP($B352,course!$A$1:$H$263,4)</f>
        <v>2</v>
      </c>
      <c r="F352" s="2" t="str">
        <f>VLOOKUP($B352,course!$A$1:$H$263,5)</f>
        <v>一般通识</v>
      </c>
      <c r="G352" s="2" t="str">
        <f>VLOOKUP($B352,course!$A$1:$H$263,6)</f>
        <v>社会科学与现代社会</v>
      </c>
      <c r="H352" s="2" t="str">
        <f>VLOOKUP($B352,course!$A$1:$H$263,7)</f>
        <v>大学生心理健康中心</v>
      </c>
      <c r="I352" t="s">
        <v>432</v>
      </c>
      <c r="J352">
        <v>86.67</v>
      </c>
      <c r="K352">
        <v>79</v>
      </c>
      <c r="L352">
        <v>31.65</v>
      </c>
      <c r="M352">
        <v>44.3</v>
      </c>
      <c r="N352">
        <v>13.92</v>
      </c>
      <c r="O352">
        <v>6.33</v>
      </c>
      <c r="P352">
        <v>2.5299999999999998</v>
      </c>
      <c r="Q352">
        <v>1.27</v>
      </c>
      <c r="R352">
        <v>0</v>
      </c>
      <c r="S352">
        <v>0</v>
      </c>
      <c r="T352">
        <v>0</v>
      </c>
      <c r="U352">
        <v>0</v>
      </c>
      <c r="V352" s="1">
        <v>44407.627638888887</v>
      </c>
    </row>
    <row r="353" spans="1:22" hidden="1">
      <c r="A353">
        <v>859</v>
      </c>
      <c r="B353">
        <v>541</v>
      </c>
      <c r="C353" s="2" t="str">
        <f>VLOOKUP($B353,course!$A$1:$H$263,2)</f>
        <v>4323210011016</v>
      </c>
      <c r="D353" t="s">
        <v>607</v>
      </c>
      <c r="E353" s="2">
        <f>VLOOKUP($B353,course!$A$1:$H$263,4)</f>
        <v>2</v>
      </c>
      <c r="F353" s="2" t="str">
        <f>VLOOKUP($B353,course!$A$1:$H$263,5)</f>
        <v>创新创业课程</v>
      </c>
      <c r="G353" s="2" t="str">
        <f>VLOOKUP($B353,course!$A$1:$H$263,6)</f>
        <v>科学精神与生命关怀</v>
      </c>
      <c r="H353" s="2" t="str">
        <f>VLOOKUP($B353,course!$A$1:$H$263,7)</f>
        <v>经济与管理学院</v>
      </c>
      <c r="I353" t="s">
        <v>612</v>
      </c>
      <c r="J353">
        <v>86.67</v>
      </c>
      <c r="K353">
        <v>3</v>
      </c>
      <c r="L353">
        <v>33.33</v>
      </c>
      <c r="M353">
        <v>33.33</v>
      </c>
      <c r="N353">
        <v>0</v>
      </c>
      <c r="O353">
        <v>33.33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 s="1">
        <v>44407.627650462964</v>
      </c>
    </row>
    <row r="354" spans="1:22" hidden="1">
      <c r="A354">
        <v>799</v>
      </c>
      <c r="B354">
        <v>513</v>
      </c>
      <c r="C354" s="2" t="str">
        <f>VLOOKUP($B354,course!$A$1:$H$263,2)</f>
        <v>4333410011274</v>
      </c>
      <c r="D354" t="s">
        <v>541</v>
      </c>
      <c r="E354" s="2">
        <f>VLOOKUP($B354,course!$A$1:$H$263,4)</f>
        <v>2</v>
      </c>
      <c r="F354" s="2" t="str">
        <f>VLOOKUP($B354,course!$A$1:$H$263,5)</f>
        <v>创新创业课程</v>
      </c>
      <c r="G354" s="2" t="str">
        <f>VLOOKUP($B354,course!$A$1:$H$263,6)</f>
        <v>科学精神与生命关怀</v>
      </c>
      <c r="H354" s="2" t="str">
        <f>VLOOKUP($B354,course!$A$1:$H$263,7)</f>
        <v>动力与机械学院</v>
      </c>
      <c r="I354" t="s">
        <v>543</v>
      </c>
      <c r="J354">
        <v>68.86</v>
      </c>
      <c r="K354">
        <v>7</v>
      </c>
      <c r="L354">
        <v>28.57</v>
      </c>
      <c r="M354">
        <v>0</v>
      </c>
      <c r="N354">
        <v>14.29</v>
      </c>
      <c r="O354">
        <v>14.29</v>
      </c>
      <c r="P354">
        <v>0</v>
      </c>
      <c r="Q354">
        <v>0</v>
      </c>
      <c r="R354">
        <v>14.29</v>
      </c>
      <c r="S354">
        <v>14.29</v>
      </c>
      <c r="T354">
        <v>0</v>
      </c>
      <c r="U354">
        <v>14.29</v>
      </c>
      <c r="V354" s="1">
        <v>44407.627650462964</v>
      </c>
    </row>
    <row r="355" spans="1:22">
      <c r="A355">
        <v>669</v>
      </c>
      <c r="B355">
        <v>446</v>
      </c>
      <c r="C355" s="2" t="str">
        <f>VLOOKUP($B355,course!$A$1:$H$263,2)</f>
        <v>2322160011233</v>
      </c>
      <c r="D355" t="s">
        <v>370</v>
      </c>
      <c r="E355" s="2">
        <f>VLOOKUP($B355,course!$A$1:$H$263,4)</f>
        <v>2</v>
      </c>
      <c r="F355" s="2" t="str">
        <f>VLOOKUP($B355,course!$A$1:$H$263,5)</f>
        <v>核心课程</v>
      </c>
      <c r="G355" s="2" t="str">
        <f>VLOOKUP($B355,course!$A$1:$H$263,6)</f>
        <v>艺术体验与审美鉴赏</v>
      </c>
      <c r="H355" s="2" t="str">
        <f>VLOOKUP($B355,course!$A$1:$H$263,7)</f>
        <v>艺术学院</v>
      </c>
      <c r="I355" t="s">
        <v>371</v>
      </c>
      <c r="J355">
        <v>86.64</v>
      </c>
      <c r="K355">
        <v>89</v>
      </c>
      <c r="L355">
        <v>78.650000000000006</v>
      </c>
      <c r="M355">
        <v>16.850000000000001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4.49</v>
      </c>
      <c r="V355" s="1">
        <v>44407.627650462964</v>
      </c>
    </row>
    <row r="356" spans="1:22" hidden="1">
      <c r="A356">
        <v>823</v>
      </c>
      <c r="B356">
        <v>527</v>
      </c>
      <c r="C356" s="2" t="str">
        <f>VLOOKUP($B356,course!$A$1:$H$263,2)</f>
        <v>2323620011017</v>
      </c>
      <c r="D356" t="s">
        <v>574</v>
      </c>
      <c r="E356" s="2">
        <f>VLOOKUP($B356,course!$A$1:$H$263,4)</f>
        <v>2</v>
      </c>
      <c r="F356" s="2" t="str">
        <f>VLOOKUP($B356,course!$A$1:$H$263,5)</f>
        <v>核心课程</v>
      </c>
      <c r="G356" s="2" t="str">
        <f>VLOOKUP($B356,course!$A$1:$H$263,6)</f>
        <v>科学精神与生命关怀</v>
      </c>
      <c r="H356" s="2" t="str">
        <f>VLOOKUP($B356,course!$A$1:$H$263,7)</f>
        <v>健康学院</v>
      </c>
      <c r="I356" t="s">
        <v>85</v>
      </c>
      <c r="J356">
        <v>86.55</v>
      </c>
      <c r="K356">
        <v>295</v>
      </c>
      <c r="L356">
        <v>41.02</v>
      </c>
      <c r="M356">
        <v>42.37</v>
      </c>
      <c r="N356">
        <v>7.8</v>
      </c>
      <c r="O356">
        <v>3.05</v>
      </c>
      <c r="P356">
        <v>1.69</v>
      </c>
      <c r="Q356">
        <v>1.02</v>
      </c>
      <c r="R356">
        <v>0</v>
      </c>
      <c r="S356">
        <v>0.34</v>
      </c>
      <c r="T356">
        <v>0.68</v>
      </c>
      <c r="U356">
        <v>2.0299999999999998</v>
      </c>
      <c r="V356" s="1">
        <v>44407.627627314818</v>
      </c>
    </row>
    <row r="357" spans="1:22" hidden="1">
      <c r="A357">
        <v>802</v>
      </c>
      <c r="B357">
        <v>515</v>
      </c>
      <c r="C357" s="2" t="str">
        <f>VLOOKUP($B357,course!$A$1:$H$263,2)</f>
        <v>4333430011279</v>
      </c>
      <c r="D357" t="s">
        <v>547</v>
      </c>
      <c r="E357" s="2">
        <f>VLOOKUP($B357,course!$A$1:$H$263,4)</f>
        <v>2</v>
      </c>
      <c r="F357" s="2" t="str">
        <f>VLOOKUP($B357,course!$A$1:$H$263,5)</f>
        <v>创新创业课程</v>
      </c>
      <c r="G357" s="2" t="str">
        <f>VLOOKUP($B357,course!$A$1:$H$263,6)</f>
        <v>科学精神与生命关怀</v>
      </c>
      <c r="H357" s="2" t="str">
        <f>VLOOKUP($B357,course!$A$1:$H$263,7)</f>
        <v>土木建筑工程学院</v>
      </c>
      <c r="I357" t="s">
        <v>548</v>
      </c>
      <c r="J357">
        <v>80.44</v>
      </c>
      <c r="K357">
        <v>87</v>
      </c>
      <c r="L357">
        <v>37.93</v>
      </c>
      <c r="M357">
        <v>17.239999999999998</v>
      </c>
      <c r="N357">
        <v>14.94</v>
      </c>
      <c r="O357">
        <v>18.39</v>
      </c>
      <c r="P357">
        <v>1.1499999999999999</v>
      </c>
      <c r="Q357">
        <v>1.1499999999999999</v>
      </c>
      <c r="R357">
        <v>1.1499999999999999</v>
      </c>
      <c r="S357">
        <v>0</v>
      </c>
      <c r="T357">
        <v>0</v>
      </c>
      <c r="U357">
        <v>8.0500000000000007</v>
      </c>
      <c r="V357" s="1">
        <v>44407.627650462964</v>
      </c>
    </row>
    <row r="358" spans="1:22">
      <c r="A358">
        <v>676</v>
      </c>
      <c r="B358">
        <v>451</v>
      </c>
      <c r="C358" s="2" t="str">
        <f>VLOOKUP($B358,course!$A$1:$H$263,2)</f>
        <v>2322450011234</v>
      </c>
      <c r="D358" t="s">
        <v>381</v>
      </c>
      <c r="E358" s="2">
        <f>VLOOKUP($B358,course!$A$1:$H$263,4)</f>
        <v>2</v>
      </c>
      <c r="F358" s="2" t="str">
        <f>VLOOKUP($B358,course!$A$1:$H$263,5)</f>
        <v>核心课程</v>
      </c>
      <c r="G358" s="2" t="str">
        <f>VLOOKUP($B358,course!$A$1:$H$263,6)</f>
        <v>艺术体验与审美鉴赏</v>
      </c>
      <c r="H358" s="2" t="str">
        <f>VLOOKUP($B358,course!$A$1:$H$263,7)</f>
        <v>城市设计学院</v>
      </c>
      <c r="I358" t="s">
        <v>125</v>
      </c>
      <c r="J358">
        <v>86.54</v>
      </c>
      <c r="K358">
        <v>378</v>
      </c>
      <c r="L358">
        <v>41.01</v>
      </c>
      <c r="M358">
        <v>47.35</v>
      </c>
      <c r="N358">
        <v>6.88</v>
      </c>
      <c r="O358">
        <v>1.06</v>
      </c>
      <c r="P358">
        <v>0.26</v>
      </c>
      <c r="Q358">
        <v>0.53</v>
      </c>
      <c r="R358">
        <v>0.53</v>
      </c>
      <c r="S358">
        <v>0</v>
      </c>
      <c r="T358">
        <v>0</v>
      </c>
      <c r="U358">
        <v>2.38</v>
      </c>
      <c r="V358" s="1">
        <v>44407.627650462964</v>
      </c>
    </row>
    <row r="359" spans="1:22">
      <c r="A359">
        <v>708</v>
      </c>
      <c r="B359">
        <v>474</v>
      </c>
      <c r="C359" s="2" t="str">
        <f>VLOOKUP($B359,course!$A$1:$H$263,2)</f>
        <v>2331920011260</v>
      </c>
      <c r="D359" t="s">
        <v>429</v>
      </c>
      <c r="E359" s="2">
        <f>VLOOKUP($B359,course!$A$1:$H$263,4)</f>
        <v>2</v>
      </c>
      <c r="F359" s="2" t="str">
        <f>VLOOKUP($B359,course!$A$1:$H$263,5)</f>
        <v>一般通识</v>
      </c>
      <c r="G359" s="2" t="str">
        <f>VLOOKUP($B359,course!$A$1:$H$263,6)</f>
        <v>中华文化与世界文明</v>
      </c>
      <c r="H359" s="2" t="str">
        <f>VLOOKUP($B359,course!$A$1:$H$263,7)</f>
        <v>大学生心理健康中心</v>
      </c>
      <c r="I359" t="s">
        <v>432</v>
      </c>
      <c r="J359">
        <v>86.53</v>
      </c>
      <c r="K359">
        <v>160</v>
      </c>
      <c r="L359">
        <v>38.75</v>
      </c>
      <c r="M359">
        <v>36.25</v>
      </c>
      <c r="N359">
        <v>12.5</v>
      </c>
      <c r="O359">
        <v>4.38</v>
      </c>
      <c r="P359">
        <v>3.75</v>
      </c>
      <c r="Q359">
        <v>1.25</v>
      </c>
      <c r="R359">
        <v>2.5</v>
      </c>
      <c r="S359">
        <v>0</v>
      </c>
      <c r="T359">
        <v>0.62</v>
      </c>
      <c r="U359">
        <v>0</v>
      </c>
      <c r="V359" s="1">
        <v>44407.627650462964</v>
      </c>
    </row>
    <row r="360" spans="1:22" hidden="1">
      <c r="A360">
        <v>805</v>
      </c>
      <c r="B360">
        <v>517</v>
      </c>
      <c r="C360" s="2" t="str">
        <f>VLOOKUP($B360,course!$A$1:$H$263,2)</f>
        <v>4333510011286</v>
      </c>
      <c r="D360" t="s">
        <v>551</v>
      </c>
      <c r="E360" s="2">
        <f>VLOOKUP($B360,course!$A$1:$H$263,4)</f>
        <v>2</v>
      </c>
      <c r="F360" s="2" t="str">
        <f>VLOOKUP($B360,course!$A$1:$H$263,5)</f>
        <v>创新创业课程</v>
      </c>
      <c r="G360" s="2" t="str">
        <f>VLOOKUP($B360,course!$A$1:$H$263,6)</f>
        <v>科学精神与生命关怀</v>
      </c>
      <c r="H360" s="2" t="str">
        <f>VLOOKUP($B360,course!$A$1:$H$263,7)</f>
        <v>电子信息学院</v>
      </c>
      <c r="I360" t="s">
        <v>553</v>
      </c>
      <c r="J360">
        <v>84.68</v>
      </c>
      <c r="K360">
        <v>133</v>
      </c>
      <c r="L360">
        <v>17.29</v>
      </c>
      <c r="M360">
        <v>56.39</v>
      </c>
      <c r="N360">
        <v>11.28</v>
      </c>
      <c r="O360">
        <v>9.77</v>
      </c>
      <c r="P360">
        <v>3.01</v>
      </c>
      <c r="Q360">
        <v>0</v>
      </c>
      <c r="R360">
        <v>0.75</v>
      </c>
      <c r="S360">
        <v>0</v>
      </c>
      <c r="T360">
        <v>0</v>
      </c>
      <c r="U360">
        <v>1.5</v>
      </c>
      <c r="V360" s="1">
        <v>44407.627650462964</v>
      </c>
    </row>
    <row r="361" spans="1:22" hidden="1">
      <c r="A361">
        <v>806</v>
      </c>
      <c r="B361">
        <v>517</v>
      </c>
      <c r="C361" s="2" t="str">
        <f>VLOOKUP($B361,course!$A$1:$H$263,2)</f>
        <v>4333510011286</v>
      </c>
      <c r="D361" t="s">
        <v>551</v>
      </c>
      <c r="E361" s="2">
        <f>VLOOKUP($B361,course!$A$1:$H$263,4)</f>
        <v>2</v>
      </c>
      <c r="F361" s="2" t="str">
        <f>VLOOKUP($B361,course!$A$1:$H$263,5)</f>
        <v>创新创业课程</v>
      </c>
      <c r="G361" s="2" t="str">
        <f>VLOOKUP($B361,course!$A$1:$H$263,6)</f>
        <v>科学精神与生命关怀</v>
      </c>
      <c r="H361" s="2" t="str">
        <f>VLOOKUP($B361,course!$A$1:$H$263,7)</f>
        <v>电子信息学院</v>
      </c>
      <c r="I361" t="s">
        <v>554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 s="1">
        <v>44407.627650462964</v>
      </c>
    </row>
    <row r="362" spans="1:22" hidden="1">
      <c r="A362">
        <v>882</v>
      </c>
      <c r="B362">
        <v>559</v>
      </c>
      <c r="C362" s="2" t="str">
        <f>VLOOKUP($B362,course!$A$1:$H$263,2)</f>
        <v>2333410011278</v>
      </c>
      <c r="D362" t="s">
        <v>648</v>
      </c>
      <c r="E362" s="2">
        <f>VLOOKUP($B362,course!$A$1:$H$263,4)</f>
        <v>2</v>
      </c>
      <c r="F362" s="2" t="str">
        <f>VLOOKUP($B362,course!$A$1:$H$263,5)</f>
        <v>一般通识</v>
      </c>
      <c r="G362" s="2" t="str">
        <f>VLOOKUP($B362,course!$A$1:$H$263,6)</f>
        <v>科学精神与生命关怀</v>
      </c>
      <c r="H362" s="2" t="str">
        <f>VLOOKUP($B362,course!$A$1:$H$263,7)</f>
        <v>动力与机械学院</v>
      </c>
      <c r="I362" t="s">
        <v>643</v>
      </c>
      <c r="J362">
        <v>86.53</v>
      </c>
      <c r="K362">
        <v>36</v>
      </c>
      <c r="L362">
        <v>47.22</v>
      </c>
      <c r="M362">
        <v>36.11</v>
      </c>
      <c r="N362">
        <v>11.11</v>
      </c>
      <c r="O362">
        <v>2.78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2.78</v>
      </c>
      <c r="V362" s="1">
        <v>44407.627650462964</v>
      </c>
    </row>
    <row r="363" spans="1:22" hidden="1">
      <c r="A363">
        <v>696</v>
      </c>
      <c r="B363">
        <v>467</v>
      </c>
      <c r="C363" s="2" t="str">
        <f>VLOOKUP($B363,course!$A$1:$H$263,2)</f>
        <v>2332120011191</v>
      </c>
      <c r="D363" t="s">
        <v>412</v>
      </c>
      <c r="E363" s="2">
        <f>VLOOKUP($B363,course!$A$1:$H$263,4)</f>
        <v>2</v>
      </c>
      <c r="F363" s="2" t="str">
        <f>VLOOKUP($B363,course!$A$1:$H$263,5)</f>
        <v>一般通识</v>
      </c>
      <c r="G363" s="2" t="str">
        <f>VLOOKUP($B363,course!$A$1:$H$263,6)</f>
        <v>艺术体验与审美鉴赏</v>
      </c>
      <c r="H363" s="2" t="str">
        <f>VLOOKUP($B363,course!$A$1:$H$263,7)</f>
        <v>文学院</v>
      </c>
      <c r="I363" t="s">
        <v>414</v>
      </c>
      <c r="J363">
        <v>86.5</v>
      </c>
      <c r="K363">
        <v>2</v>
      </c>
      <c r="L363">
        <v>0</v>
      </c>
      <c r="M363">
        <v>100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 s="1">
        <v>44407.627650462964</v>
      </c>
    </row>
    <row r="364" spans="1:22" hidden="1">
      <c r="A364">
        <v>756</v>
      </c>
      <c r="B364">
        <v>493</v>
      </c>
      <c r="C364" s="2" t="str">
        <f>VLOOKUP($B364,course!$A$1:$H$263,2)</f>
        <v>2333610011127</v>
      </c>
      <c r="D364" t="s">
        <v>488</v>
      </c>
      <c r="E364" s="2">
        <f>VLOOKUP($B364,course!$A$1:$H$263,4)</f>
        <v>2</v>
      </c>
      <c r="F364" s="2" t="str">
        <f>VLOOKUP($B364,course!$A$1:$H$263,5)</f>
        <v>一般通识</v>
      </c>
      <c r="G364" s="2" t="str">
        <f>VLOOKUP($B364,course!$A$1:$H$263,6)</f>
        <v>科学精神与生命关怀</v>
      </c>
      <c r="H364" s="2" t="str">
        <f>VLOOKUP($B364,course!$A$1:$H$263,7)</f>
        <v>基础医学院</v>
      </c>
      <c r="I364" t="s">
        <v>489</v>
      </c>
      <c r="J364">
        <v>86.5</v>
      </c>
      <c r="K364">
        <v>242</v>
      </c>
      <c r="L364">
        <v>36.78</v>
      </c>
      <c r="M364">
        <v>33.47</v>
      </c>
      <c r="N364">
        <v>10.74</v>
      </c>
      <c r="O364">
        <v>11.98</v>
      </c>
      <c r="P364">
        <v>2.89</v>
      </c>
      <c r="Q364">
        <v>0.41</v>
      </c>
      <c r="R364">
        <v>1.65</v>
      </c>
      <c r="S364">
        <v>1.24</v>
      </c>
      <c r="T364">
        <v>0.41</v>
      </c>
      <c r="U364">
        <v>0.41</v>
      </c>
      <c r="V364" s="1">
        <v>44407.627650462964</v>
      </c>
    </row>
    <row r="365" spans="1:22" hidden="1">
      <c r="A365">
        <v>672</v>
      </c>
      <c r="B365">
        <v>449</v>
      </c>
      <c r="C365" s="2" t="str">
        <f>VLOOKUP($B365,course!$A$1:$H$263,2)</f>
        <v>2323510014014</v>
      </c>
      <c r="D365" t="s">
        <v>375</v>
      </c>
      <c r="E365" s="2">
        <f>VLOOKUP($B365,course!$A$1:$H$263,4)</f>
        <v>2</v>
      </c>
      <c r="F365" s="2" t="str">
        <f>VLOOKUP($B365,course!$A$1:$H$263,5)</f>
        <v>核心课程</v>
      </c>
      <c r="G365" s="2" t="str">
        <f>VLOOKUP($B365,course!$A$1:$H$263,6)</f>
        <v>科学精神与生命关怀</v>
      </c>
      <c r="H365" s="2" t="str">
        <f>VLOOKUP($B365,course!$A$1:$H$263,7)</f>
        <v>电子信息学院</v>
      </c>
      <c r="I365" t="s">
        <v>376</v>
      </c>
      <c r="J365">
        <v>86.48</v>
      </c>
      <c r="K365">
        <v>1362</v>
      </c>
      <c r="L365">
        <v>46.26</v>
      </c>
      <c r="M365">
        <v>35.46</v>
      </c>
      <c r="N365">
        <v>6.02</v>
      </c>
      <c r="O365">
        <v>8.3699999999999992</v>
      </c>
      <c r="P365">
        <v>1.17</v>
      </c>
      <c r="Q365">
        <v>0.22</v>
      </c>
      <c r="R365">
        <v>1.17</v>
      </c>
      <c r="S365">
        <v>0.15</v>
      </c>
      <c r="T365">
        <v>0.28999999999999998</v>
      </c>
      <c r="U365">
        <v>0.88</v>
      </c>
      <c r="V365" s="1">
        <v>44407.627650462964</v>
      </c>
    </row>
    <row r="366" spans="1:22">
      <c r="A366">
        <v>596</v>
      </c>
      <c r="B366">
        <v>401</v>
      </c>
      <c r="C366" s="2" t="str">
        <f>VLOOKUP($B366,course!$A$1:$H$263,2)</f>
        <v>2331150011061</v>
      </c>
      <c r="D366" t="s">
        <v>260</v>
      </c>
      <c r="E366" s="2">
        <f>VLOOKUP($B366,course!$A$1:$H$263,4)</f>
        <v>2</v>
      </c>
      <c r="F366" s="2" t="str">
        <f>VLOOKUP($B366,course!$A$1:$H$263,5)</f>
        <v>一般通识</v>
      </c>
      <c r="G366" s="2" t="str">
        <f>VLOOKUP($B366,course!$A$1:$H$263,6)</f>
        <v>中华文化与世界文明</v>
      </c>
      <c r="H366" s="2" t="str">
        <f>VLOOKUP($B366,course!$A$1:$H$263,7)</f>
        <v>历史学院</v>
      </c>
      <c r="I366" t="s">
        <v>261</v>
      </c>
      <c r="J366">
        <v>86.44</v>
      </c>
      <c r="K366">
        <v>156</v>
      </c>
      <c r="L366">
        <v>46.79</v>
      </c>
      <c r="M366">
        <v>27.56</v>
      </c>
      <c r="N366">
        <v>10.26</v>
      </c>
      <c r="O366">
        <v>6.41</v>
      </c>
      <c r="P366">
        <v>2.56</v>
      </c>
      <c r="Q366">
        <v>0.64</v>
      </c>
      <c r="R366">
        <v>1.28</v>
      </c>
      <c r="S366">
        <v>2.56</v>
      </c>
      <c r="T366">
        <v>1.92</v>
      </c>
      <c r="U366">
        <v>0</v>
      </c>
      <c r="V366" s="1">
        <v>44407.627638888887</v>
      </c>
    </row>
    <row r="367" spans="1:22" hidden="1">
      <c r="A367">
        <v>485</v>
      </c>
      <c r="B367">
        <v>329</v>
      </c>
      <c r="C367" s="2" t="str">
        <f>VLOOKUP($B367,course!$A$1:$H$263,2)</f>
        <v>2333620014128</v>
      </c>
      <c r="D367" t="s">
        <v>84</v>
      </c>
      <c r="E367" s="2">
        <f>VLOOKUP($B367,course!$A$1:$H$263,4)</f>
        <v>2</v>
      </c>
      <c r="F367" s="2" t="str">
        <f>VLOOKUP($B367,course!$A$1:$H$263,5)</f>
        <v>一般通识</v>
      </c>
      <c r="G367" s="2" t="str">
        <f>VLOOKUP($B367,course!$A$1:$H$263,6)</f>
        <v>科学精神与生命关怀</v>
      </c>
      <c r="H367" s="2" t="str">
        <f>VLOOKUP($B367,course!$A$1:$H$263,7)</f>
        <v>健康学院</v>
      </c>
      <c r="I367" t="s">
        <v>85</v>
      </c>
      <c r="J367">
        <v>86.4</v>
      </c>
      <c r="K367">
        <v>257</v>
      </c>
      <c r="L367">
        <v>34.630000000000003</v>
      </c>
      <c r="M367">
        <v>36.58</v>
      </c>
      <c r="N367">
        <v>14.79</v>
      </c>
      <c r="O367">
        <v>6.61</v>
      </c>
      <c r="P367">
        <v>4.28</v>
      </c>
      <c r="Q367">
        <v>0.39</v>
      </c>
      <c r="R367">
        <v>1.17</v>
      </c>
      <c r="S367">
        <v>0</v>
      </c>
      <c r="T367">
        <v>1.56</v>
      </c>
      <c r="U367">
        <v>0</v>
      </c>
      <c r="V367" s="1">
        <v>44407.627638888887</v>
      </c>
    </row>
    <row r="368" spans="1:22" hidden="1">
      <c r="A368">
        <v>719</v>
      </c>
      <c r="B368">
        <v>477</v>
      </c>
      <c r="C368" s="2" t="str">
        <f>VLOOKUP($B368,course!$A$1:$H$263,2)</f>
        <v>2333540011115</v>
      </c>
      <c r="D368" t="s">
        <v>444</v>
      </c>
      <c r="E368" s="2">
        <f>VLOOKUP($B368,course!$A$1:$H$263,4)</f>
        <v>2</v>
      </c>
      <c r="F368" s="2" t="str">
        <f>VLOOKUP($B368,course!$A$1:$H$263,5)</f>
        <v>一般通识</v>
      </c>
      <c r="G368" s="2" t="str">
        <f>VLOOKUP($B368,course!$A$1:$H$263,6)</f>
        <v>科学精神与生命关怀</v>
      </c>
      <c r="H368" s="2" t="str">
        <f>VLOOKUP($B368,course!$A$1:$H$263,7)</f>
        <v>遥感信息工程学院</v>
      </c>
      <c r="I368" t="s">
        <v>445</v>
      </c>
      <c r="J368">
        <v>86.37</v>
      </c>
      <c r="K368">
        <v>19</v>
      </c>
      <c r="L368">
        <v>73.680000000000007</v>
      </c>
      <c r="M368">
        <v>21.05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5.26</v>
      </c>
      <c r="V368" s="1">
        <v>44407.627627314818</v>
      </c>
    </row>
    <row r="369" spans="1:22" hidden="1">
      <c r="A369">
        <v>814</v>
      </c>
      <c r="B369">
        <v>520</v>
      </c>
      <c r="C369" s="2" t="str">
        <f>VLOOKUP($B369,course!$A$1:$H$263,2)</f>
        <v>2323340011016</v>
      </c>
      <c r="D369" t="s">
        <v>558</v>
      </c>
      <c r="E369" s="2">
        <f>VLOOKUP($B369,course!$A$1:$H$263,4)</f>
        <v>2</v>
      </c>
      <c r="F369" s="2" t="str">
        <f>VLOOKUP($B369,course!$A$1:$H$263,5)</f>
        <v>核心课程</v>
      </c>
      <c r="G369" s="2" t="str">
        <f>VLOOKUP($B369,course!$A$1:$H$263,6)</f>
        <v>科学精神与生命关怀</v>
      </c>
      <c r="H369" s="2" t="str">
        <f>VLOOKUP($B369,course!$A$1:$H$263,7)</f>
        <v>生命科学学院</v>
      </c>
      <c r="I369" t="s">
        <v>559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 s="1">
        <v>44407.627615740741</v>
      </c>
    </row>
    <row r="370" spans="1:22" hidden="1">
      <c r="A370">
        <v>815</v>
      </c>
      <c r="B370">
        <v>521</v>
      </c>
      <c r="C370" s="2" t="str">
        <f>VLOOKUP($B370,course!$A$1:$H$263,2)</f>
        <v>2324210011232</v>
      </c>
      <c r="D370" t="s">
        <v>560</v>
      </c>
      <c r="E370" s="2">
        <f>VLOOKUP($B370,course!$A$1:$H$263,4)</f>
        <v>2</v>
      </c>
      <c r="F370" s="2" t="str">
        <f>VLOOKUP($B370,course!$A$1:$H$263,5)</f>
        <v>核心课程</v>
      </c>
      <c r="G370" s="2" t="str">
        <f>VLOOKUP($B370,course!$A$1:$H$263,6)</f>
        <v>社会科学与现代社会</v>
      </c>
      <c r="H370" s="2" t="str">
        <f>VLOOKUP($B370,course!$A$1:$H$263,7)</f>
        <v>经济与管理学院</v>
      </c>
      <c r="I370" t="s">
        <v>561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 s="1">
        <v>44407.627615740741</v>
      </c>
    </row>
    <row r="371" spans="1:22">
      <c r="A371">
        <v>627</v>
      </c>
      <c r="B371">
        <v>425</v>
      </c>
      <c r="C371" s="2" t="str">
        <f>VLOOKUP($B371,course!$A$1:$H$263,2)</f>
        <v>4334260011175</v>
      </c>
      <c r="D371" t="s">
        <v>314</v>
      </c>
      <c r="E371" s="2">
        <f>VLOOKUP($B371,course!$A$1:$H$263,4)</f>
        <v>2</v>
      </c>
      <c r="F371" s="2" t="str">
        <f>VLOOKUP($B371,course!$A$1:$H$263,5)</f>
        <v>创新创业课程</v>
      </c>
      <c r="G371" s="2" t="str">
        <f>VLOOKUP($B371,course!$A$1:$H$263,6)</f>
        <v>社会科学与现代社会</v>
      </c>
      <c r="H371" s="2" t="str">
        <f>VLOOKUP($B371,course!$A$1:$H$263,7)</f>
        <v>信息管理学院</v>
      </c>
      <c r="I371" t="s">
        <v>315</v>
      </c>
      <c r="J371">
        <v>86.35</v>
      </c>
      <c r="K371">
        <v>327</v>
      </c>
      <c r="L371">
        <v>25.69</v>
      </c>
      <c r="M371">
        <v>56.57</v>
      </c>
      <c r="N371">
        <v>7.95</v>
      </c>
      <c r="O371">
        <v>5.2</v>
      </c>
      <c r="P371">
        <v>2.14</v>
      </c>
      <c r="Q371">
        <v>0.61</v>
      </c>
      <c r="R371">
        <v>0</v>
      </c>
      <c r="S371">
        <v>0.31</v>
      </c>
      <c r="T371">
        <v>0.92</v>
      </c>
      <c r="U371">
        <v>0.61</v>
      </c>
      <c r="V371" s="1">
        <v>44407.627650462964</v>
      </c>
    </row>
    <row r="372" spans="1:22" hidden="1">
      <c r="A372">
        <v>867</v>
      </c>
      <c r="B372">
        <v>550</v>
      </c>
      <c r="C372" s="2" t="str">
        <f>VLOOKUP($B372,course!$A$1:$H$263,2)</f>
        <v>2333320011267</v>
      </c>
      <c r="D372" t="s">
        <v>625</v>
      </c>
      <c r="E372" s="2">
        <f>VLOOKUP($B372,course!$A$1:$H$263,4)</f>
        <v>2</v>
      </c>
      <c r="F372" s="2" t="str">
        <f>VLOOKUP($B372,course!$A$1:$H$263,5)</f>
        <v>一般通识</v>
      </c>
      <c r="G372" s="2" t="str">
        <f>VLOOKUP($B372,course!$A$1:$H$263,6)</f>
        <v>科学精神与生命关怀</v>
      </c>
      <c r="H372" s="2" t="str">
        <f>VLOOKUP($B372,course!$A$1:$H$263,7)</f>
        <v>物理科学与技术学院</v>
      </c>
      <c r="I372" t="s">
        <v>626</v>
      </c>
      <c r="J372">
        <v>86.33</v>
      </c>
      <c r="K372">
        <v>9</v>
      </c>
      <c r="L372">
        <v>22.22</v>
      </c>
      <c r="M372">
        <v>44.44</v>
      </c>
      <c r="N372">
        <v>33.33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 s="1">
        <v>44407.627638888887</v>
      </c>
    </row>
    <row r="373" spans="1:22" hidden="1">
      <c r="A373">
        <v>495</v>
      </c>
      <c r="B373">
        <v>338</v>
      </c>
      <c r="C373" s="2" t="str">
        <f>VLOOKUP($B373,course!$A$1:$H$263,2)</f>
        <v>2333640011135</v>
      </c>
      <c r="D373" t="s">
        <v>102</v>
      </c>
      <c r="E373" s="2">
        <f>VLOOKUP($B373,course!$A$1:$H$263,4)</f>
        <v>2</v>
      </c>
      <c r="F373" s="2" t="str">
        <f>VLOOKUP($B373,course!$A$1:$H$263,5)</f>
        <v>一般通识</v>
      </c>
      <c r="G373" s="2" t="str">
        <f>VLOOKUP($B373,course!$A$1:$H$263,6)</f>
        <v>科学精神与生命关怀</v>
      </c>
      <c r="H373" s="2" t="str">
        <f>VLOOKUP($B373,course!$A$1:$H$263,7)</f>
        <v>第一临床学院</v>
      </c>
      <c r="I373" t="s">
        <v>103</v>
      </c>
      <c r="J373">
        <v>86.32</v>
      </c>
      <c r="K373">
        <v>189</v>
      </c>
      <c r="L373">
        <v>6.35</v>
      </c>
      <c r="M373">
        <v>83.6</v>
      </c>
      <c r="N373">
        <v>8.99</v>
      </c>
      <c r="O373">
        <v>0.53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0.53</v>
      </c>
      <c r="V373" s="1">
        <v>44407.627650462964</v>
      </c>
    </row>
    <row r="374" spans="1:22" hidden="1">
      <c r="A374">
        <v>819</v>
      </c>
      <c r="B374">
        <v>524</v>
      </c>
      <c r="C374" s="2" t="str">
        <f>VLOOKUP($B374,course!$A$1:$H$263,2)</f>
        <v>2323850011001</v>
      </c>
      <c r="D374" t="s">
        <v>567</v>
      </c>
      <c r="E374" s="2">
        <f>VLOOKUP($B374,course!$A$1:$H$263,4)</f>
        <v>2</v>
      </c>
      <c r="F374" s="2" t="str">
        <f>VLOOKUP($B374,course!$A$1:$H$263,5)</f>
        <v>核心课程</v>
      </c>
      <c r="G374" s="2" t="str">
        <f>VLOOKUP($B374,course!$A$1:$H$263,6)</f>
        <v>科学精神与生命关怀</v>
      </c>
      <c r="H374" s="2" t="str">
        <f>VLOOKUP($B374,course!$A$1:$H$263,7)</f>
        <v>公共数学教学</v>
      </c>
      <c r="I374" t="s">
        <v>568</v>
      </c>
      <c r="J374">
        <v>79.930000000000007</v>
      </c>
      <c r="K374">
        <v>195</v>
      </c>
      <c r="L374">
        <v>20</v>
      </c>
      <c r="M374">
        <v>22.56</v>
      </c>
      <c r="N374">
        <v>12.31</v>
      </c>
      <c r="O374">
        <v>13.85</v>
      </c>
      <c r="P374">
        <v>7.69</v>
      </c>
      <c r="Q374">
        <v>5.64</v>
      </c>
      <c r="R374">
        <v>6.67</v>
      </c>
      <c r="S374">
        <v>4.62</v>
      </c>
      <c r="T374">
        <v>4.0999999999999996</v>
      </c>
      <c r="U374">
        <v>2.56</v>
      </c>
      <c r="V374" s="1">
        <v>44407.627627314818</v>
      </c>
    </row>
    <row r="375" spans="1:22" hidden="1">
      <c r="A375">
        <v>820</v>
      </c>
      <c r="B375">
        <v>525</v>
      </c>
      <c r="C375" s="2" t="str">
        <f>VLOOKUP($B375,course!$A$1:$H$263,2)</f>
        <v>2323350011227</v>
      </c>
      <c r="D375" t="s">
        <v>569</v>
      </c>
      <c r="E375" s="2">
        <f>VLOOKUP($B375,course!$A$1:$H$263,4)</f>
        <v>2</v>
      </c>
      <c r="F375" s="2" t="str">
        <f>VLOOKUP($B375,course!$A$1:$H$263,5)</f>
        <v>核心课程</v>
      </c>
      <c r="G375" s="2" t="str">
        <f>VLOOKUP($B375,course!$A$1:$H$263,6)</f>
        <v>科学精神与生命关怀</v>
      </c>
      <c r="H375" s="2" t="str">
        <f>VLOOKUP($B375,course!$A$1:$H$263,7)</f>
        <v>资源与环境科学学院</v>
      </c>
      <c r="I375" t="s">
        <v>570</v>
      </c>
      <c r="J375">
        <v>80.400000000000006</v>
      </c>
      <c r="K375">
        <v>68</v>
      </c>
      <c r="L375">
        <v>50</v>
      </c>
      <c r="M375">
        <v>38.24</v>
      </c>
      <c r="N375">
        <v>0</v>
      </c>
      <c r="O375">
        <v>1.47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10.29</v>
      </c>
      <c r="V375" s="1">
        <v>44407.627627314818</v>
      </c>
    </row>
    <row r="376" spans="1:22" hidden="1">
      <c r="A376">
        <v>821</v>
      </c>
      <c r="B376">
        <v>526</v>
      </c>
      <c r="C376" s="2" t="str">
        <f>VLOOKUP($B376,course!$A$1:$H$263,2)</f>
        <v>2324210011230</v>
      </c>
      <c r="D376" t="s">
        <v>571</v>
      </c>
      <c r="E376" s="2">
        <f>VLOOKUP($B376,course!$A$1:$H$263,4)</f>
        <v>2</v>
      </c>
      <c r="F376" s="2" t="str">
        <f>VLOOKUP($B376,course!$A$1:$H$263,5)</f>
        <v>核心课程</v>
      </c>
      <c r="G376" s="2" t="str">
        <f>VLOOKUP($B376,course!$A$1:$H$263,6)</f>
        <v>社会科学与现代社会</v>
      </c>
      <c r="H376" s="2" t="str">
        <f>VLOOKUP($B376,course!$A$1:$H$263,7)</f>
        <v>经济与管理学院</v>
      </c>
      <c r="I376" t="s">
        <v>572</v>
      </c>
      <c r="J376">
        <v>70.56</v>
      </c>
      <c r="K376">
        <v>100</v>
      </c>
      <c r="L376">
        <v>12</v>
      </c>
      <c r="M376">
        <v>13</v>
      </c>
      <c r="N376">
        <v>5</v>
      </c>
      <c r="O376">
        <v>13</v>
      </c>
      <c r="P376">
        <v>5</v>
      </c>
      <c r="Q376">
        <v>13</v>
      </c>
      <c r="R376">
        <v>11</v>
      </c>
      <c r="S376">
        <v>9</v>
      </c>
      <c r="T376">
        <v>2</v>
      </c>
      <c r="U376">
        <v>17</v>
      </c>
      <c r="V376" s="1">
        <v>44407.627627314818</v>
      </c>
    </row>
    <row r="377" spans="1:22" hidden="1">
      <c r="A377">
        <v>822</v>
      </c>
      <c r="B377">
        <v>526</v>
      </c>
      <c r="C377" s="2" t="str">
        <f>VLOOKUP($B377,course!$A$1:$H$263,2)</f>
        <v>2324210011230</v>
      </c>
      <c r="D377" t="s">
        <v>571</v>
      </c>
      <c r="E377" s="2">
        <f>VLOOKUP($B377,course!$A$1:$H$263,4)</f>
        <v>2</v>
      </c>
      <c r="F377" s="2" t="str">
        <f>VLOOKUP($B377,course!$A$1:$H$263,5)</f>
        <v>核心课程</v>
      </c>
      <c r="G377" s="2" t="str">
        <f>VLOOKUP($B377,course!$A$1:$H$263,6)</f>
        <v>社会科学与现代社会</v>
      </c>
      <c r="H377" s="2" t="str">
        <f>VLOOKUP($B377,course!$A$1:$H$263,7)</f>
        <v>经济与管理学院</v>
      </c>
      <c r="I377" t="s">
        <v>573</v>
      </c>
      <c r="J377">
        <v>82.43</v>
      </c>
      <c r="K377">
        <v>88</v>
      </c>
      <c r="L377">
        <v>18.18</v>
      </c>
      <c r="M377">
        <v>29.55</v>
      </c>
      <c r="N377">
        <v>15.91</v>
      </c>
      <c r="O377">
        <v>20.45</v>
      </c>
      <c r="P377">
        <v>9.09</v>
      </c>
      <c r="Q377">
        <v>2.27</v>
      </c>
      <c r="R377">
        <v>1.1399999999999999</v>
      </c>
      <c r="S377">
        <v>1.1399999999999999</v>
      </c>
      <c r="T377">
        <v>0</v>
      </c>
      <c r="U377">
        <v>2.27</v>
      </c>
      <c r="V377" s="1">
        <v>44407.627627314818</v>
      </c>
    </row>
    <row r="378" spans="1:22" hidden="1">
      <c r="A378">
        <v>481</v>
      </c>
      <c r="B378">
        <v>326</v>
      </c>
      <c r="C378" s="2" t="str">
        <f>VLOOKUP($B378,course!$A$1:$H$263,2)</f>
        <v>2333620011129</v>
      </c>
      <c r="D378" t="s">
        <v>77</v>
      </c>
      <c r="E378" s="2">
        <f>VLOOKUP($B378,course!$A$1:$H$263,4)</f>
        <v>2</v>
      </c>
      <c r="F378" s="2" t="str">
        <f>VLOOKUP($B378,course!$A$1:$H$263,5)</f>
        <v>一般通识</v>
      </c>
      <c r="G378" s="2" t="str">
        <f>VLOOKUP($B378,course!$A$1:$H$263,6)</f>
        <v>科学精神与生命关怀</v>
      </c>
      <c r="H378" s="2" t="str">
        <f>VLOOKUP($B378,course!$A$1:$H$263,7)</f>
        <v>健康学院</v>
      </c>
      <c r="I378" t="s">
        <v>78</v>
      </c>
      <c r="J378">
        <v>86.3</v>
      </c>
      <c r="K378">
        <v>262</v>
      </c>
      <c r="L378">
        <v>33.590000000000003</v>
      </c>
      <c r="M378">
        <v>34.729999999999997</v>
      </c>
      <c r="N378">
        <v>11.83</v>
      </c>
      <c r="O378">
        <v>11.07</v>
      </c>
      <c r="P378">
        <v>4.2</v>
      </c>
      <c r="Q378">
        <v>1.53</v>
      </c>
      <c r="R378">
        <v>2.29</v>
      </c>
      <c r="S378">
        <v>0.76</v>
      </c>
      <c r="T378">
        <v>0</v>
      </c>
      <c r="U378">
        <v>0</v>
      </c>
      <c r="V378" s="1">
        <v>44407.627638888887</v>
      </c>
    </row>
    <row r="379" spans="1:22">
      <c r="A379">
        <v>510</v>
      </c>
      <c r="B379">
        <v>350</v>
      </c>
      <c r="C379" s="2" t="str">
        <f>VLOOKUP($B379,course!$A$1:$H$263,2)</f>
        <v>2332450011214</v>
      </c>
      <c r="D379" t="s">
        <v>128</v>
      </c>
      <c r="E379" s="2">
        <f>VLOOKUP($B379,course!$A$1:$H$263,4)</f>
        <v>1</v>
      </c>
      <c r="F379" s="2" t="str">
        <f>VLOOKUP($B379,course!$A$1:$H$263,5)</f>
        <v>一般通识</v>
      </c>
      <c r="G379" s="2" t="str">
        <f>VLOOKUP($B379,course!$A$1:$H$263,6)</f>
        <v>艺术体验与审美鉴赏</v>
      </c>
      <c r="H379" s="2" t="str">
        <f>VLOOKUP($B379,course!$A$1:$H$263,7)</f>
        <v>城市设计学院</v>
      </c>
      <c r="I379" t="s">
        <v>129</v>
      </c>
      <c r="J379">
        <v>86.3</v>
      </c>
      <c r="K379">
        <v>188</v>
      </c>
      <c r="L379">
        <v>26.06</v>
      </c>
      <c r="M379">
        <v>68.62</v>
      </c>
      <c r="N379">
        <v>0.53</v>
      </c>
      <c r="O379">
        <v>1.6</v>
      </c>
      <c r="P379">
        <v>1.06</v>
      </c>
      <c r="Q379">
        <v>0</v>
      </c>
      <c r="R379">
        <v>0</v>
      </c>
      <c r="S379">
        <v>0</v>
      </c>
      <c r="T379">
        <v>0.53</v>
      </c>
      <c r="U379">
        <v>1.6</v>
      </c>
      <c r="V379" s="1">
        <v>44407.627638888887</v>
      </c>
    </row>
    <row r="380" spans="1:22" hidden="1">
      <c r="A380">
        <v>825</v>
      </c>
      <c r="B380">
        <v>528</v>
      </c>
      <c r="C380" s="2" t="str">
        <f>VLOOKUP($B380,course!$A$1:$H$263,2)</f>
        <v>2323420011228</v>
      </c>
      <c r="D380" t="s">
        <v>575</v>
      </c>
      <c r="E380" s="2">
        <f>VLOOKUP($B380,course!$A$1:$H$263,4)</f>
        <v>2</v>
      </c>
      <c r="F380" s="2" t="str">
        <f>VLOOKUP($B380,course!$A$1:$H$263,5)</f>
        <v>核心课程</v>
      </c>
      <c r="G380" s="2" t="str">
        <f>VLOOKUP($B380,course!$A$1:$H$263,6)</f>
        <v>科学精神与生命关怀</v>
      </c>
      <c r="H380" s="2" t="str">
        <f>VLOOKUP($B380,course!$A$1:$H$263,7)</f>
        <v>电气与自动化学院</v>
      </c>
      <c r="I380" t="s">
        <v>577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 s="1">
        <v>44407.627638888887</v>
      </c>
    </row>
    <row r="381" spans="1:22">
      <c r="A381">
        <v>638</v>
      </c>
      <c r="B381">
        <v>432</v>
      </c>
      <c r="C381" s="2" t="str">
        <f>VLOOKUP($B381,course!$A$1:$H$263,2)</f>
        <v>2321350011001</v>
      </c>
      <c r="D381" t="s">
        <v>330</v>
      </c>
      <c r="E381" s="2">
        <f>VLOOKUP($B381,course!$A$1:$H$263,4)</f>
        <v>2</v>
      </c>
      <c r="F381" s="2" t="str">
        <f>VLOOKUP($B381,course!$A$1:$H$263,5)</f>
        <v>核心课程</v>
      </c>
      <c r="G381" s="2" t="str">
        <f>VLOOKUP($B381,course!$A$1:$H$263,6)</f>
        <v>中华文化与世界文明</v>
      </c>
      <c r="H381" s="2" t="str">
        <f>VLOOKUP($B381,course!$A$1:$H$263,7)</f>
        <v>资源与环境科学学院</v>
      </c>
      <c r="I381" t="s">
        <v>331</v>
      </c>
      <c r="J381">
        <v>86.3</v>
      </c>
      <c r="K381">
        <v>141</v>
      </c>
      <c r="L381">
        <v>34.75</v>
      </c>
      <c r="M381">
        <v>26.24</v>
      </c>
      <c r="N381">
        <v>18.440000000000001</v>
      </c>
      <c r="O381">
        <v>19.149999999999999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1.42</v>
      </c>
      <c r="V381" s="1">
        <v>44407.627615740741</v>
      </c>
    </row>
    <row r="382" spans="1:22">
      <c r="A382">
        <v>775</v>
      </c>
      <c r="B382">
        <v>505</v>
      </c>
      <c r="C382" s="2" t="str">
        <f>VLOOKUP($B382,course!$A$1:$H$263,2)</f>
        <v>2334620011183</v>
      </c>
      <c r="D382" t="s">
        <v>518</v>
      </c>
      <c r="E382" s="2">
        <f>VLOOKUP($B382,course!$A$1:$H$263,4)</f>
        <v>2</v>
      </c>
      <c r="F382" s="2" t="str">
        <f>VLOOKUP($B382,course!$A$1:$H$263,5)</f>
        <v>一般通识</v>
      </c>
      <c r="G382" s="2" t="str">
        <f>VLOOKUP($B382,course!$A$1:$H$263,6)</f>
        <v>社会科学与现代社会</v>
      </c>
      <c r="H382" s="2" t="str">
        <f>VLOOKUP($B382,course!$A$1:$H$263,7)</f>
        <v>健康学院</v>
      </c>
      <c r="I382" t="s">
        <v>519</v>
      </c>
      <c r="J382">
        <v>86.3</v>
      </c>
      <c r="K382">
        <v>473</v>
      </c>
      <c r="L382">
        <v>28.75</v>
      </c>
      <c r="M382">
        <v>54.33</v>
      </c>
      <c r="N382">
        <v>8.67</v>
      </c>
      <c r="O382">
        <v>4.2300000000000004</v>
      </c>
      <c r="P382">
        <v>1.06</v>
      </c>
      <c r="Q382">
        <v>0.42</v>
      </c>
      <c r="R382">
        <v>0.42</v>
      </c>
      <c r="S382">
        <v>0.21</v>
      </c>
      <c r="T382">
        <v>0.85</v>
      </c>
      <c r="U382">
        <v>1.06</v>
      </c>
      <c r="V382" s="1">
        <v>44407.627638888887</v>
      </c>
    </row>
    <row r="383" spans="1:22" hidden="1">
      <c r="A383">
        <v>611</v>
      </c>
      <c r="B383">
        <v>414</v>
      </c>
      <c r="C383" s="2" t="str">
        <f>VLOOKUP($B383,course!$A$1:$H$263,2)</f>
        <v>4333520011288</v>
      </c>
      <c r="D383" t="s">
        <v>287</v>
      </c>
      <c r="E383" s="2">
        <f>VLOOKUP($B383,course!$A$1:$H$263,4)</f>
        <v>2</v>
      </c>
      <c r="F383" s="2" t="str">
        <f>VLOOKUP($B383,course!$A$1:$H$263,5)</f>
        <v>创新创业课程</v>
      </c>
      <c r="G383" s="2" t="str">
        <f>VLOOKUP($B383,course!$A$1:$H$263,6)</f>
        <v>科学精神与生命关怀</v>
      </c>
      <c r="H383" s="2" t="str">
        <f>VLOOKUP($B383,course!$A$1:$H$263,7)</f>
        <v>计算机学院</v>
      </c>
      <c r="I383" t="s">
        <v>289</v>
      </c>
      <c r="J383">
        <v>86.27</v>
      </c>
      <c r="K383">
        <v>63</v>
      </c>
      <c r="L383">
        <v>49.21</v>
      </c>
      <c r="M383">
        <v>36.51</v>
      </c>
      <c r="N383">
        <v>7.94</v>
      </c>
      <c r="O383">
        <v>1.59</v>
      </c>
      <c r="P383">
        <v>0</v>
      </c>
      <c r="Q383">
        <v>1.59</v>
      </c>
      <c r="R383">
        <v>0</v>
      </c>
      <c r="S383">
        <v>0</v>
      </c>
      <c r="T383">
        <v>0</v>
      </c>
      <c r="U383">
        <v>3.17</v>
      </c>
      <c r="V383" s="1">
        <v>44407.627627314818</v>
      </c>
    </row>
    <row r="384" spans="1:22" hidden="1">
      <c r="A384">
        <v>745</v>
      </c>
      <c r="B384">
        <v>485</v>
      </c>
      <c r="C384" s="2" t="str">
        <f>VLOOKUP($B384,course!$A$1:$H$263,2)</f>
        <v>2333520011114</v>
      </c>
      <c r="D384" t="s">
        <v>462</v>
      </c>
      <c r="E384" s="2">
        <f>VLOOKUP($B384,course!$A$1:$H$263,4)</f>
        <v>2</v>
      </c>
      <c r="F384" s="2" t="str">
        <f>VLOOKUP($B384,course!$A$1:$H$263,5)</f>
        <v>一般通识</v>
      </c>
      <c r="G384" s="2" t="str">
        <f>VLOOKUP($B384,course!$A$1:$H$263,6)</f>
        <v>科学精神与生命关怀</v>
      </c>
      <c r="H384" s="2" t="str">
        <f>VLOOKUP($B384,course!$A$1:$H$263,7)</f>
        <v>计算中心</v>
      </c>
      <c r="I384" t="s">
        <v>210</v>
      </c>
      <c r="J384">
        <v>86.26</v>
      </c>
      <c r="K384">
        <v>167</v>
      </c>
      <c r="L384">
        <v>47.31</v>
      </c>
      <c r="M384">
        <v>30.54</v>
      </c>
      <c r="N384">
        <v>7.19</v>
      </c>
      <c r="O384">
        <v>7.19</v>
      </c>
      <c r="P384">
        <v>4.1900000000000004</v>
      </c>
      <c r="Q384">
        <v>0.6</v>
      </c>
      <c r="R384">
        <v>0</v>
      </c>
      <c r="S384">
        <v>0.6</v>
      </c>
      <c r="T384">
        <v>0</v>
      </c>
      <c r="U384">
        <v>2.4</v>
      </c>
      <c r="V384" s="1">
        <v>44407.627638888887</v>
      </c>
    </row>
    <row r="385" spans="1:22">
      <c r="A385">
        <v>647</v>
      </c>
      <c r="B385">
        <v>438</v>
      </c>
      <c r="C385" s="2" t="str">
        <f>VLOOKUP($B385,course!$A$1:$H$263,2)</f>
        <v>2321150011226</v>
      </c>
      <c r="D385" t="s">
        <v>343</v>
      </c>
      <c r="E385" s="2">
        <f>VLOOKUP($B385,course!$A$1:$H$263,4)</f>
        <v>2</v>
      </c>
      <c r="F385" s="2" t="str">
        <f>VLOOKUP($B385,course!$A$1:$H$263,5)</f>
        <v>核心课程</v>
      </c>
      <c r="G385" s="2" t="str">
        <f>VLOOKUP($B385,course!$A$1:$H$263,6)</f>
        <v>中华文化与世界文明</v>
      </c>
      <c r="H385" s="2" t="str">
        <f>VLOOKUP($B385,course!$A$1:$H$263,7)</f>
        <v>历史学院</v>
      </c>
      <c r="I385" t="s">
        <v>344</v>
      </c>
      <c r="J385">
        <v>86.25</v>
      </c>
      <c r="K385">
        <v>251</v>
      </c>
      <c r="L385">
        <v>33.07</v>
      </c>
      <c r="M385">
        <v>49</v>
      </c>
      <c r="N385">
        <v>10.76</v>
      </c>
      <c r="O385">
        <v>3.98</v>
      </c>
      <c r="P385">
        <v>1.59</v>
      </c>
      <c r="Q385">
        <v>0</v>
      </c>
      <c r="R385">
        <v>0</v>
      </c>
      <c r="S385">
        <v>0</v>
      </c>
      <c r="T385">
        <v>0</v>
      </c>
      <c r="U385">
        <v>1.59</v>
      </c>
      <c r="V385" s="1">
        <v>44407.627638888887</v>
      </c>
    </row>
    <row r="386" spans="1:22" hidden="1">
      <c r="A386">
        <v>831</v>
      </c>
      <c r="B386">
        <v>532</v>
      </c>
      <c r="C386" s="2" t="str">
        <f>VLOOKUP($B386,course!$A$1:$H$263,2)</f>
        <v>2323340011015</v>
      </c>
      <c r="D386" t="s">
        <v>583</v>
      </c>
      <c r="E386" s="2">
        <f>VLOOKUP($B386,course!$A$1:$H$263,4)</f>
        <v>2</v>
      </c>
      <c r="F386" s="2" t="str">
        <f>VLOOKUP($B386,course!$A$1:$H$263,5)</f>
        <v>核心课程</v>
      </c>
      <c r="G386" s="2" t="str">
        <f>VLOOKUP($B386,course!$A$1:$H$263,6)</f>
        <v>科学精神与生命关怀</v>
      </c>
      <c r="H386" s="2" t="str">
        <f>VLOOKUP($B386,course!$A$1:$H$263,7)</f>
        <v>生命科学学院</v>
      </c>
      <c r="I386" t="s">
        <v>586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 s="1">
        <v>44407.627638888887</v>
      </c>
    </row>
    <row r="387" spans="1:22" hidden="1">
      <c r="A387">
        <v>832</v>
      </c>
      <c r="B387">
        <v>533</v>
      </c>
      <c r="C387" s="2" t="str">
        <f>VLOOKUP($B387,course!$A$1:$H$263,2)</f>
        <v>2324940011001</v>
      </c>
      <c r="D387" t="s">
        <v>587</v>
      </c>
      <c r="E387" s="2">
        <f>VLOOKUP($B387,course!$A$1:$H$263,4)</f>
        <v>2</v>
      </c>
      <c r="F387" s="2" t="str">
        <f>VLOOKUP($B387,course!$A$1:$H$263,5)</f>
        <v>核心课程</v>
      </c>
      <c r="G387" s="2" t="str">
        <f>VLOOKUP($B387,course!$A$1:$H$263,6)</f>
        <v>社会科学与现代社会</v>
      </c>
      <c r="H387" s="2" t="str">
        <f>VLOOKUP($B387,course!$A$1:$H$263,7)</f>
        <v>质量发展战略研究院</v>
      </c>
      <c r="I387" t="s">
        <v>573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 s="1">
        <v>44407.627638888887</v>
      </c>
    </row>
    <row r="388" spans="1:22" hidden="1">
      <c r="A388">
        <v>833</v>
      </c>
      <c r="B388">
        <v>534</v>
      </c>
      <c r="C388" s="2" t="str">
        <f>VLOOKUP($B388,course!$A$1:$H$263,2)</f>
        <v>2331110011262</v>
      </c>
      <c r="D388" t="s">
        <v>588</v>
      </c>
      <c r="E388" s="2">
        <f>VLOOKUP($B388,course!$A$1:$H$263,4)</f>
        <v>2</v>
      </c>
      <c r="F388" s="2" t="str">
        <f>VLOOKUP($B388,course!$A$1:$H$263,5)</f>
        <v>一般通识</v>
      </c>
      <c r="G388" s="2" t="str">
        <f>VLOOKUP($B388,course!$A$1:$H$263,6)</f>
        <v>中华文化与世界文明</v>
      </c>
      <c r="H388" s="2" t="str">
        <f>VLOOKUP($B388,course!$A$1:$H$263,7)</f>
        <v>哲学学院</v>
      </c>
      <c r="I388" t="s">
        <v>364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 s="1">
        <v>44407.627650462964</v>
      </c>
    </row>
    <row r="389" spans="1:22" hidden="1">
      <c r="A389">
        <v>768</v>
      </c>
      <c r="B389">
        <v>498</v>
      </c>
      <c r="C389" s="2" t="str">
        <f>VLOOKUP($B389,course!$A$1:$H$263,2)</f>
        <v>4333320011267</v>
      </c>
      <c r="D389" t="s">
        <v>504</v>
      </c>
      <c r="E389" s="2">
        <f>VLOOKUP($B389,course!$A$1:$H$263,4)</f>
        <v>2</v>
      </c>
      <c r="F389" s="2" t="str">
        <f>VLOOKUP($B389,course!$A$1:$H$263,5)</f>
        <v>创新创业课程</v>
      </c>
      <c r="G389" s="2" t="str">
        <f>VLOOKUP($B389,course!$A$1:$H$263,6)</f>
        <v>科学精神与生命关怀</v>
      </c>
      <c r="H389" s="2" t="str">
        <f>VLOOKUP($B389,course!$A$1:$H$263,7)</f>
        <v>物理科学与技术学院</v>
      </c>
      <c r="I389" t="s">
        <v>505</v>
      </c>
      <c r="J389">
        <v>86.25</v>
      </c>
      <c r="K389">
        <v>8</v>
      </c>
      <c r="L389">
        <v>37.5</v>
      </c>
      <c r="M389">
        <v>25</v>
      </c>
      <c r="N389">
        <v>25</v>
      </c>
      <c r="O389">
        <v>12.5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 s="1">
        <v>44407.627615740741</v>
      </c>
    </row>
    <row r="390" spans="1:22" hidden="1">
      <c r="A390">
        <v>560</v>
      </c>
      <c r="B390">
        <v>376</v>
      </c>
      <c r="C390" s="2" t="str">
        <f>VLOOKUP($B390,course!$A$1:$H$263,2)</f>
        <v>2334270011185</v>
      </c>
      <c r="D390" t="s">
        <v>199</v>
      </c>
      <c r="E390" s="2">
        <f>VLOOKUP($B390,course!$A$1:$H$263,4)</f>
        <v>2</v>
      </c>
      <c r="F390" s="2" t="str">
        <f>VLOOKUP($B390,course!$A$1:$H$263,5)</f>
        <v>一般通识</v>
      </c>
      <c r="G390" s="2" t="str">
        <f>VLOOKUP($B390,course!$A$1:$H$263,6)</f>
        <v>社会科学与现代社会</v>
      </c>
      <c r="H390" s="2" t="str">
        <f>VLOOKUP($B390,course!$A$1:$H$263,7)</f>
        <v>国际教育学院</v>
      </c>
      <c r="I390" t="s">
        <v>200</v>
      </c>
      <c r="J390">
        <v>86.23</v>
      </c>
      <c r="K390">
        <v>35</v>
      </c>
      <c r="L390">
        <v>60</v>
      </c>
      <c r="M390">
        <v>11.43</v>
      </c>
      <c r="N390">
        <v>14.29</v>
      </c>
      <c r="O390">
        <v>5.71</v>
      </c>
      <c r="P390">
        <v>0</v>
      </c>
      <c r="Q390">
        <v>0</v>
      </c>
      <c r="R390">
        <v>5.71</v>
      </c>
      <c r="S390">
        <v>0</v>
      </c>
      <c r="T390">
        <v>0</v>
      </c>
      <c r="U390">
        <v>2.86</v>
      </c>
      <c r="V390" s="1">
        <v>44407.627638888887</v>
      </c>
    </row>
    <row r="391" spans="1:22">
      <c r="A391">
        <v>496</v>
      </c>
      <c r="B391">
        <v>339</v>
      </c>
      <c r="C391" s="2" t="str">
        <f>VLOOKUP($B391,course!$A$1:$H$263,2)</f>
        <v>2334120011145</v>
      </c>
      <c r="D391" t="s">
        <v>104</v>
      </c>
      <c r="E391" s="2">
        <f>VLOOKUP($B391,course!$A$1:$H$263,4)</f>
        <v>2</v>
      </c>
      <c r="F391" s="2" t="str">
        <f>VLOOKUP($B391,course!$A$1:$H$263,5)</f>
        <v>一般通识</v>
      </c>
      <c r="G391" s="2" t="str">
        <f>VLOOKUP($B391,course!$A$1:$H$263,6)</f>
        <v>社会科学与现代社会</v>
      </c>
      <c r="H391" s="2" t="str">
        <f>VLOOKUP($B391,course!$A$1:$H$263,7)</f>
        <v>文学院</v>
      </c>
      <c r="I391" t="s">
        <v>105</v>
      </c>
      <c r="J391">
        <v>86.22</v>
      </c>
      <c r="K391">
        <v>313</v>
      </c>
      <c r="L391">
        <v>31.95</v>
      </c>
      <c r="M391">
        <v>48.24</v>
      </c>
      <c r="N391">
        <v>9.9</v>
      </c>
      <c r="O391">
        <v>5.1100000000000003</v>
      </c>
      <c r="P391">
        <v>3.19</v>
      </c>
      <c r="Q391">
        <v>0.32</v>
      </c>
      <c r="R391">
        <v>0.32</v>
      </c>
      <c r="S391">
        <v>0</v>
      </c>
      <c r="T391">
        <v>0</v>
      </c>
      <c r="U391">
        <v>0.96</v>
      </c>
      <c r="V391" s="1">
        <v>44407.627650462964</v>
      </c>
    </row>
    <row r="392" spans="1:22">
      <c r="A392">
        <v>584</v>
      </c>
      <c r="B392">
        <v>393</v>
      </c>
      <c r="C392" s="2" t="str">
        <f>VLOOKUP($B392,course!$A$1:$H$263,2)</f>
        <v>2331130012054</v>
      </c>
      <c r="D392" t="s">
        <v>240</v>
      </c>
      <c r="E392" s="2">
        <f>VLOOKUP($B392,course!$A$1:$H$263,4)</f>
        <v>2</v>
      </c>
      <c r="F392" s="2" t="str">
        <f>VLOOKUP($B392,course!$A$1:$H$263,5)</f>
        <v>一般通识</v>
      </c>
      <c r="G392" s="2" t="str">
        <f>VLOOKUP($B392,course!$A$1:$H$263,6)</f>
        <v>中华文化与世界文明</v>
      </c>
      <c r="H392" s="2" t="str">
        <f>VLOOKUP($B392,course!$A$1:$H$263,7)</f>
        <v>大学英语部</v>
      </c>
      <c r="I392" t="s">
        <v>241</v>
      </c>
      <c r="J392">
        <v>86.22</v>
      </c>
      <c r="K392">
        <v>80</v>
      </c>
      <c r="L392">
        <v>33.75</v>
      </c>
      <c r="M392">
        <v>31.25</v>
      </c>
      <c r="N392">
        <v>17.5</v>
      </c>
      <c r="O392">
        <v>8.75</v>
      </c>
      <c r="P392">
        <v>7.5</v>
      </c>
      <c r="Q392">
        <v>0</v>
      </c>
      <c r="R392">
        <v>1.25</v>
      </c>
      <c r="S392">
        <v>0</v>
      </c>
      <c r="T392">
        <v>0</v>
      </c>
      <c r="U392">
        <v>0</v>
      </c>
      <c r="V392" s="1">
        <v>44407.627627314818</v>
      </c>
    </row>
    <row r="393" spans="1:22" hidden="1">
      <c r="A393">
        <v>873</v>
      </c>
      <c r="B393">
        <v>553</v>
      </c>
      <c r="C393" s="2" t="str">
        <f>VLOOKUP($B393,course!$A$1:$H$263,2)</f>
        <v>2333340011087</v>
      </c>
      <c r="D393" t="s">
        <v>633</v>
      </c>
      <c r="E393" s="2">
        <f>VLOOKUP($B393,course!$A$1:$H$263,4)</f>
        <v>2</v>
      </c>
      <c r="F393" s="2" t="str">
        <f>VLOOKUP($B393,course!$A$1:$H$263,5)</f>
        <v>一般通识</v>
      </c>
      <c r="G393" s="2" t="str">
        <f>VLOOKUP($B393,course!$A$1:$H$263,6)</f>
        <v>科学精神与生命关怀</v>
      </c>
      <c r="H393" s="2" t="str">
        <f>VLOOKUP($B393,course!$A$1:$H$263,7)</f>
        <v>生命科学学院</v>
      </c>
      <c r="I393" t="s">
        <v>635</v>
      </c>
      <c r="J393">
        <v>86.18</v>
      </c>
      <c r="K393">
        <v>79</v>
      </c>
      <c r="L393">
        <v>41.77</v>
      </c>
      <c r="M393">
        <v>22.78</v>
      </c>
      <c r="N393">
        <v>3.8</v>
      </c>
      <c r="O393">
        <v>12.66</v>
      </c>
      <c r="P393">
        <v>2.5299999999999998</v>
      </c>
      <c r="Q393">
        <v>10.130000000000001</v>
      </c>
      <c r="R393">
        <v>3.8</v>
      </c>
      <c r="S393">
        <v>2.5299999999999998</v>
      </c>
      <c r="T393">
        <v>0</v>
      </c>
      <c r="U393">
        <v>0</v>
      </c>
      <c r="V393" s="1">
        <v>44407.627650462964</v>
      </c>
    </row>
    <row r="394" spans="1:22">
      <c r="A394">
        <v>597</v>
      </c>
      <c r="B394">
        <v>401</v>
      </c>
      <c r="C394" s="2" t="str">
        <f>VLOOKUP($B394,course!$A$1:$H$263,2)</f>
        <v>2331150011061</v>
      </c>
      <c r="D394" t="s">
        <v>260</v>
      </c>
      <c r="E394" s="2">
        <f>VLOOKUP($B394,course!$A$1:$H$263,4)</f>
        <v>2</v>
      </c>
      <c r="F394" s="2" t="str">
        <f>VLOOKUP($B394,course!$A$1:$H$263,5)</f>
        <v>一般通识</v>
      </c>
      <c r="G394" s="2" t="str">
        <f>VLOOKUP($B394,course!$A$1:$H$263,6)</f>
        <v>中华文化与世界文明</v>
      </c>
      <c r="H394" s="2" t="str">
        <f>VLOOKUP($B394,course!$A$1:$H$263,7)</f>
        <v>历史学院</v>
      </c>
      <c r="I394" t="s">
        <v>262</v>
      </c>
      <c r="J394">
        <v>86.11</v>
      </c>
      <c r="K394">
        <v>76</v>
      </c>
      <c r="L394">
        <v>36.840000000000003</v>
      </c>
      <c r="M394">
        <v>44.74</v>
      </c>
      <c r="N394">
        <v>10.53</v>
      </c>
      <c r="O394">
        <v>2.63</v>
      </c>
      <c r="P394">
        <v>0</v>
      </c>
      <c r="Q394">
        <v>0</v>
      </c>
      <c r="R394">
        <v>1.32</v>
      </c>
      <c r="S394">
        <v>0</v>
      </c>
      <c r="T394">
        <v>2.63</v>
      </c>
      <c r="U394">
        <v>1.32</v>
      </c>
      <c r="V394" s="1">
        <v>44407.627638888887</v>
      </c>
    </row>
    <row r="395" spans="1:22">
      <c r="A395">
        <v>545</v>
      </c>
      <c r="B395">
        <v>373</v>
      </c>
      <c r="C395" s="2" t="str">
        <f>VLOOKUP($B395,course!$A$1:$H$263,2)</f>
        <v>2334230011316</v>
      </c>
      <c r="D395" t="s">
        <v>177</v>
      </c>
      <c r="E395" s="2">
        <f>VLOOKUP($B395,course!$A$1:$H$263,4)</f>
        <v>2</v>
      </c>
      <c r="F395" s="2" t="str">
        <f>VLOOKUP($B395,course!$A$1:$H$263,5)</f>
        <v>一般通识</v>
      </c>
      <c r="G395" s="2" t="str">
        <f>VLOOKUP($B395,course!$A$1:$H$263,6)</f>
        <v>社会科学与现代社会</v>
      </c>
      <c r="H395" s="2" t="str">
        <f>VLOOKUP($B395,course!$A$1:$H$263,7)</f>
        <v>政治与公共管理学院</v>
      </c>
      <c r="I395" t="s">
        <v>182</v>
      </c>
      <c r="J395">
        <v>86.09</v>
      </c>
      <c r="K395">
        <v>114</v>
      </c>
      <c r="L395">
        <v>28.07</v>
      </c>
      <c r="M395">
        <v>39.47</v>
      </c>
      <c r="N395">
        <v>18.420000000000002</v>
      </c>
      <c r="O395">
        <v>7.89</v>
      </c>
      <c r="P395">
        <v>2.63</v>
      </c>
      <c r="Q395">
        <v>2.63</v>
      </c>
      <c r="R395">
        <v>0.88</v>
      </c>
      <c r="S395">
        <v>0</v>
      </c>
      <c r="T395">
        <v>0</v>
      </c>
      <c r="U395">
        <v>0</v>
      </c>
      <c r="V395" s="1">
        <v>44407.627638888887</v>
      </c>
    </row>
    <row r="396" spans="1:22" hidden="1">
      <c r="A396">
        <v>447</v>
      </c>
      <c r="B396">
        <v>296</v>
      </c>
      <c r="C396" s="2" t="str">
        <f>VLOOKUP($B396,course!$A$1:$H$263,2)</f>
        <v>2333430011278</v>
      </c>
      <c r="D396" t="s">
        <v>17</v>
      </c>
      <c r="E396" s="2">
        <f>VLOOKUP($B396,course!$A$1:$H$263,4)</f>
        <v>2</v>
      </c>
      <c r="F396" s="2" t="str">
        <f>VLOOKUP($B396,course!$A$1:$H$263,5)</f>
        <v>一般通识</v>
      </c>
      <c r="G396" s="2" t="str">
        <f>VLOOKUP($B396,course!$A$1:$H$263,6)</f>
        <v>科学精神与生命关怀</v>
      </c>
      <c r="H396" s="2" t="str">
        <f>VLOOKUP($B396,course!$A$1:$H$263,7)</f>
        <v>土木建筑工程学院</v>
      </c>
      <c r="I396" t="s">
        <v>18</v>
      </c>
      <c r="J396">
        <v>86.08</v>
      </c>
      <c r="K396">
        <v>106</v>
      </c>
      <c r="L396">
        <v>36.79</v>
      </c>
      <c r="M396">
        <v>27.36</v>
      </c>
      <c r="N396">
        <v>15.09</v>
      </c>
      <c r="O396">
        <v>6.6</v>
      </c>
      <c r="P396">
        <v>2.83</v>
      </c>
      <c r="Q396">
        <v>4.72</v>
      </c>
      <c r="R396">
        <v>3.77</v>
      </c>
      <c r="S396">
        <v>1.89</v>
      </c>
      <c r="T396">
        <v>0.94</v>
      </c>
      <c r="U396">
        <v>0</v>
      </c>
      <c r="V396" s="1">
        <v>44407.627615740741</v>
      </c>
    </row>
    <row r="397" spans="1:22" hidden="1">
      <c r="A397">
        <v>491</v>
      </c>
      <c r="B397">
        <v>334</v>
      </c>
      <c r="C397" s="2" t="str">
        <f>VLOOKUP($B397,course!$A$1:$H$263,2)</f>
        <v>2333640011298</v>
      </c>
      <c r="D397" t="s">
        <v>94</v>
      </c>
      <c r="E397" s="2">
        <f>VLOOKUP($B397,course!$A$1:$H$263,4)</f>
        <v>2</v>
      </c>
      <c r="F397" s="2" t="str">
        <f>VLOOKUP($B397,course!$A$1:$H$263,5)</f>
        <v>一般通识</v>
      </c>
      <c r="G397" s="2" t="str">
        <f>VLOOKUP($B397,course!$A$1:$H$263,6)</f>
        <v>科学精神与生命关怀</v>
      </c>
      <c r="H397" s="2" t="str">
        <f>VLOOKUP($B397,course!$A$1:$H$263,7)</f>
        <v>第一临床学院</v>
      </c>
      <c r="I397" t="s">
        <v>95</v>
      </c>
      <c r="J397">
        <v>86.06</v>
      </c>
      <c r="K397">
        <v>93</v>
      </c>
      <c r="L397">
        <v>25.81</v>
      </c>
      <c r="M397">
        <v>40.86</v>
      </c>
      <c r="N397">
        <v>18.28</v>
      </c>
      <c r="O397">
        <v>3.23</v>
      </c>
      <c r="P397">
        <v>7.53</v>
      </c>
      <c r="Q397">
        <v>4.3</v>
      </c>
      <c r="R397">
        <v>0</v>
      </c>
      <c r="S397">
        <v>0</v>
      </c>
      <c r="T397">
        <v>0</v>
      </c>
      <c r="U397">
        <v>0</v>
      </c>
      <c r="V397" s="1">
        <v>44407.627650462964</v>
      </c>
    </row>
    <row r="398" spans="1:22">
      <c r="A398">
        <v>660</v>
      </c>
      <c r="B398">
        <v>442</v>
      </c>
      <c r="C398" s="2" t="str">
        <f>VLOOKUP($B398,course!$A$1:$H$263,2)</f>
        <v>2322160011022</v>
      </c>
      <c r="D398" t="s">
        <v>358</v>
      </c>
      <c r="E398" s="2">
        <f>VLOOKUP($B398,course!$A$1:$H$263,4)</f>
        <v>2</v>
      </c>
      <c r="F398" s="2" t="str">
        <f>VLOOKUP($B398,course!$A$1:$H$263,5)</f>
        <v>核心课程</v>
      </c>
      <c r="G398" s="2" t="str">
        <f>VLOOKUP($B398,course!$A$1:$H$263,6)</f>
        <v>艺术体验与审美鉴赏</v>
      </c>
      <c r="H398" s="2" t="str">
        <f>VLOOKUP($B398,course!$A$1:$H$263,7)</f>
        <v>艺术学院</v>
      </c>
      <c r="I398" t="s">
        <v>359</v>
      </c>
      <c r="J398">
        <v>86.05</v>
      </c>
      <c r="K398">
        <v>1077</v>
      </c>
      <c r="L398">
        <v>37.229999999999997</v>
      </c>
      <c r="M398">
        <v>32.68</v>
      </c>
      <c r="N398">
        <v>12.63</v>
      </c>
      <c r="O398">
        <v>8.64</v>
      </c>
      <c r="P398">
        <v>3.16</v>
      </c>
      <c r="Q398">
        <v>1.67</v>
      </c>
      <c r="R398">
        <v>2.04</v>
      </c>
      <c r="S398">
        <v>1.02</v>
      </c>
      <c r="T398">
        <v>0.28000000000000003</v>
      </c>
      <c r="U398">
        <v>0.65</v>
      </c>
      <c r="V398" s="1">
        <v>44407.627638888887</v>
      </c>
    </row>
    <row r="399" spans="1:22">
      <c r="A399">
        <v>542</v>
      </c>
      <c r="B399">
        <v>373</v>
      </c>
      <c r="C399" s="2" t="str">
        <f>VLOOKUP($B399,course!$A$1:$H$263,2)</f>
        <v>2334230011316</v>
      </c>
      <c r="D399" t="s">
        <v>177</v>
      </c>
      <c r="E399" s="2">
        <f>VLOOKUP($B399,course!$A$1:$H$263,4)</f>
        <v>2</v>
      </c>
      <c r="F399" s="2" t="str">
        <f>VLOOKUP($B399,course!$A$1:$H$263,5)</f>
        <v>一般通识</v>
      </c>
      <c r="G399" s="2" t="str">
        <f>VLOOKUP($B399,course!$A$1:$H$263,6)</f>
        <v>社会科学与现代社会</v>
      </c>
      <c r="H399" s="2" t="str">
        <f>VLOOKUP($B399,course!$A$1:$H$263,7)</f>
        <v>政治与公共管理学院</v>
      </c>
      <c r="I399" t="s">
        <v>179</v>
      </c>
      <c r="J399">
        <v>86.03</v>
      </c>
      <c r="K399">
        <v>185</v>
      </c>
      <c r="L399">
        <v>30.27</v>
      </c>
      <c r="M399">
        <v>45.41</v>
      </c>
      <c r="N399">
        <v>9.19</v>
      </c>
      <c r="O399">
        <v>5.41</v>
      </c>
      <c r="P399">
        <v>3.78</v>
      </c>
      <c r="Q399">
        <v>3.78</v>
      </c>
      <c r="R399">
        <v>0.54</v>
      </c>
      <c r="S399">
        <v>0.54</v>
      </c>
      <c r="T399">
        <v>0</v>
      </c>
      <c r="U399">
        <v>1.08</v>
      </c>
      <c r="V399" s="1">
        <v>44407.627638888887</v>
      </c>
    </row>
    <row r="400" spans="1:22" hidden="1">
      <c r="A400">
        <v>845</v>
      </c>
      <c r="B400">
        <v>539</v>
      </c>
      <c r="C400" s="2" t="str">
        <f>VLOOKUP($B400,course!$A$1:$H$263,2)</f>
        <v>2331110011031</v>
      </c>
      <c r="D400" t="s">
        <v>599</v>
      </c>
      <c r="E400" s="2">
        <f>VLOOKUP($B400,course!$A$1:$H$263,4)</f>
        <v>2</v>
      </c>
      <c r="F400" s="2" t="str">
        <f>VLOOKUP($B400,course!$A$1:$H$263,5)</f>
        <v>一般通识</v>
      </c>
      <c r="G400" s="2" t="str">
        <f>VLOOKUP($B400,course!$A$1:$H$263,6)</f>
        <v>中华文化与世界文明</v>
      </c>
      <c r="H400" s="2" t="str">
        <f>VLOOKUP($B400,course!$A$1:$H$263,7)</f>
        <v>哲学学院</v>
      </c>
      <c r="I400" t="s">
        <v>217</v>
      </c>
      <c r="J400">
        <v>81.27</v>
      </c>
      <c r="K400">
        <v>166</v>
      </c>
      <c r="L400">
        <v>22.89</v>
      </c>
      <c r="M400">
        <v>19.88</v>
      </c>
      <c r="N400">
        <v>12.65</v>
      </c>
      <c r="O400">
        <v>15.06</v>
      </c>
      <c r="P400">
        <v>10.84</v>
      </c>
      <c r="Q400">
        <v>4.22</v>
      </c>
      <c r="R400">
        <v>6.63</v>
      </c>
      <c r="S400">
        <v>2.41</v>
      </c>
      <c r="T400">
        <v>3.61</v>
      </c>
      <c r="U400">
        <v>1.81</v>
      </c>
      <c r="V400" s="1">
        <v>44407.627650462964</v>
      </c>
    </row>
    <row r="401" spans="1:22">
      <c r="A401">
        <v>502</v>
      </c>
      <c r="B401">
        <v>344</v>
      </c>
      <c r="C401" s="2" t="str">
        <f>VLOOKUP($B401,course!$A$1:$H$263,2)</f>
        <v>2332160011338</v>
      </c>
      <c r="D401" t="s">
        <v>115</v>
      </c>
      <c r="E401" s="2">
        <f>VLOOKUP($B401,course!$A$1:$H$263,4)</f>
        <v>2</v>
      </c>
      <c r="F401" s="2" t="str">
        <f>VLOOKUP($B401,course!$A$1:$H$263,5)</f>
        <v>一般通识</v>
      </c>
      <c r="G401" s="2" t="str">
        <f>VLOOKUP($B401,course!$A$1:$H$263,6)</f>
        <v>艺术体验与审美鉴赏</v>
      </c>
      <c r="H401" s="2" t="str">
        <f>VLOOKUP($B401,course!$A$1:$H$263,7)</f>
        <v>艺术学院</v>
      </c>
      <c r="I401" t="s">
        <v>116</v>
      </c>
      <c r="J401">
        <v>85.95</v>
      </c>
      <c r="K401">
        <v>58</v>
      </c>
      <c r="L401">
        <v>29.31</v>
      </c>
      <c r="M401">
        <v>46.55</v>
      </c>
      <c r="N401">
        <v>17.239999999999998</v>
      </c>
      <c r="O401">
        <v>5.17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1.72</v>
      </c>
      <c r="V401" s="1">
        <v>44407.627627314818</v>
      </c>
    </row>
    <row r="402" spans="1:22" hidden="1">
      <c r="A402">
        <v>847</v>
      </c>
      <c r="B402">
        <v>539</v>
      </c>
      <c r="C402" s="2" t="str">
        <f>VLOOKUP($B402,course!$A$1:$H$263,2)</f>
        <v>2331110011031</v>
      </c>
      <c r="D402" t="s">
        <v>599</v>
      </c>
      <c r="E402" s="2">
        <f>VLOOKUP($B402,course!$A$1:$H$263,4)</f>
        <v>2</v>
      </c>
      <c r="F402" s="2" t="str">
        <f>VLOOKUP($B402,course!$A$1:$H$263,5)</f>
        <v>一般通识</v>
      </c>
      <c r="G402" s="2" t="str">
        <f>VLOOKUP($B402,course!$A$1:$H$263,6)</f>
        <v>中华文化与世界文明</v>
      </c>
      <c r="H402" s="2" t="str">
        <f>VLOOKUP($B402,course!$A$1:$H$263,7)</f>
        <v>哲学学院</v>
      </c>
      <c r="I402" t="s">
        <v>603</v>
      </c>
      <c r="J402">
        <v>83</v>
      </c>
      <c r="K402">
        <v>1</v>
      </c>
      <c r="L402">
        <v>0</v>
      </c>
      <c r="M402">
        <v>0</v>
      </c>
      <c r="N402">
        <v>100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 s="1">
        <v>44407.627650462964</v>
      </c>
    </row>
    <row r="403" spans="1:22">
      <c r="A403">
        <v>650</v>
      </c>
      <c r="B403">
        <v>440</v>
      </c>
      <c r="C403" s="2" t="str">
        <f>VLOOKUP($B403,course!$A$1:$H$263,2)</f>
        <v>2321110011222</v>
      </c>
      <c r="D403" t="s">
        <v>347</v>
      </c>
      <c r="E403" s="2">
        <f>VLOOKUP($B403,course!$A$1:$H$263,4)</f>
        <v>2</v>
      </c>
      <c r="F403" s="2" t="str">
        <f>VLOOKUP($B403,course!$A$1:$H$263,5)</f>
        <v>核心课程</v>
      </c>
      <c r="G403" s="2" t="str">
        <f>VLOOKUP($B403,course!$A$1:$H$263,6)</f>
        <v>中华文化与世界文明</v>
      </c>
      <c r="H403" s="2" t="str">
        <f>VLOOKUP($B403,course!$A$1:$H$263,7)</f>
        <v>哲学学院</v>
      </c>
      <c r="I403" t="s">
        <v>348</v>
      </c>
      <c r="J403">
        <v>85.92</v>
      </c>
      <c r="K403">
        <v>182</v>
      </c>
      <c r="L403">
        <v>40.11</v>
      </c>
      <c r="M403">
        <v>36.81</v>
      </c>
      <c r="N403">
        <v>12.09</v>
      </c>
      <c r="O403">
        <v>4.4000000000000004</v>
      </c>
      <c r="P403">
        <v>0.55000000000000004</v>
      </c>
      <c r="Q403">
        <v>1.1000000000000001</v>
      </c>
      <c r="R403">
        <v>1.65</v>
      </c>
      <c r="S403">
        <v>0.55000000000000004</v>
      </c>
      <c r="T403">
        <v>1.1000000000000001</v>
      </c>
      <c r="U403">
        <v>1.65</v>
      </c>
      <c r="V403" s="1">
        <v>44407.627638888887</v>
      </c>
    </row>
    <row r="404" spans="1:22" hidden="1">
      <c r="A404">
        <v>610</v>
      </c>
      <c r="B404">
        <v>414</v>
      </c>
      <c r="C404" s="2" t="str">
        <f>VLOOKUP($B404,course!$A$1:$H$263,2)</f>
        <v>4333520011288</v>
      </c>
      <c r="D404" t="s">
        <v>287</v>
      </c>
      <c r="E404" s="2">
        <f>VLOOKUP($B404,course!$A$1:$H$263,4)</f>
        <v>2</v>
      </c>
      <c r="F404" s="2" t="str">
        <f>VLOOKUP($B404,course!$A$1:$H$263,5)</f>
        <v>创新创业课程</v>
      </c>
      <c r="G404" s="2" t="str">
        <f>VLOOKUP($B404,course!$A$1:$H$263,6)</f>
        <v>科学精神与生命关怀</v>
      </c>
      <c r="H404" s="2" t="str">
        <f>VLOOKUP($B404,course!$A$1:$H$263,7)</f>
        <v>计算机学院</v>
      </c>
      <c r="I404" t="s">
        <v>288</v>
      </c>
      <c r="J404">
        <v>85.88</v>
      </c>
      <c r="K404">
        <v>154</v>
      </c>
      <c r="L404">
        <v>35.71</v>
      </c>
      <c r="M404">
        <v>46.1</v>
      </c>
      <c r="N404">
        <v>8.44</v>
      </c>
      <c r="O404">
        <v>6.49</v>
      </c>
      <c r="P404">
        <v>1.3</v>
      </c>
      <c r="Q404">
        <v>0</v>
      </c>
      <c r="R404">
        <v>0</v>
      </c>
      <c r="S404">
        <v>0</v>
      </c>
      <c r="T404">
        <v>0</v>
      </c>
      <c r="U404">
        <v>1.95</v>
      </c>
      <c r="V404" s="1">
        <v>44407.627627314818</v>
      </c>
    </row>
    <row r="405" spans="1:22">
      <c r="A405">
        <v>576</v>
      </c>
      <c r="B405">
        <v>385</v>
      </c>
      <c r="C405" s="2" t="str">
        <f>VLOOKUP($B405,course!$A$1:$H$263,2)</f>
        <v>2321120011004</v>
      </c>
      <c r="D405" t="s">
        <v>224</v>
      </c>
      <c r="E405" s="2">
        <f>VLOOKUP($B405,course!$A$1:$H$263,4)</f>
        <v>2</v>
      </c>
      <c r="F405" s="2" t="str">
        <f>VLOOKUP($B405,course!$A$1:$H$263,5)</f>
        <v>核心课程</v>
      </c>
      <c r="G405" s="2" t="str">
        <f>VLOOKUP($B405,course!$A$1:$H$263,6)</f>
        <v>中华文化与世界文明</v>
      </c>
      <c r="H405" s="2" t="str">
        <f>VLOOKUP($B405,course!$A$1:$H$263,7)</f>
        <v>文学院</v>
      </c>
      <c r="I405" t="s">
        <v>225</v>
      </c>
      <c r="J405">
        <v>85.87</v>
      </c>
      <c r="K405">
        <v>747</v>
      </c>
      <c r="L405">
        <v>22.89</v>
      </c>
      <c r="M405">
        <v>61.31</v>
      </c>
      <c r="N405">
        <v>10.58</v>
      </c>
      <c r="O405">
        <v>2.95</v>
      </c>
      <c r="P405">
        <v>0.27</v>
      </c>
      <c r="Q405">
        <v>0.27</v>
      </c>
      <c r="R405">
        <v>0.13</v>
      </c>
      <c r="S405">
        <v>0</v>
      </c>
      <c r="T405">
        <v>0</v>
      </c>
      <c r="U405">
        <v>1.61</v>
      </c>
      <c r="V405" s="1">
        <v>44407.627650462964</v>
      </c>
    </row>
    <row r="406" spans="1:22">
      <c r="A406">
        <v>648</v>
      </c>
      <c r="B406">
        <v>439</v>
      </c>
      <c r="C406" s="2" t="str">
        <f>VLOOKUP($B406,course!$A$1:$H$263,2)</f>
        <v>2321150011225</v>
      </c>
      <c r="D406" t="s">
        <v>345</v>
      </c>
      <c r="E406" s="2">
        <f>VLOOKUP($B406,course!$A$1:$H$263,4)</f>
        <v>2</v>
      </c>
      <c r="F406" s="2" t="str">
        <f>VLOOKUP($B406,course!$A$1:$H$263,5)</f>
        <v>核心课程</v>
      </c>
      <c r="G406" s="2" t="str">
        <f>VLOOKUP($B406,course!$A$1:$H$263,6)</f>
        <v>中华文化与世界文明</v>
      </c>
      <c r="H406" s="2" t="str">
        <f>VLOOKUP($B406,course!$A$1:$H$263,7)</f>
        <v>历史学院</v>
      </c>
      <c r="I406" t="s">
        <v>346</v>
      </c>
      <c r="J406">
        <v>85.86</v>
      </c>
      <c r="K406">
        <v>217</v>
      </c>
      <c r="L406">
        <v>31.34</v>
      </c>
      <c r="M406">
        <v>34.56</v>
      </c>
      <c r="N406">
        <v>15.21</v>
      </c>
      <c r="O406">
        <v>10.6</v>
      </c>
      <c r="P406">
        <v>1.84</v>
      </c>
      <c r="Q406">
        <v>5.07</v>
      </c>
      <c r="R406">
        <v>0.46</v>
      </c>
      <c r="S406">
        <v>0</v>
      </c>
      <c r="T406">
        <v>0.46</v>
      </c>
      <c r="U406">
        <v>0.46</v>
      </c>
      <c r="V406" s="1">
        <v>44407.627638888887</v>
      </c>
    </row>
    <row r="407" spans="1:22" hidden="1">
      <c r="A407">
        <v>675</v>
      </c>
      <c r="B407">
        <v>450</v>
      </c>
      <c r="C407" s="2" t="str">
        <f>VLOOKUP($B407,course!$A$1:$H$263,2)</f>
        <v>2323330011013</v>
      </c>
      <c r="D407" t="s">
        <v>377</v>
      </c>
      <c r="E407" s="2">
        <f>VLOOKUP($B407,course!$A$1:$H$263,4)</f>
        <v>2</v>
      </c>
      <c r="F407" s="2" t="str">
        <f>VLOOKUP($B407,course!$A$1:$H$263,5)</f>
        <v>核心课程</v>
      </c>
      <c r="G407" s="2" t="str">
        <f>VLOOKUP($B407,course!$A$1:$H$263,6)</f>
        <v>科学精神与生命关怀</v>
      </c>
      <c r="H407" s="2" t="str">
        <f>VLOOKUP($B407,course!$A$1:$H$263,7)</f>
        <v>化学与分子科学学院</v>
      </c>
      <c r="I407" t="s">
        <v>380</v>
      </c>
      <c r="J407">
        <v>85.71</v>
      </c>
      <c r="K407">
        <v>69</v>
      </c>
      <c r="L407">
        <v>31.88</v>
      </c>
      <c r="M407">
        <v>44.93</v>
      </c>
      <c r="N407">
        <v>10.14</v>
      </c>
      <c r="O407">
        <v>2.9</v>
      </c>
      <c r="P407">
        <v>2.9</v>
      </c>
      <c r="Q407">
        <v>2.9</v>
      </c>
      <c r="R407">
        <v>2.9</v>
      </c>
      <c r="S407">
        <v>0</v>
      </c>
      <c r="T407">
        <v>0</v>
      </c>
      <c r="U407">
        <v>1.45</v>
      </c>
      <c r="V407" s="1">
        <v>44407.627650462964</v>
      </c>
    </row>
    <row r="408" spans="1:22" hidden="1">
      <c r="A408">
        <v>853</v>
      </c>
      <c r="B408">
        <v>540</v>
      </c>
      <c r="C408" s="2" t="str">
        <f>VLOOKUP($B408,course!$A$1:$H$263,2)</f>
        <v>2331110011236</v>
      </c>
      <c r="D408" t="s">
        <v>604</v>
      </c>
      <c r="E408" s="2">
        <f>VLOOKUP($B408,course!$A$1:$H$263,4)</f>
        <v>2</v>
      </c>
      <c r="F408" s="2" t="str">
        <f>VLOOKUP($B408,course!$A$1:$H$263,5)</f>
        <v>一般通识</v>
      </c>
      <c r="G408" s="2" t="str">
        <f>VLOOKUP($B408,course!$A$1:$H$263,6)</f>
        <v>中华文化与世界文明</v>
      </c>
      <c r="H408" s="2" t="str">
        <f>VLOOKUP($B408,course!$A$1:$H$263,7)</f>
        <v>哲学学院</v>
      </c>
      <c r="I408" t="s">
        <v>606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 s="1">
        <v>44407.627650462964</v>
      </c>
    </row>
    <row r="409" spans="1:22">
      <c r="A409">
        <v>531</v>
      </c>
      <c r="B409">
        <v>367</v>
      </c>
      <c r="C409" s="2" t="str">
        <f>VLOOKUP($B409,course!$A$1:$H$263,2)</f>
        <v>2334210011155</v>
      </c>
      <c r="D409" t="s">
        <v>162</v>
      </c>
      <c r="E409" s="2">
        <f>VLOOKUP($B409,course!$A$1:$H$263,4)</f>
        <v>2</v>
      </c>
      <c r="F409" s="2" t="str">
        <f>VLOOKUP($B409,course!$A$1:$H$263,5)</f>
        <v>一般通识</v>
      </c>
      <c r="G409" s="2" t="str">
        <f>VLOOKUP($B409,course!$A$1:$H$263,6)</f>
        <v>社会科学与现代社会</v>
      </c>
      <c r="H409" s="2" t="str">
        <f>VLOOKUP($B409,course!$A$1:$H$263,7)</f>
        <v>经济与管理学院</v>
      </c>
      <c r="I409" t="s">
        <v>163</v>
      </c>
      <c r="J409">
        <v>85.68</v>
      </c>
      <c r="K409">
        <v>148</v>
      </c>
      <c r="L409">
        <v>12.84</v>
      </c>
      <c r="M409">
        <v>75</v>
      </c>
      <c r="N409">
        <v>7.43</v>
      </c>
      <c r="O409">
        <v>3.38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1.35</v>
      </c>
      <c r="V409" s="1">
        <v>44407.627627314818</v>
      </c>
    </row>
    <row r="410" spans="1:22" hidden="1">
      <c r="A410">
        <v>503</v>
      </c>
      <c r="B410">
        <v>345</v>
      </c>
      <c r="C410" s="2" t="str">
        <f>VLOOKUP($B410,course!$A$1:$H$263,2)</f>
        <v>2332160011336</v>
      </c>
      <c r="D410" t="s">
        <v>117</v>
      </c>
      <c r="E410" s="2">
        <f>VLOOKUP($B410,course!$A$1:$H$263,4)</f>
        <v>2</v>
      </c>
      <c r="F410" s="2" t="str">
        <f>VLOOKUP($B410,course!$A$1:$H$263,5)</f>
        <v>一般通识</v>
      </c>
      <c r="G410" s="2" t="str">
        <f>VLOOKUP($B410,course!$A$1:$H$263,6)</f>
        <v>艺术体验与审美鉴赏</v>
      </c>
      <c r="H410" s="2" t="str">
        <f>VLOOKUP($B410,course!$A$1:$H$263,7)</f>
        <v>艺术学院</v>
      </c>
      <c r="I410" t="s">
        <v>118</v>
      </c>
      <c r="J410">
        <v>85.67</v>
      </c>
      <c r="K410">
        <v>15</v>
      </c>
      <c r="L410">
        <v>40</v>
      </c>
      <c r="M410">
        <v>26.67</v>
      </c>
      <c r="N410">
        <v>13.33</v>
      </c>
      <c r="O410">
        <v>6.67</v>
      </c>
      <c r="P410">
        <v>0</v>
      </c>
      <c r="Q410">
        <v>6.67</v>
      </c>
      <c r="R410">
        <v>0</v>
      </c>
      <c r="S410">
        <v>0</v>
      </c>
      <c r="T410">
        <v>6.67</v>
      </c>
      <c r="U410">
        <v>0</v>
      </c>
      <c r="V410" s="1">
        <v>44407.627627314818</v>
      </c>
    </row>
    <row r="411" spans="1:22">
      <c r="A411">
        <v>624</v>
      </c>
      <c r="B411">
        <v>422</v>
      </c>
      <c r="C411" s="2" t="str">
        <f>VLOOKUP($B411,course!$A$1:$H$263,2)</f>
        <v>4334450011324</v>
      </c>
      <c r="D411" t="s">
        <v>308</v>
      </c>
      <c r="E411" s="2">
        <f>VLOOKUP($B411,course!$A$1:$H$263,4)</f>
        <v>2</v>
      </c>
      <c r="F411" s="2" t="str">
        <f>VLOOKUP($B411,course!$A$1:$H$263,5)</f>
        <v>创新创业课程</v>
      </c>
      <c r="G411" s="2" t="str">
        <f>VLOOKUP($B411,course!$A$1:$H$263,6)</f>
        <v>社会科学与现代社会</v>
      </c>
      <c r="H411" s="2" t="str">
        <f>VLOOKUP($B411,course!$A$1:$H$263,7)</f>
        <v>城市设计学院</v>
      </c>
      <c r="I411" t="s">
        <v>309</v>
      </c>
      <c r="J411">
        <v>85.66</v>
      </c>
      <c r="K411">
        <v>170</v>
      </c>
      <c r="L411">
        <v>35.29</v>
      </c>
      <c r="M411">
        <v>45.88</v>
      </c>
      <c r="N411">
        <v>4.71</v>
      </c>
      <c r="O411">
        <v>11.76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2.35</v>
      </c>
      <c r="V411" s="1">
        <v>44407.627638888887</v>
      </c>
    </row>
    <row r="412" spans="1:22" hidden="1">
      <c r="A412">
        <v>858</v>
      </c>
      <c r="B412">
        <v>541</v>
      </c>
      <c r="C412" s="2" t="str">
        <f>VLOOKUP($B412,course!$A$1:$H$263,2)</f>
        <v>4323210011016</v>
      </c>
      <c r="D412" t="s">
        <v>607</v>
      </c>
      <c r="E412" s="2">
        <f>VLOOKUP($B412,course!$A$1:$H$263,4)</f>
        <v>2</v>
      </c>
      <c r="F412" s="2" t="str">
        <f>VLOOKUP($B412,course!$A$1:$H$263,5)</f>
        <v>创新创业课程</v>
      </c>
      <c r="G412" s="2" t="str">
        <f>VLOOKUP($B412,course!$A$1:$H$263,6)</f>
        <v>科学精神与生命关怀</v>
      </c>
      <c r="H412" s="2" t="str">
        <f>VLOOKUP($B412,course!$A$1:$H$263,7)</f>
        <v>经济与管理学院</v>
      </c>
      <c r="I412" t="s">
        <v>611</v>
      </c>
      <c r="J412">
        <v>85.65</v>
      </c>
      <c r="K412">
        <v>54</v>
      </c>
      <c r="L412">
        <v>38.89</v>
      </c>
      <c r="M412">
        <v>29.63</v>
      </c>
      <c r="N412">
        <v>9.26</v>
      </c>
      <c r="O412">
        <v>9.26</v>
      </c>
      <c r="P412">
        <v>3.7</v>
      </c>
      <c r="Q412">
        <v>1.85</v>
      </c>
      <c r="R412">
        <v>3.7</v>
      </c>
      <c r="S412">
        <v>1.85</v>
      </c>
      <c r="T412">
        <v>1.85</v>
      </c>
      <c r="U412">
        <v>0</v>
      </c>
      <c r="V412" s="1">
        <v>44407.627650462964</v>
      </c>
    </row>
    <row r="413" spans="1:22">
      <c r="A413">
        <v>529</v>
      </c>
      <c r="B413">
        <v>365</v>
      </c>
      <c r="C413" s="2" t="str">
        <f>VLOOKUP($B413,course!$A$1:$H$263,2)</f>
        <v>2334210011154</v>
      </c>
      <c r="D413" t="s">
        <v>158</v>
      </c>
      <c r="E413" s="2">
        <f>VLOOKUP($B413,course!$A$1:$H$263,4)</f>
        <v>2</v>
      </c>
      <c r="F413" s="2" t="str">
        <f>VLOOKUP($B413,course!$A$1:$H$263,5)</f>
        <v>一般通识</v>
      </c>
      <c r="G413" s="2" t="str">
        <f>VLOOKUP($B413,course!$A$1:$H$263,6)</f>
        <v>社会科学与现代社会</v>
      </c>
      <c r="H413" s="2" t="str">
        <f>VLOOKUP($B413,course!$A$1:$H$263,7)</f>
        <v>经济与管理学院</v>
      </c>
      <c r="I413" t="s">
        <v>159</v>
      </c>
      <c r="J413">
        <v>85.62</v>
      </c>
      <c r="K413">
        <v>183</v>
      </c>
      <c r="L413">
        <v>24.04</v>
      </c>
      <c r="M413">
        <v>67.760000000000005</v>
      </c>
      <c r="N413">
        <v>4.92</v>
      </c>
      <c r="O413">
        <v>0.55000000000000004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2.73</v>
      </c>
      <c r="V413" s="1">
        <v>44407.627627314818</v>
      </c>
    </row>
    <row r="414" spans="1:22">
      <c r="A414">
        <v>834</v>
      </c>
      <c r="B414">
        <v>535</v>
      </c>
      <c r="C414" s="2" t="str">
        <f>VLOOKUP($B414,course!$A$1:$H$263,2)</f>
        <v>2331120011034</v>
      </c>
      <c r="D414" t="s">
        <v>589</v>
      </c>
      <c r="E414" s="2">
        <f>VLOOKUP($B414,course!$A$1:$H$263,4)</f>
        <v>2</v>
      </c>
      <c r="F414" s="2" t="str">
        <f>VLOOKUP($B414,course!$A$1:$H$263,5)</f>
        <v>一般通识</v>
      </c>
      <c r="G414" s="2" t="str">
        <f>VLOOKUP($B414,course!$A$1:$H$263,6)</f>
        <v>中华文化与世界文明</v>
      </c>
      <c r="H414" s="2" t="str">
        <f>VLOOKUP($B414,course!$A$1:$H$263,7)</f>
        <v>文学院</v>
      </c>
      <c r="I414" t="s">
        <v>225</v>
      </c>
      <c r="J414">
        <v>85.61</v>
      </c>
      <c r="K414">
        <v>408</v>
      </c>
      <c r="L414">
        <v>21.32</v>
      </c>
      <c r="M414">
        <v>56.62</v>
      </c>
      <c r="N414">
        <v>15.2</v>
      </c>
      <c r="O414">
        <v>3.43</v>
      </c>
      <c r="P414">
        <v>1.72</v>
      </c>
      <c r="Q414">
        <v>0</v>
      </c>
      <c r="R414">
        <v>0</v>
      </c>
      <c r="S414">
        <v>0.25</v>
      </c>
      <c r="T414">
        <v>0</v>
      </c>
      <c r="U414">
        <v>1.47</v>
      </c>
      <c r="V414" s="1">
        <v>44407.627650462964</v>
      </c>
    </row>
    <row r="415" spans="1:22">
      <c r="A415">
        <v>563</v>
      </c>
      <c r="B415">
        <v>378</v>
      </c>
      <c r="C415" s="2" t="str">
        <f>VLOOKUP($B415,course!$A$1:$H$263,2)</f>
        <v>2334350011178</v>
      </c>
      <c r="D415" t="s">
        <v>204</v>
      </c>
      <c r="E415" s="2">
        <f>VLOOKUP($B415,course!$A$1:$H$263,4)</f>
        <v>2</v>
      </c>
      <c r="F415" s="2" t="str">
        <f>VLOOKUP($B415,course!$A$1:$H$263,5)</f>
        <v>一般通识</v>
      </c>
      <c r="G415" s="2" t="str">
        <f>VLOOKUP($B415,course!$A$1:$H$263,6)</f>
        <v>社会科学与现代社会</v>
      </c>
      <c r="H415" s="2" t="str">
        <f>VLOOKUP($B415,course!$A$1:$H$263,7)</f>
        <v>资源与环境科学学院</v>
      </c>
      <c r="I415" t="s">
        <v>205</v>
      </c>
      <c r="J415">
        <v>85.6</v>
      </c>
      <c r="K415">
        <v>149</v>
      </c>
      <c r="L415">
        <v>26.85</v>
      </c>
      <c r="M415">
        <v>34.9</v>
      </c>
      <c r="N415">
        <v>19.46</v>
      </c>
      <c r="O415">
        <v>7.38</v>
      </c>
      <c r="P415">
        <v>6.71</v>
      </c>
      <c r="Q415">
        <v>2.68</v>
      </c>
      <c r="R415">
        <v>1.34</v>
      </c>
      <c r="S415">
        <v>0.67</v>
      </c>
      <c r="T415">
        <v>0</v>
      </c>
      <c r="U415">
        <v>0</v>
      </c>
      <c r="V415" s="1">
        <v>44407.627638888887</v>
      </c>
    </row>
    <row r="416" spans="1:22">
      <c r="A416">
        <v>619</v>
      </c>
      <c r="B416">
        <v>419</v>
      </c>
      <c r="C416" s="2" t="str">
        <f>VLOOKUP($B416,course!$A$1:$H$263,2)</f>
        <v>4334210011158</v>
      </c>
      <c r="D416" t="s">
        <v>300</v>
      </c>
      <c r="E416" s="2">
        <f>VLOOKUP($B416,course!$A$1:$H$263,4)</f>
        <v>2</v>
      </c>
      <c r="F416" s="2" t="str">
        <f>VLOOKUP($B416,course!$A$1:$H$263,5)</f>
        <v>创新创业课程</v>
      </c>
      <c r="G416" s="2" t="str">
        <f>VLOOKUP($B416,course!$A$1:$H$263,6)</f>
        <v>社会科学与现代社会</v>
      </c>
      <c r="H416" s="2" t="str">
        <f>VLOOKUP($B416,course!$A$1:$H$263,7)</f>
        <v>经济与管理学院</v>
      </c>
      <c r="I416" t="s">
        <v>302</v>
      </c>
      <c r="J416">
        <v>85.59</v>
      </c>
      <c r="K416">
        <v>149</v>
      </c>
      <c r="L416">
        <v>46.31</v>
      </c>
      <c r="M416">
        <v>26.85</v>
      </c>
      <c r="N416">
        <v>7.38</v>
      </c>
      <c r="O416">
        <v>6.71</v>
      </c>
      <c r="P416">
        <v>7.38</v>
      </c>
      <c r="Q416">
        <v>2.0099999999999998</v>
      </c>
      <c r="R416">
        <v>1.34</v>
      </c>
      <c r="S416">
        <v>0.67</v>
      </c>
      <c r="T416">
        <v>0</v>
      </c>
      <c r="U416">
        <v>1.34</v>
      </c>
      <c r="V416" s="1">
        <v>44407.627638888887</v>
      </c>
    </row>
    <row r="417" spans="1:22" hidden="1">
      <c r="A417">
        <v>862</v>
      </c>
      <c r="B417">
        <v>544</v>
      </c>
      <c r="C417" s="2" t="str">
        <f>VLOOKUP($B417,course!$A$1:$H$263,2)</f>
        <v>2333330011268</v>
      </c>
      <c r="D417" t="s">
        <v>616</v>
      </c>
      <c r="E417" s="2">
        <f>VLOOKUP($B417,course!$A$1:$H$263,4)</f>
        <v>2</v>
      </c>
      <c r="F417" s="2" t="str">
        <f>VLOOKUP($B417,course!$A$1:$H$263,5)</f>
        <v>一般通识</v>
      </c>
      <c r="G417" s="2" t="str">
        <f>VLOOKUP($B417,course!$A$1:$H$263,6)</f>
        <v>科学精神与生命关怀</v>
      </c>
      <c r="H417" s="2" t="str">
        <f>VLOOKUP($B417,course!$A$1:$H$263,7)</f>
        <v>化学与分子科学学院</v>
      </c>
      <c r="I417" t="s">
        <v>617</v>
      </c>
      <c r="J417">
        <v>59.5</v>
      </c>
      <c r="K417">
        <v>6</v>
      </c>
      <c r="L417">
        <v>50</v>
      </c>
      <c r="M417">
        <v>16.670000000000002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33.33</v>
      </c>
      <c r="V417" s="1">
        <v>44407.627627314818</v>
      </c>
    </row>
    <row r="418" spans="1:22" hidden="1">
      <c r="A418">
        <v>863</v>
      </c>
      <c r="B418">
        <v>545</v>
      </c>
      <c r="C418" s="2" t="str">
        <f>VLOOKUP($B418,course!$A$1:$H$263,2)</f>
        <v>2333330011082</v>
      </c>
      <c r="D418" t="s">
        <v>618</v>
      </c>
      <c r="E418" s="2">
        <f>VLOOKUP($B418,course!$A$1:$H$263,4)</f>
        <v>2</v>
      </c>
      <c r="F418" s="2" t="str">
        <f>VLOOKUP($B418,course!$A$1:$H$263,5)</f>
        <v>一般通识</v>
      </c>
      <c r="G418" s="2" t="str">
        <f>VLOOKUP($B418,course!$A$1:$H$263,6)</f>
        <v>科学精神与生命关怀</v>
      </c>
      <c r="H418" s="2" t="str">
        <f>VLOOKUP($B418,course!$A$1:$H$263,7)</f>
        <v>化学与分子科学学院</v>
      </c>
      <c r="I418" t="s">
        <v>617</v>
      </c>
      <c r="J418">
        <v>84.42</v>
      </c>
      <c r="K418">
        <v>139</v>
      </c>
      <c r="L418">
        <v>35.25</v>
      </c>
      <c r="M418">
        <v>34.53</v>
      </c>
      <c r="N418">
        <v>11.51</v>
      </c>
      <c r="O418">
        <v>12.23</v>
      </c>
      <c r="P418">
        <v>0.72</v>
      </c>
      <c r="Q418">
        <v>0</v>
      </c>
      <c r="R418">
        <v>4.32</v>
      </c>
      <c r="S418">
        <v>0</v>
      </c>
      <c r="T418">
        <v>0</v>
      </c>
      <c r="U418">
        <v>1.44</v>
      </c>
      <c r="V418" s="1">
        <v>44407.627627314818</v>
      </c>
    </row>
    <row r="419" spans="1:22" hidden="1">
      <c r="A419">
        <v>864</v>
      </c>
      <c r="B419">
        <v>546</v>
      </c>
      <c r="C419" s="2" t="str">
        <f>VLOOKUP($B419,course!$A$1:$H$263,2)</f>
        <v>2332820011001</v>
      </c>
      <c r="D419" t="s">
        <v>619</v>
      </c>
      <c r="E419" s="2">
        <f>VLOOKUP($B419,course!$A$1:$H$263,4)</f>
        <v>2</v>
      </c>
      <c r="F419" s="2" t="str">
        <f>VLOOKUP($B419,course!$A$1:$H$263,5)</f>
        <v>一般通识</v>
      </c>
      <c r="G419" s="2" t="str">
        <f>VLOOKUP($B419,course!$A$1:$H$263,6)</f>
        <v>艺术体验与审美鉴赏</v>
      </c>
      <c r="H419" s="2" t="str">
        <f>VLOOKUP($B419,course!$A$1:$H$263,7)</f>
        <v>体育部</v>
      </c>
      <c r="I419" t="s">
        <v>620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 s="1">
        <v>44407.627627314818</v>
      </c>
    </row>
    <row r="420" spans="1:22">
      <c r="A420">
        <v>579</v>
      </c>
      <c r="B420">
        <v>388</v>
      </c>
      <c r="C420" s="2" t="str">
        <f>VLOOKUP($B420,course!$A$1:$H$263,2)</f>
        <v>2331120011240</v>
      </c>
      <c r="D420" t="s">
        <v>230</v>
      </c>
      <c r="E420" s="2">
        <f>VLOOKUP($B420,course!$A$1:$H$263,4)</f>
        <v>2</v>
      </c>
      <c r="F420" s="2" t="str">
        <f>VLOOKUP($B420,course!$A$1:$H$263,5)</f>
        <v>一般通识</v>
      </c>
      <c r="G420" s="2" t="str">
        <f>VLOOKUP($B420,course!$A$1:$H$263,6)</f>
        <v>中华文化与世界文明</v>
      </c>
      <c r="H420" s="2" t="str">
        <f>VLOOKUP($B420,course!$A$1:$H$263,7)</f>
        <v>文学院</v>
      </c>
      <c r="I420" t="s">
        <v>231</v>
      </c>
      <c r="J420">
        <v>85.57</v>
      </c>
      <c r="K420">
        <v>76</v>
      </c>
      <c r="L420">
        <v>11.84</v>
      </c>
      <c r="M420">
        <v>57.89</v>
      </c>
      <c r="N420">
        <v>25</v>
      </c>
      <c r="O420">
        <v>3.95</v>
      </c>
      <c r="P420">
        <v>1.32</v>
      </c>
      <c r="Q420">
        <v>0</v>
      </c>
      <c r="R420">
        <v>0</v>
      </c>
      <c r="S420">
        <v>0</v>
      </c>
      <c r="T420">
        <v>0</v>
      </c>
      <c r="U420">
        <v>0</v>
      </c>
      <c r="V420" s="1">
        <v>44407.627627314818</v>
      </c>
    </row>
    <row r="421" spans="1:22" hidden="1">
      <c r="A421">
        <v>471</v>
      </c>
      <c r="B421">
        <v>315</v>
      </c>
      <c r="C421" s="2" t="str">
        <f>VLOOKUP($B421,course!$A$1:$H$263,2)</f>
        <v>2333450011105</v>
      </c>
      <c r="D421" t="s">
        <v>59</v>
      </c>
      <c r="E421" s="2">
        <f>VLOOKUP($B421,course!$A$1:$H$263,4)</f>
        <v>2</v>
      </c>
      <c r="F421" s="2" t="str">
        <f>VLOOKUP($B421,course!$A$1:$H$263,5)</f>
        <v>一般通识</v>
      </c>
      <c r="G421" s="2" t="str">
        <f>VLOOKUP($B421,course!$A$1:$H$263,6)</f>
        <v>科学精神与生命关怀</v>
      </c>
      <c r="H421" s="2" t="str">
        <f>VLOOKUP($B421,course!$A$1:$H$263,7)</f>
        <v>城市设计学院</v>
      </c>
      <c r="I421" t="s">
        <v>60</v>
      </c>
      <c r="J421">
        <v>85.54</v>
      </c>
      <c r="K421">
        <v>134</v>
      </c>
      <c r="L421">
        <v>49.25</v>
      </c>
      <c r="M421">
        <v>29.1</v>
      </c>
      <c r="N421">
        <v>11.19</v>
      </c>
      <c r="O421">
        <v>5.22</v>
      </c>
      <c r="P421">
        <v>0</v>
      </c>
      <c r="Q421">
        <v>1.49</v>
      </c>
      <c r="R421">
        <v>0.75</v>
      </c>
      <c r="S421">
        <v>0</v>
      </c>
      <c r="T421">
        <v>0</v>
      </c>
      <c r="U421">
        <v>2.99</v>
      </c>
      <c r="V421" s="1">
        <v>44407.627650462964</v>
      </c>
    </row>
    <row r="422" spans="1:22" hidden="1">
      <c r="A422">
        <v>826</v>
      </c>
      <c r="B422">
        <v>529</v>
      </c>
      <c r="C422" s="2" t="str">
        <f>VLOOKUP($B422,course!$A$1:$H$263,2)</f>
        <v>2324260011001</v>
      </c>
      <c r="D422" t="s">
        <v>578</v>
      </c>
      <c r="E422" s="2">
        <f>VLOOKUP($B422,course!$A$1:$H$263,4)</f>
        <v>2</v>
      </c>
      <c r="F422" s="2" t="str">
        <f>VLOOKUP($B422,course!$A$1:$H$263,5)</f>
        <v>核心课程</v>
      </c>
      <c r="G422" s="2" t="str">
        <f>VLOOKUP($B422,course!$A$1:$H$263,6)</f>
        <v>社会科学与现代社会</v>
      </c>
      <c r="H422" s="2" t="str">
        <f>VLOOKUP($B422,course!$A$1:$H$263,7)</f>
        <v>信息管理学院</v>
      </c>
      <c r="I422" t="s">
        <v>579</v>
      </c>
      <c r="J422">
        <v>85.53</v>
      </c>
      <c r="K422">
        <v>43</v>
      </c>
      <c r="L422">
        <v>20.93</v>
      </c>
      <c r="M422">
        <v>60.47</v>
      </c>
      <c r="N422">
        <v>16.28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2.33</v>
      </c>
      <c r="V422" s="1">
        <v>44407.627638888887</v>
      </c>
    </row>
    <row r="423" spans="1:22" hidden="1">
      <c r="A423">
        <v>868</v>
      </c>
      <c r="B423">
        <v>550</v>
      </c>
      <c r="C423" s="2" t="str">
        <f>VLOOKUP($B423,course!$A$1:$H$263,2)</f>
        <v>2333320011267</v>
      </c>
      <c r="D423" t="s">
        <v>625</v>
      </c>
      <c r="E423" s="2">
        <f>VLOOKUP($B423,course!$A$1:$H$263,4)</f>
        <v>2</v>
      </c>
      <c r="F423" s="2" t="str">
        <f>VLOOKUP($B423,course!$A$1:$H$263,5)</f>
        <v>一般通识</v>
      </c>
      <c r="G423" s="2" t="str">
        <f>VLOOKUP($B423,course!$A$1:$H$263,6)</f>
        <v>科学精神与生命关怀</v>
      </c>
      <c r="H423" s="2" t="str">
        <f>VLOOKUP($B423,course!$A$1:$H$263,7)</f>
        <v>物理科学与技术学院</v>
      </c>
      <c r="I423" t="s">
        <v>627</v>
      </c>
      <c r="J423">
        <v>82.33</v>
      </c>
      <c r="K423">
        <v>6</v>
      </c>
      <c r="L423">
        <v>0</v>
      </c>
      <c r="M423">
        <v>33.33</v>
      </c>
      <c r="N423">
        <v>33.33</v>
      </c>
      <c r="O423">
        <v>33.33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 s="1">
        <v>44407.627638888887</v>
      </c>
    </row>
    <row r="424" spans="1:22">
      <c r="A424">
        <v>570</v>
      </c>
      <c r="B424">
        <v>382</v>
      </c>
      <c r="C424" s="2" t="str">
        <f>VLOOKUP($B424,course!$A$1:$H$263,2)</f>
        <v>2321110011009</v>
      </c>
      <c r="D424" t="s">
        <v>215</v>
      </c>
      <c r="E424" s="2">
        <f>VLOOKUP($B424,course!$A$1:$H$263,4)</f>
        <v>2</v>
      </c>
      <c r="F424" s="2" t="str">
        <f>VLOOKUP($B424,course!$A$1:$H$263,5)</f>
        <v>核心课程</v>
      </c>
      <c r="G424" s="2" t="str">
        <f>VLOOKUP($B424,course!$A$1:$H$263,6)</f>
        <v>中华文化与世界文明</v>
      </c>
      <c r="H424" s="2" t="str">
        <f>VLOOKUP($B424,course!$A$1:$H$263,7)</f>
        <v>哲学学院</v>
      </c>
      <c r="I424" t="s">
        <v>216</v>
      </c>
      <c r="J424">
        <v>85.52</v>
      </c>
      <c r="K424">
        <v>201</v>
      </c>
      <c r="L424">
        <v>23.38</v>
      </c>
      <c r="M424">
        <v>51.74</v>
      </c>
      <c r="N424">
        <v>13.43</v>
      </c>
      <c r="O424">
        <v>5.47</v>
      </c>
      <c r="P424">
        <v>2.99</v>
      </c>
      <c r="Q424">
        <v>1.49</v>
      </c>
      <c r="R424">
        <v>0.5</v>
      </c>
      <c r="S424">
        <v>0</v>
      </c>
      <c r="T424">
        <v>0</v>
      </c>
      <c r="U424">
        <v>1</v>
      </c>
      <c r="V424" s="1">
        <v>44407.627650462964</v>
      </c>
    </row>
    <row r="425" spans="1:22" hidden="1">
      <c r="A425">
        <v>870</v>
      </c>
      <c r="B425">
        <v>551</v>
      </c>
      <c r="C425" s="2" t="str">
        <f>VLOOKUP($B425,course!$A$1:$H$263,2)</f>
        <v>2333330011083</v>
      </c>
      <c r="D425" t="s">
        <v>628</v>
      </c>
      <c r="E425" s="2">
        <f>VLOOKUP($B425,course!$A$1:$H$263,4)</f>
        <v>2</v>
      </c>
      <c r="F425" s="2" t="str">
        <f>VLOOKUP($B425,course!$A$1:$H$263,5)</f>
        <v>一般通识</v>
      </c>
      <c r="G425" s="2" t="str">
        <f>VLOOKUP($B425,course!$A$1:$H$263,6)</f>
        <v>科学精神与生命关怀</v>
      </c>
      <c r="H425" s="2" t="str">
        <f>VLOOKUP($B425,course!$A$1:$H$263,7)</f>
        <v>化学与分子科学学院</v>
      </c>
      <c r="I425" t="s">
        <v>630</v>
      </c>
      <c r="J425">
        <v>78</v>
      </c>
      <c r="K425">
        <v>1</v>
      </c>
      <c r="L425">
        <v>0</v>
      </c>
      <c r="M425">
        <v>0</v>
      </c>
      <c r="N425">
        <v>0</v>
      </c>
      <c r="O425">
        <v>100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 s="1">
        <v>44407.627638888887</v>
      </c>
    </row>
    <row r="426" spans="1:22" hidden="1">
      <c r="A426">
        <v>744</v>
      </c>
      <c r="B426">
        <v>485</v>
      </c>
      <c r="C426" s="2" t="str">
        <f>VLOOKUP($B426,course!$A$1:$H$263,2)</f>
        <v>2333520011114</v>
      </c>
      <c r="D426" t="s">
        <v>462</v>
      </c>
      <c r="E426" s="2">
        <f>VLOOKUP($B426,course!$A$1:$H$263,4)</f>
        <v>2</v>
      </c>
      <c r="F426" s="2" t="str">
        <f>VLOOKUP($B426,course!$A$1:$H$263,5)</f>
        <v>一般通识</v>
      </c>
      <c r="G426" s="2" t="str">
        <f>VLOOKUP($B426,course!$A$1:$H$263,6)</f>
        <v>科学精神与生命关怀</v>
      </c>
      <c r="H426" s="2" t="str">
        <f>VLOOKUP($B426,course!$A$1:$H$263,7)</f>
        <v>计算中心</v>
      </c>
      <c r="I426" t="s">
        <v>447</v>
      </c>
      <c r="J426">
        <v>85.49</v>
      </c>
      <c r="K426">
        <v>177</v>
      </c>
      <c r="L426">
        <v>52.54</v>
      </c>
      <c r="M426">
        <v>16.95</v>
      </c>
      <c r="N426">
        <v>5.65</v>
      </c>
      <c r="O426">
        <v>8.4700000000000006</v>
      </c>
      <c r="P426">
        <v>2.2599999999999998</v>
      </c>
      <c r="Q426">
        <v>3.95</v>
      </c>
      <c r="R426">
        <v>2.2599999999999998</v>
      </c>
      <c r="S426">
        <v>0</v>
      </c>
      <c r="T426">
        <v>0</v>
      </c>
      <c r="U426">
        <v>7.91</v>
      </c>
      <c r="V426" s="1">
        <v>44407.627638888887</v>
      </c>
    </row>
    <row r="427" spans="1:22">
      <c r="A427">
        <v>779</v>
      </c>
      <c r="B427">
        <v>507</v>
      </c>
      <c r="C427" s="2" t="str">
        <f>VLOOKUP($B427,course!$A$1:$H$263,2)</f>
        <v>4324210011018</v>
      </c>
      <c r="D427" t="s">
        <v>523</v>
      </c>
      <c r="E427" s="2">
        <f>VLOOKUP($B427,course!$A$1:$H$263,4)</f>
        <v>2</v>
      </c>
      <c r="F427" s="2" t="str">
        <f>VLOOKUP($B427,course!$A$1:$H$263,5)</f>
        <v>创新创业课程</v>
      </c>
      <c r="G427" s="2" t="str">
        <f>VLOOKUP($B427,course!$A$1:$H$263,6)</f>
        <v>社会科学与现代社会</v>
      </c>
      <c r="H427" s="2" t="str">
        <f>VLOOKUP($B427,course!$A$1:$H$263,7)</f>
        <v>经济与管理学院</v>
      </c>
      <c r="I427" t="s">
        <v>525</v>
      </c>
      <c r="J427">
        <v>85.47</v>
      </c>
      <c r="K427">
        <v>80</v>
      </c>
      <c r="L427">
        <v>25</v>
      </c>
      <c r="M427">
        <v>46.25</v>
      </c>
      <c r="N427">
        <v>18.75</v>
      </c>
      <c r="O427">
        <v>7.5</v>
      </c>
      <c r="P427">
        <v>1.25</v>
      </c>
      <c r="Q427">
        <v>0</v>
      </c>
      <c r="R427">
        <v>0</v>
      </c>
      <c r="S427">
        <v>0</v>
      </c>
      <c r="T427">
        <v>0</v>
      </c>
      <c r="U427">
        <v>1.25</v>
      </c>
      <c r="V427" s="1">
        <v>44407.627638888887</v>
      </c>
    </row>
    <row r="428" spans="1:22">
      <c r="A428">
        <v>762</v>
      </c>
      <c r="B428">
        <v>497</v>
      </c>
      <c r="C428" s="2" t="str">
        <f>VLOOKUP($B428,course!$A$1:$H$263,2)</f>
        <v>2334130011305</v>
      </c>
      <c r="D428" t="s">
        <v>497</v>
      </c>
      <c r="E428" s="2">
        <f>VLOOKUP($B428,course!$A$1:$H$263,4)</f>
        <v>2</v>
      </c>
      <c r="F428" s="2" t="str">
        <f>VLOOKUP($B428,course!$A$1:$H$263,5)</f>
        <v>一般通识</v>
      </c>
      <c r="G428" s="2" t="str">
        <f>VLOOKUP($B428,course!$A$1:$H$263,6)</f>
        <v>社会科学与现代社会</v>
      </c>
      <c r="H428" s="2" t="str">
        <f>VLOOKUP($B428,course!$A$1:$H$263,7)</f>
        <v>大学英语部</v>
      </c>
      <c r="I428" t="s">
        <v>499</v>
      </c>
      <c r="J428">
        <v>85.45</v>
      </c>
      <c r="K428">
        <v>58</v>
      </c>
      <c r="L428">
        <v>39.659999999999997</v>
      </c>
      <c r="M428">
        <v>36.21</v>
      </c>
      <c r="N428">
        <v>8.6199999999999992</v>
      </c>
      <c r="O428">
        <v>3.45</v>
      </c>
      <c r="P428">
        <v>3.45</v>
      </c>
      <c r="Q428">
        <v>3.45</v>
      </c>
      <c r="R428">
        <v>3.45</v>
      </c>
      <c r="S428">
        <v>0</v>
      </c>
      <c r="T428">
        <v>0</v>
      </c>
      <c r="U428">
        <v>1.72</v>
      </c>
      <c r="V428" s="1">
        <v>44407.627650462964</v>
      </c>
    </row>
    <row r="429" spans="1:22">
      <c r="A429">
        <v>622</v>
      </c>
      <c r="B429">
        <v>420</v>
      </c>
      <c r="C429" s="2" t="str">
        <f>VLOOKUP($B429,course!$A$1:$H$263,2)</f>
        <v>4334210011159</v>
      </c>
      <c r="D429" t="s">
        <v>305</v>
      </c>
      <c r="E429" s="2">
        <f>VLOOKUP($B429,course!$A$1:$H$263,4)</f>
        <v>2</v>
      </c>
      <c r="F429" s="2" t="str">
        <f>VLOOKUP($B429,course!$A$1:$H$263,5)</f>
        <v>创新创业课程</v>
      </c>
      <c r="G429" s="2" t="str">
        <f>VLOOKUP($B429,course!$A$1:$H$263,6)</f>
        <v>社会科学与现代社会</v>
      </c>
      <c r="H429" s="2" t="str">
        <f>VLOOKUP($B429,course!$A$1:$H$263,7)</f>
        <v>经济与管理学院</v>
      </c>
      <c r="I429" t="s">
        <v>172</v>
      </c>
      <c r="J429">
        <v>85.34</v>
      </c>
      <c r="K429">
        <v>247</v>
      </c>
      <c r="L429">
        <v>31.17</v>
      </c>
      <c r="M429">
        <v>55.47</v>
      </c>
      <c r="N429">
        <v>6.48</v>
      </c>
      <c r="O429">
        <v>2.83</v>
      </c>
      <c r="P429">
        <v>1.21</v>
      </c>
      <c r="Q429">
        <v>0</v>
      </c>
      <c r="R429">
        <v>0</v>
      </c>
      <c r="S429">
        <v>0.4</v>
      </c>
      <c r="T429">
        <v>0</v>
      </c>
      <c r="U429">
        <v>2.4300000000000002</v>
      </c>
      <c r="V429" s="1">
        <v>44407.627638888887</v>
      </c>
    </row>
    <row r="430" spans="1:22" hidden="1">
      <c r="A430">
        <v>758</v>
      </c>
      <c r="B430">
        <v>494</v>
      </c>
      <c r="C430" s="2" t="str">
        <f>VLOOKUP($B430,course!$A$1:$H$263,2)</f>
        <v>2333610011124</v>
      </c>
      <c r="D430" t="s">
        <v>490</v>
      </c>
      <c r="E430" s="2">
        <f>VLOOKUP($B430,course!$A$1:$H$263,4)</f>
        <v>2</v>
      </c>
      <c r="F430" s="2" t="str">
        <f>VLOOKUP($B430,course!$A$1:$H$263,5)</f>
        <v>一般通识</v>
      </c>
      <c r="G430" s="2" t="str">
        <f>VLOOKUP($B430,course!$A$1:$H$263,6)</f>
        <v>科学精神与生命关怀</v>
      </c>
      <c r="H430" s="2" t="str">
        <f>VLOOKUP($B430,course!$A$1:$H$263,7)</f>
        <v>基础医学院</v>
      </c>
      <c r="I430" t="s">
        <v>492</v>
      </c>
      <c r="J430">
        <v>85.33</v>
      </c>
      <c r="K430">
        <v>40</v>
      </c>
      <c r="L430">
        <v>52.5</v>
      </c>
      <c r="M430">
        <v>27.5</v>
      </c>
      <c r="N430">
        <v>12.5</v>
      </c>
      <c r="O430">
        <v>0</v>
      </c>
      <c r="P430">
        <v>0</v>
      </c>
      <c r="Q430">
        <v>2.5</v>
      </c>
      <c r="R430">
        <v>0</v>
      </c>
      <c r="S430">
        <v>0</v>
      </c>
      <c r="T430">
        <v>0</v>
      </c>
      <c r="U430">
        <v>5</v>
      </c>
      <c r="V430" s="1">
        <v>44407.627650462964</v>
      </c>
    </row>
    <row r="431" spans="1:22">
      <c r="A431">
        <v>706</v>
      </c>
      <c r="B431">
        <v>474</v>
      </c>
      <c r="C431" s="2" t="str">
        <f>VLOOKUP($B431,course!$A$1:$H$263,2)</f>
        <v>2331920011260</v>
      </c>
      <c r="D431" t="s">
        <v>429</v>
      </c>
      <c r="E431" s="2">
        <f>VLOOKUP($B431,course!$A$1:$H$263,4)</f>
        <v>2</v>
      </c>
      <c r="F431" s="2" t="str">
        <f>VLOOKUP($B431,course!$A$1:$H$263,5)</f>
        <v>一般通识</v>
      </c>
      <c r="G431" s="2" t="str">
        <f>VLOOKUP($B431,course!$A$1:$H$263,6)</f>
        <v>中华文化与世界文明</v>
      </c>
      <c r="H431" s="2" t="str">
        <f>VLOOKUP($B431,course!$A$1:$H$263,7)</f>
        <v>大学生心理健康中心</v>
      </c>
      <c r="I431" t="s">
        <v>430</v>
      </c>
      <c r="J431">
        <v>85.31</v>
      </c>
      <c r="K431">
        <v>223</v>
      </c>
      <c r="L431">
        <v>47.53</v>
      </c>
      <c r="M431">
        <v>42.6</v>
      </c>
      <c r="N431">
        <v>3.59</v>
      </c>
      <c r="O431">
        <v>1.79</v>
      </c>
      <c r="P431">
        <v>0</v>
      </c>
      <c r="Q431">
        <v>0.45</v>
      </c>
      <c r="R431">
        <v>0</v>
      </c>
      <c r="S431">
        <v>0</v>
      </c>
      <c r="T431">
        <v>0</v>
      </c>
      <c r="U431">
        <v>4.04</v>
      </c>
      <c r="V431" s="1">
        <v>44407.627650462964</v>
      </c>
    </row>
    <row r="432" spans="1:22" hidden="1">
      <c r="A432">
        <v>489</v>
      </c>
      <c r="B432">
        <v>332</v>
      </c>
      <c r="C432" s="2" t="str">
        <f>VLOOKUP($B432,course!$A$1:$H$263,2)</f>
        <v>2333640011143</v>
      </c>
      <c r="D432" t="s">
        <v>91</v>
      </c>
      <c r="E432" s="2">
        <f>VLOOKUP($B432,course!$A$1:$H$263,4)</f>
        <v>2</v>
      </c>
      <c r="F432" s="2" t="str">
        <f>VLOOKUP($B432,course!$A$1:$H$263,5)</f>
        <v>一般通识</v>
      </c>
      <c r="G432" s="2" t="str">
        <f>VLOOKUP($B432,course!$A$1:$H$263,6)</f>
        <v>科学精神与生命关怀</v>
      </c>
      <c r="H432" s="2" t="str">
        <f>VLOOKUP($B432,course!$A$1:$H$263,7)</f>
        <v>第一临床学院</v>
      </c>
      <c r="I432" t="s">
        <v>81</v>
      </c>
      <c r="J432">
        <v>85.23</v>
      </c>
      <c r="K432">
        <v>698</v>
      </c>
      <c r="L432">
        <v>21.78</v>
      </c>
      <c r="M432">
        <v>46.13</v>
      </c>
      <c r="N432">
        <v>17.48</v>
      </c>
      <c r="O432">
        <v>9.4600000000000009</v>
      </c>
      <c r="P432">
        <v>3.15</v>
      </c>
      <c r="Q432">
        <v>0.72</v>
      </c>
      <c r="R432">
        <v>0.56999999999999995</v>
      </c>
      <c r="S432">
        <v>0</v>
      </c>
      <c r="T432">
        <v>0</v>
      </c>
      <c r="U432">
        <v>0.72</v>
      </c>
      <c r="V432" s="1">
        <v>44407.627638888887</v>
      </c>
    </row>
    <row r="433" spans="1:22" hidden="1">
      <c r="A433">
        <v>637</v>
      </c>
      <c r="B433">
        <v>431</v>
      </c>
      <c r="C433" s="2" t="str">
        <f>VLOOKUP($B433,course!$A$1:$H$263,2)</f>
        <v>1300130012994</v>
      </c>
      <c r="D433" t="s">
        <v>327</v>
      </c>
      <c r="E433" s="2">
        <f>VLOOKUP($B433,course!$A$1:$H$263,4)</f>
        <v>3</v>
      </c>
      <c r="F433" s="2">
        <f>VLOOKUP($B433,course!$A$1:$H$263,5)</f>
        <v>0</v>
      </c>
      <c r="G433" s="2">
        <f>VLOOKUP($B433,course!$A$1:$H$263,6)</f>
        <v>0</v>
      </c>
      <c r="H433" s="2" t="str">
        <f>VLOOKUP($B433,course!$A$1:$H$263,7)</f>
        <v>外国语言文学学院</v>
      </c>
      <c r="I433" t="s">
        <v>329</v>
      </c>
      <c r="J433">
        <v>85.2</v>
      </c>
      <c r="K433">
        <v>15</v>
      </c>
      <c r="L433">
        <v>33.33</v>
      </c>
      <c r="M433">
        <v>33.33</v>
      </c>
      <c r="N433">
        <v>0</v>
      </c>
      <c r="O433">
        <v>20</v>
      </c>
      <c r="P433">
        <v>0</v>
      </c>
      <c r="Q433">
        <v>6.67</v>
      </c>
      <c r="R433">
        <v>0</v>
      </c>
      <c r="S433">
        <v>6.67</v>
      </c>
      <c r="T433">
        <v>0</v>
      </c>
      <c r="U433">
        <v>0</v>
      </c>
      <c r="V433" s="1">
        <v>44407.627615740741</v>
      </c>
    </row>
    <row r="434" spans="1:22" hidden="1">
      <c r="A434">
        <v>515</v>
      </c>
      <c r="B434">
        <v>353</v>
      </c>
      <c r="C434" s="2" t="str">
        <f>VLOOKUP($B434,course!$A$1:$H$263,2)</f>
        <v>2332450011338</v>
      </c>
      <c r="D434" t="s">
        <v>134</v>
      </c>
      <c r="E434" s="2">
        <f>VLOOKUP($B434,course!$A$1:$H$263,4)</f>
        <v>2</v>
      </c>
      <c r="F434" s="2" t="str">
        <f>VLOOKUP($B434,course!$A$1:$H$263,5)</f>
        <v>一般通识</v>
      </c>
      <c r="G434" s="2" t="str">
        <f>VLOOKUP($B434,course!$A$1:$H$263,6)</f>
        <v>艺术体验与审美鉴赏</v>
      </c>
      <c r="H434" s="2" t="str">
        <f>VLOOKUP($B434,course!$A$1:$H$263,7)</f>
        <v>城市设计学院</v>
      </c>
      <c r="I434" t="s">
        <v>136</v>
      </c>
      <c r="J434">
        <v>85.15</v>
      </c>
      <c r="K434">
        <v>13</v>
      </c>
      <c r="L434">
        <v>7.69</v>
      </c>
      <c r="M434">
        <v>84.62</v>
      </c>
      <c r="N434">
        <v>0</v>
      </c>
      <c r="O434">
        <v>0</v>
      </c>
      <c r="P434">
        <v>0</v>
      </c>
      <c r="Q434">
        <v>0</v>
      </c>
      <c r="R434">
        <v>7.69</v>
      </c>
      <c r="S434">
        <v>0</v>
      </c>
      <c r="T434">
        <v>0</v>
      </c>
      <c r="U434">
        <v>0</v>
      </c>
      <c r="V434" s="1">
        <v>44407.627638888887</v>
      </c>
    </row>
    <row r="435" spans="1:22">
      <c r="A435">
        <v>681</v>
      </c>
      <c r="B435">
        <v>454</v>
      </c>
      <c r="C435" s="2" t="str">
        <f>VLOOKUP($B435,course!$A$1:$H$263,2)</f>
        <v>2331750011070</v>
      </c>
      <c r="D435" t="s">
        <v>386</v>
      </c>
      <c r="E435" s="2">
        <f>VLOOKUP($B435,course!$A$1:$H$263,4)</f>
        <v>2</v>
      </c>
      <c r="F435" s="2" t="str">
        <f>VLOOKUP($B435,course!$A$1:$H$263,5)</f>
        <v>一般通识</v>
      </c>
      <c r="G435" s="2" t="str">
        <f>VLOOKUP($B435,course!$A$1:$H$263,6)</f>
        <v>中华文化与世界文明</v>
      </c>
      <c r="H435" s="2" t="str">
        <f>VLOOKUP($B435,course!$A$1:$H$263,7)</f>
        <v>中国边界与海洋研究院</v>
      </c>
      <c r="I435" t="s">
        <v>387</v>
      </c>
      <c r="J435">
        <v>85.14</v>
      </c>
      <c r="K435">
        <v>645</v>
      </c>
      <c r="L435">
        <v>36.9</v>
      </c>
      <c r="M435">
        <v>26.2</v>
      </c>
      <c r="N435">
        <v>14.26</v>
      </c>
      <c r="O435">
        <v>11.47</v>
      </c>
      <c r="P435">
        <v>4.34</v>
      </c>
      <c r="Q435">
        <v>2.95</v>
      </c>
      <c r="R435">
        <v>1.0900000000000001</v>
      </c>
      <c r="S435">
        <v>0.78</v>
      </c>
      <c r="T435">
        <v>0</v>
      </c>
      <c r="U435">
        <v>2.02</v>
      </c>
      <c r="V435" s="1">
        <v>44407.627627314818</v>
      </c>
    </row>
    <row r="436" spans="1:22" hidden="1">
      <c r="A436">
        <v>881</v>
      </c>
      <c r="B436">
        <v>558</v>
      </c>
      <c r="C436" s="2" t="str">
        <f>VLOOKUP($B436,course!$A$1:$H$263,2)</f>
        <v>2333410011275</v>
      </c>
      <c r="D436" t="s">
        <v>644</v>
      </c>
      <c r="E436" s="2">
        <f>VLOOKUP($B436,course!$A$1:$H$263,4)</f>
        <v>2</v>
      </c>
      <c r="F436" s="2" t="str">
        <f>VLOOKUP($B436,course!$A$1:$H$263,5)</f>
        <v>一般通识</v>
      </c>
      <c r="G436" s="2" t="str">
        <f>VLOOKUP($B436,course!$A$1:$H$263,6)</f>
        <v>科学精神与生命关怀</v>
      </c>
      <c r="H436" s="2" t="str">
        <f>VLOOKUP($B436,course!$A$1:$H$263,7)</f>
        <v>动力与机械学院</v>
      </c>
      <c r="I436" t="s">
        <v>647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 s="1">
        <v>44407.627650462964</v>
      </c>
    </row>
    <row r="437" spans="1:22" hidden="1">
      <c r="A437">
        <v>742</v>
      </c>
      <c r="B437">
        <v>485</v>
      </c>
      <c r="C437" s="2" t="str">
        <f>VLOOKUP($B437,course!$A$1:$H$263,2)</f>
        <v>2333520011114</v>
      </c>
      <c r="D437" t="s">
        <v>462</v>
      </c>
      <c r="E437" s="2">
        <f>VLOOKUP($B437,course!$A$1:$H$263,4)</f>
        <v>2</v>
      </c>
      <c r="F437" s="2" t="str">
        <f>VLOOKUP($B437,course!$A$1:$H$263,5)</f>
        <v>一般通识</v>
      </c>
      <c r="G437" s="2" t="str">
        <f>VLOOKUP($B437,course!$A$1:$H$263,6)</f>
        <v>科学精神与生命关怀</v>
      </c>
      <c r="H437" s="2" t="str">
        <f>VLOOKUP($B437,course!$A$1:$H$263,7)</f>
        <v>计算中心</v>
      </c>
      <c r="I437" t="s">
        <v>470</v>
      </c>
      <c r="J437">
        <v>85.09</v>
      </c>
      <c r="K437">
        <v>232</v>
      </c>
      <c r="L437">
        <v>37.5</v>
      </c>
      <c r="M437">
        <v>27.16</v>
      </c>
      <c r="N437">
        <v>9.48</v>
      </c>
      <c r="O437">
        <v>9.0500000000000007</v>
      </c>
      <c r="P437">
        <v>5.6</v>
      </c>
      <c r="Q437">
        <v>2.59</v>
      </c>
      <c r="R437">
        <v>6.47</v>
      </c>
      <c r="S437">
        <v>0.43</v>
      </c>
      <c r="T437">
        <v>0.43</v>
      </c>
      <c r="U437">
        <v>1.29</v>
      </c>
      <c r="V437" s="1">
        <v>44407.627638888887</v>
      </c>
    </row>
    <row r="438" spans="1:22">
      <c r="A438">
        <v>698</v>
      </c>
      <c r="B438">
        <v>468</v>
      </c>
      <c r="C438" s="2" t="str">
        <f>VLOOKUP($B438,course!$A$1:$H$263,2)</f>
        <v>2332120011194</v>
      </c>
      <c r="D438" t="s">
        <v>415</v>
      </c>
      <c r="E438" s="2">
        <f>VLOOKUP($B438,course!$A$1:$H$263,4)</f>
        <v>2</v>
      </c>
      <c r="F438" s="2" t="str">
        <f>VLOOKUP($B438,course!$A$1:$H$263,5)</f>
        <v>一般通识</v>
      </c>
      <c r="G438" s="2" t="str">
        <f>VLOOKUP($B438,course!$A$1:$H$263,6)</f>
        <v>艺术体验与审美鉴赏</v>
      </c>
      <c r="H438" s="2" t="str">
        <f>VLOOKUP($B438,course!$A$1:$H$263,7)</f>
        <v>文学院</v>
      </c>
      <c r="I438" t="s">
        <v>235</v>
      </c>
      <c r="J438">
        <v>85.08</v>
      </c>
      <c r="K438">
        <v>64</v>
      </c>
      <c r="L438">
        <v>43.75</v>
      </c>
      <c r="M438">
        <v>32.81</v>
      </c>
      <c r="N438">
        <v>3.12</v>
      </c>
      <c r="O438">
        <v>9.3800000000000008</v>
      </c>
      <c r="P438">
        <v>1.56</v>
      </c>
      <c r="Q438">
        <v>1.56</v>
      </c>
      <c r="R438">
        <v>3.12</v>
      </c>
      <c r="S438">
        <v>1.56</v>
      </c>
      <c r="T438">
        <v>0</v>
      </c>
      <c r="U438">
        <v>3.12</v>
      </c>
      <c r="V438" s="1">
        <v>44407.627650462964</v>
      </c>
    </row>
    <row r="439" spans="1:22" hidden="1">
      <c r="A439">
        <v>872</v>
      </c>
      <c r="B439">
        <v>553</v>
      </c>
      <c r="C439" s="2" t="str">
        <f>VLOOKUP($B439,course!$A$1:$H$263,2)</f>
        <v>2333340011087</v>
      </c>
      <c r="D439" t="s">
        <v>633</v>
      </c>
      <c r="E439" s="2">
        <f>VLOOKUP($B439,course!$A$1:$H$263,4)</f>
        <v>2</v>
      </c>
      <c r="F439" s="2" t="str">
        <f>VLOOKUP($B439,course!$A$1:$H$263,5)</f>
        <v>一般通识</v>
      </c>
      <c r="G439" s="2" t="str">
        <f>VLOOKUP($B439,course!$A$1:$H$263,6)</f>
        <v>科学精神与生命关怀</v>
      </c>
      <c r="H439" s="2" t="str">
        <f>VLOOKUP($B439,course!$A$1:$H$263,7)</f>
        <v>生命科学学院</v>
      </c>
      <c r="I439" t="s">
        <v>634</v>
      </c>
      <c r="J439">
        <v>85.07</v>
      </c>
      <c r="K439">
        <v>247</v>
      </c>
      <c r="L439">
        <v>44.94</v>
      </c>
      <c r="M439">
        <v>23.48</v>
      </c>
      <c r="N439">
        <v>10.53</v>
      </c>
      <c r="O439">
        <v>8.1</v>
      </c>
      <c r="P439">
        <v>4.8600000000000003</v>
      </c>
      <c r="Q439">
        <v>2.83</v>
      </c>
      <c r="R439">
        <v>1.62</v>
      </c>
      <c r="S439">
        <v>1.21</v>
      </c>
      <c r="T439">
        <v>0</v>
      </c>
      <c r="U439">
        <v>2.4300000000000002</v>
      </c>
      <c r="V439" s="1">
        <v>44407.627650462964</v>
      </c>
    </row>
    <row r="440" spans="1:22">
      <c r="A440">
        <v>592</v>
      </c>
      <c r="B440">
        <v>397</v>
      </c>
      <c r="C440" s="2" t="str">
        <f>VLOOKUP($B440,course!$A$1:$H$263,2)</f>
        <v>2331130012240</v>
      </c>
      <c r="D440" t="s">
        <v>252</v>
      </c>
      <c r="E440" s="2">
        <f>VLOOKUP($B440,course!$A$1:$H$263,4)</f>
        <v>2</v>
      </c>
      <c r="F440" s="2" t="str">
        <f>VLOOKUP($B440,course!$A$1:$H$263,5)</f>
        <v>一般通识</v>
      </c>
      <c r="G440" s="2" t="str">
        <f>VLOOKUP($B440,course!$A$1:$H$263,6)</f>
        <v>中华文化与世界文明</v>
      </c>
      <c r="H440" s="2" t="str">
        <f>VLOOKUP($B440,course!$A$1:$H$263,7)</f>
        <v>大学英语部</v>
      </c>
      <c r="I440" t="s">
        <v>253</v>
      </c>
      <c r="J440">
        <v>85.01</v>
      </c>
      <c r="K440">
        <v>72</v>
      </c>
      <c r="L440">
        <v>29.17</v>
      </c>
      <c r="M440">
        <v>51.39</v>
      </c>
      <c r="N440">
        <v>12.5</v>
      </c>
      <c r="O440">
        <v>2.78</v>
      </c>
      <c r="P440">
        <v>1.39</v>
      </c>
      <c r="Q440">
        <v>0</v>
      </c>
      <c r="R440">
        <v>0</v>
      </c>
      <c r="S440">
        <v>0</v>
      </c>
      <c r="T440">
        <v>0</v>
      </c>
      <c r="U440">
        <v>2.78</v>
      </c>
      <c r="V440" s="1">
        <v>44407.627638888887</v>
      </c>
    </row>
    <row r="441" spans="1:22" hidden="1">
      <c r="A441">
        <v>886</v>
      </c>
      <c r="B441">
        <v>562</v>
      </c>
      <c r="C441" s="2" t="str">
        <f>VLOOKUP($B441,course!$A$1:$H$263,2)</f>
        <v>2333350011271</v>
      </c>
      <c r="D441" t="s">
        <v>653</v>
      </c>
      <c r="E441" s="2">
        <f>VLOOKUP($B441,course!$A$1:$H$263,4)</f>
        <v>2</v>
      </c>
      <c r="F441" s="2" t="str">
        <f>VLOOKUP($B441,course!$A$1:$H$263,5)</f>
        <v>一般通识</v>
      </c>
      <c r="G441" s="2" t="str">
        <f>VLOOKUP($B441,course!$A$1:$H$263,6)</f>
        <v>科学精神与生命关怀</v>
      </c>
      <c r="H441" s="2" t="str">
        <f>VLOOKUP($B441,course!$A$1:$H$263,7)</f>
        <v>资源与环境科学学院</v>
      </c>
      <c r="I441" t="s">
        <v>654</v>
      </c>
      <c r="J441">
        <v>84.88</v>
      </c>
      <c r="K441">
        <v>498</v>
      </c>
      <c r="L441">
        <v>26.1</v>
      </c>
      <c r="M441">
        <v>33.729999999999997</v>
      </c>
      <c r="N441">
        <v>13.65</v>
      </c>
      <c r="O441">
        <v>14.46</v>
      </c>
      <c r="P441">
        <v>4.82</v>
      </c>
      <c r="Q441">
        <v>2.41</v>
      </c>
      <c r="R441">
        <v>3.21</v>
      </c>
      <c r="S441">
        <v>1</v>
      </c>
      <c r="T441">
        <v>0.2</v>
      </c>
      <c r="U441">
        <v>0.4</v>
      </c>
      <c r="V441" s="1">
        <v>44407.627650462964</v>
      </c>
    </row>
    <row r="442" spans="1:22" hidden="1">
      <c r="A442">
        <v>887</v>
      </c>
      <c r="B442">
        <v>562</v>
      </c>
      <c r="C442" s="2" t="str">
        <f>VLOOKUP($B442,course!$A$1:$H$263,2)</f>
        <v>2333350011271</v>
      </c>
      <c r="D442" t="s">
        <v>653</v>
      </c>
      <c r="E442" s="2">
        <f>VLOOKUP($B442,course!$A$1:$H$263,4)</f>
        <v>2</v>
      </c>
      <c r="F442" s="2" t="str">
        <f>VLOOKUP($B442,course!$A$1:$H$263,5)</f>
        <v>一般通识</v>
      </c>
      <c r="G442" s="2" t="str">
        <f>VLOOKUP($B442,course!$A$1:$H$263,6)</f>
        <v>科学精神与生命关怀</v>
      </c>
      <c r="H442" s="2" t="str">
        <f>VLOOKUP($B442,course!$A$1:$H$263,7)</f>
        <v>资源与环境科学学院</v>
      </c>
      <c r="I442" t="s">
        <v>655</v>
      </c>
      <c r="J442">
        <v>81.02</v>
      </c>
      <c r="K442">
        <v>311</v>
      </c>
      <c r="L442">
        <v>14.47</v>
      </c>
      <c r="M442">
        <v>28.3</v>
      </c>
      <c r="N442">
        <v>14.47</v>
      </c>
      <c r="O442">
        <v>13.18</v>
      </c>
      <c r="P442">
        <v>8.0399999999999991</v>
      </c>
      <c r="Q442">
        <v>7.07</v>
      </c>
      <c r="R442">
        <v>7.4</v>
      </c>
      <c r="S442">
        <v>3.86</v>
      </c>
      <c r="T442">
        <v>1.29</v>
      </c>
      <c r="U442">
        <v>1.93</v>
      </c>
      <c r="V442" s="1">
        <v>44407.627650462964</v>
      </c>
    </row>
    <row r="443" spans="1:22" hidden="1">
      <c r="A443">
        <v>888</v>
      </c>
      <c r="B443">
        <v>562</v>
      </c>
      <c r="C443" s="2" t="str">
        <f>VLOOKUP($B443,course!$A$1:$H$263,2)</f>
        <v>2333350011271</v>
      </c>
      <c r="D443" t="s">
        <v>653</v>
      </c>
      <c r="E443" s="2">
        <f>VLOOKUP($B443,course!$A$1:$H$263,4)</f>
        <v>2</v>
      </c>
      <c r="F443" s="2" t="str">
        <f>VLOOKUP($B443,course!$A$1:$H$263,5)</f>
        <v>一般通识</v>
      </c>
      <c r="G443" s="2" t="str">
        <f>VLOOKUP($B443,course!$A$1:$H$263,6)</f>
        <v>科学精神与生命关怀</v>
      </c>
      <c r="H443" s="2" t="str">
        <f>VLOOKUP($B443,course!$A$1:$H$263,7)</f>
        <v>资源与环境科学学院</v>
      </c>
      <c r="I443" t="s">
        <v>656</v>
      </c>
      <c r="J443">
        <v>84.44</v>
      </c>
      <c r="K443">
        <v>32</v>
      </c>
      <c r="L443">
        <v>59.38</v>
      </c>
      <c r="M443">
        <v>18.75</v>
      </c>
      <c r="N443">
        <v>0</v>
      </c>
      <c r="O443">
        <v>6.25</v>
      </c>
      <c r="P443">
        <v>6.25</v>
      </c>
      <c r="Q443">
        <v>0</v>
      </c>
      <c r="R443">
        <v>3.12</v>
      </c>
      <c r="S443">
        <v>0</v>
      </c>
      <c r="T443">
        <v>0</v>
      </c>
      <c r="U443">
        <v>6.25</v>
      </c>
      <c r="V443" s="1">
        <v>44407.627650462964</v>
      </c>
    </row>
    <row r="444" spans="1:22" hidden="1">
      <c r="A444">
        <v>889</v>
      </c>
      <c r="B444">
        <v>562</v>
      </c>
      <c r="C444" s="2" t="str">
        <f>VLOOKUP($B444,course!$A$1:$H$263,2)</f>
        <v>2333350011271</v>
      </c>
      <c r="D444" t="s">
        <v>653</v>
      </c>
      <c r="E444" s="2">
        <f>VLOOKUP($B444,course!$A$1:$H$263,4)</f>
        <v>2</v>
      </c>
      <c r="F444" s="2" t="str">
        <f>VLOOKUP($B444,course!$A$1:$H$263,5)</f>
        <v>一般通识</v>
      </c>
      <c r="G444" s="2" t="str">
        <f>VLOOKUP($B444,course!$A$1:$H$263,6)</f>
        <v>科学精神与生命关怀</v>
      </c>
      <c r="H444" s="2" t="str">
        <f>VLOOKUP($B444,course!$A$1:$H$263,7)</f>
        <v>资源与环境科学学院</v>
      </c>
      <c r="I444" t="s">
        <v>657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 s="1">
        <v>44407.627650462964</v>
      </c>
    </row>
    <row r="445" spans="1:22" hidden="1">
      <c r="A445">
        <v>818</v>
      </c>
      <c r="B445">
        <v>523</v>
      </c>
      <c r="C445" s="2" t="str">
        <f>VLOOKUP($B445,course!$A$1:$H$263,2)</f>
        <v>2324210011231</v>
      </c>
      <c r="D445" t="s">
        <v>564</v>
      </c>
      <c r="E445" s="2">
        <f>VLOOKUP($B445,course!$A$1:$H$263,4)</f>
        <v>2</v>
      </c>
      <c r="F445" s="2" t="str">
        <f>VLOOKUP($B445,course!$A$1:$H$263,5)</f>
        <v>核心课程</v>
      </c>
      <c r="G445" s="2" t="str">
        <f>VLOOKUP($B445,course!$A$1:$H$263,6)</f>
        <v>社会科学与现代社会</v>
      </c>
      <c r="H445" s="2" t="str">
        <f>VLOOKUP($B445,course!$A$1:$H$263,7)</f>
        <v>经济与管理学院</v>
      </c>
      <c r="I445" t="s">
        <v>566</v>
      </c>
      <c r="J445">
        <v>85</v>
      </c>
      <c r="K445">
        <v>25</v>
      </c>
      <c r="L445">
        <v>56</v>
      </c>
      <c r="M445">
        <v>12</v>
      </c>
      <c r="N445">
        <v>8</v>
      </c>
      <c r="O445">
        <v>8</v>
      </c>
      <c r="P445">
        <v>0</v>
      </c>
      <c r="Q445">
        <v>8</v>
      </c>
      <c r="R445">
        <v>4</v>
      </c>
      <c r="S445">
        <v>0</v>
      </c>
      <c r="T445">
        <v>0</v>
      </c>
      <c r="U445">
        <v>4</v>
      </c>
      <c r="V445" s="1">
        <v>44407.627615740741</v>
      </c>
    </row>
  </sheetData>
  <autoFilter ref="A1:V445" xr:uid="{00000000-0001-0000-0000-000000000000}">
    <filterColumn colId="6">
      <filters>
        <filter val="0"/>
        <filter val="社会科学与现代社会"/>
        <filter val="艺术体验与审美鉴赏"/>
        <filter val="中华文化与世界文明"/>
      </filters>
    </filterColumn>
    <filterColumn colId="9">
      <customFilters>
        <customFilter operator="greaterThanOrEqual" val="85"/>
      </customFilters>
    </filterColumn>
    <filterColumn colId="10">
      <customFilters>
        <customFilter operator="greaterThanOrEqual" val="50"/>
      </customFilters>
    </filterColumn>
    <sortState xmlns:xlrd2="http://schemas.microsoft.com/office/spreadsheetml/2017/richdata2" ref="A2:V445">
      <sortCondition descending="1" ref="J1:J445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E4B8-1449-4DEE-8A8E-A8231284CD39}">
  <dimension ref="A1:H263"/>
  <sheetViews>
    <sheetView workbookViewId="0">
      <selection activeCell="H13" sqref="H13"/>
    </sheetView>
  </sheetViews>
  <sheetFormatPr defaultRowHeight="14.4"/>
  <cols>
    <col min="1" max="1" width="8.88671875" style="2"/>
    <col min="2" max="2" width="17.44140625" style="2" customWidth="1"/>
    <col min="3" max="3" width="29.21875" style="2" customWidth="1"/>
    <col min="4" max="4" width="12.6640625" style="2" customWidth="1"/>
    <col min="5" max="5" width="15.88671875" style="2" customWidth="1"/>
    <col min="6" max="6" width="23.21875" style="2" customWidth="1"/>
    <col min="7" max="7" width="23.6640625" style="2" customWidth="1"/>
    <col min="8" max="8" width="19" style="2" customWidth="1"/>
    <col min="9" max="16384" width="8.88671875" style="2"/>
  </cols>
  <sheetData>
    <row r="1" spans="1:8">
      <c r="A1" s="2" t="s">
        <v>0</v>
      </c>
      <c r="B1" s="2" t="s">
        <v>1036</v>
      </c>
      <c r="C1" s="2" t="s">
        <v>2</v>
      </c>
      <c r="D1" s="2" t="s">
        <v>1035</v>
      </c>
      <c r="E1" s="2" t="s">
        <v>1034</v>
      </c>
      <c r="F1" s="2" t="s">
        <v>1033</v>
      </c>
      <c r="G1" s="2" t="s">
        <v>1032</v>
      </c>
      <c r="H1" s="2" t="s">
        <v>16</v>
      </c>
    </row>
    <row r="2" spans="1:8">
      <c r="A2" s="2">
        <v>296</v>
      </c>
      <c r="B2" s="2" t="s">
        <v>1031</v>
      </c>
      <c r="C2" s="2" t="s">
        <v>17</v>
      </c>
      <c r="D2" s="2">
        <v>2</v>
      </c>
      <c r="E2" s="2" t="s">
        <v>662</v>
      </c>
      <c r="F2" s="2" t="s">
        <v>661</v>
      </c>
      <c r="G2" s="2" t="s">
        <v>743</v>
      </c>
      <c r="H2" s="3">
        <v>44407.627592592595</v>
      </c>
    </row>
    <row r="3" spans="1:8">
      <c r="A3" s="2">
        <v>297</v>
      </c>
      <c r="B3" s="2" t="s">
        <v>1030</v>
      </c>
      <c r="C3" s="2" t="s">
        <v>19</v>
      </c>
      <c r="D3" s="2">
        <v>2</v>
      </c>
      <c r="E3" s="2" t="s">
        <v>662</v>
      </c>
      <c r="F3" s="2" t="s">
        <v>661</v>
      </c>
      <c r="G3" s="2" t="s">
        <v>660</v>
      </c>
      <c r="H3" s="3">
        <v>44407.627581018518</v>
      </c>
    </row>
    <row r="4" spans="1:8">
      <c r="A4" s="2">
        <v>298</v>
      </c>
      <c r="B4" s="2" t="s">
        <v>1029</v>
      </c>
      <c r="C4" s="2" t="s">
        <v>21</v>
      </c>
      <c r="D4" s="2">
        <v>1</v>
      </c>
      <c r="E4" s="2" t="s">
        <v>662</v>
      </c>
      <c r="F4" s="2" t="s">
        <v>661</v>
      </c>
      <c r="G4" s="2" t="s">
        <v>743</v>
      </c>
      <c r="H4" s="3">
        <v>44407.627592592595</v>
      </c>
    </row>
    <row r="5" spans="1:8">
      <c r="A5" s="2">
        <v>299</v>
      </c>
      <c r="B5" s="2" t="s">
        <v>1028</v>
      </c>
      <c r="C5" s="2" t="s">
        <v>23</v>
      </c>
      <c r="D5" s="2">
        <v>2</v>
      </c>
      <c r="E5" s="2" t="s">
        <v>662</v>
      </c>
      <c r="F5" s="2" t="s">
        <v>661</v>
      </c>
      <c r="G5" s="2" t="s">
        <v>741</v>
      </c>
      <c r="H5" s="3">
        <v>44407.627592592595</v>
      </c>
    </row>
    <row r="6" spans="1:8">
      <c r="A6" s="2">
        <v>300</v>
      </c>
      <c r="B6" s="2" t="s">
        <v>1027</v>
      </c>
      <c r="C6" s="2" t="s">
        <v>25</v>
      </c>
      <c r="D6" s="2">
        <v>1</v>
      </c>
      <c r="E6" s="2" t="s">
        <v>662</v>
      </c>
      <c r="F6" s="2" t="s">
        <v>661</v>
      </c>
      <c r="G6" s="2" t="s">
        <v>743</v>
      </c>
      <c r="H6" s="3">
        <v>44407.627592592595</v>
      </c>
    </row>
    <row r="7" spans="1:8">
      <c r="A7" s="2">
        <v>301</v>
      </c>
      <c r="B7" s="2" t="s">
        <v>1026</v>
      </c>
      <c r="C7" s="2" t="s">
        <v>1025</v>
      </c>
      <c r="D7" s="2">
        <v>2</v>
      </c>
      <c r="E7" s="2" t="s">
        <v>662</v>
      </c>
      <c r="F7" s="2" t="s">
        <v>661</v>
      </c>
      <c r="G7" s="2" t="s">
        <v>741</v>
      </c>
      <c r="H7" s="3">
        <v>44407.627581018518</v>
      </c>
    </row>
    <row r="8" spans="1:8">
      <c r="A8" s="2">
        <v>303</v>
      </c>
      <c r="B8" s="2" t="s">
        <v>1024</v>
      </c>
      <c r="C8" s="2" t="s">
        <v>29</v>
      </c>
      <c r="D8" s="2">
        <v>2</v>
      </c>
      <c r="E8" s="2" t="s">
        <v>662</v>
      </c>
      <c r="F8" s="2" t="s">
        <v>661</v>
      </c>
      <c r="G8" s="2" t="s">
        <v>743</v>
      </c>
      <c r="H8" s="3">
        <v>44407.627581018518</v>
      </c>
    </row>
    <row r="9" spans="1:8">
      <c r="A9" s="2">
        <v>304</v>
      </c>
      <c r="B9" s="2" t="s">
        <v>1023</v>
      </c>
      <c r="C9" s="2" t="s">
        <v>31</v>
      </c>
      <c r="D9" s="2">
        <v>2</v>
      </c>
      <c r="E9" s="2" t="s">
        <v>662</v>
      </c>
      <c r="F9" s="2" t="s">
        <v>661</v>
      </c>
      <c r="G9" s="2" t="s">
        <v>660</v>
      </c>
      <c r="H9" s="3">
        <v>44407.627592592595</v>
      </c>
    </row>
    <row r="10" spans="1:8">
      <c r="A10" s="2">
        <v>305</v>
      </c>
      <c r="B10" s="2" t="s">
        <v>1022</v>
      </c>
      <c r="C10" s="2" t="s">
        <v>34</v>
      </c>
      <c r="D10" s="2">
        <v>2</v>
      </c>
      <c r="E10" s="2" t="s">
        <v>662</v>
      </c>
      <c r="F10" s="2" t="s">
        <v>661</v>
      </c>
      <c r="G10" s="2" t="s">
        <v>743</v>
      </c>
      <c r="H10" s="3">
        <v>44407.627592592595</v>
      </c>
    </row>
    <row r="11" spans="1:8">
      <c r="A11" s="2">
        <v>306</v>
      </c>
      <c r="B11" s="2" t="s">
        <v>1021</v>
      </c>
      <c r="C11" s="2" t="s">
        <v>1020</v>
      </c>
      <c r="D11" s="2">
        <v>2</v>
      </c>
      <c r="E11" s="2" t="s">
        <v>662</v>
      </c>
      <c r="F11" s="2" t="s">
        <v>661</v>
      </c>
      <c r="G11" s="2" t="s">
        <v>741</v>
      </c>
      <c r="H11" s="3">
        <v>44407.627592592595</v>
      </c>
    </row>
    <row r="12" spans="1:8">
      <c r="A12" s="2">
        <v>307</v>
      </c>
      <c r="B12" s="2" t="s">
        <v>1019</v>
      </c>
      <c r="C12" s="2" t="s">
        <v>39</v>
      </c>
      <c r="D12" s="2">
        <v>2</v>
      </c>
      <c r="E12" s="2" t="s">
        <v>662</v>
      </c>
      <c r="F12" s="2" t="s">
        <v>661</v>
      </c>
      <c r="G12" s="2" t="s">
        <v>741</v>
      </c>
      <c r="H12" s="3">
        <v>44407.627592592595</v>
      </c>
    </row>
    <row r="13" spans="1:8">
      <c r="A13" s="2">
        <v>308</v>
      </c>
      <c r="B13" s="2" t="s">
        <v>1018</v>
      </c>
      <c r="C13" s="2" t="s">
        <v>1017</v>
      </c>
      <c r="D13" s="2">
        <v>2</v>
      </c>
      <c r="E13" s="2" t="s">
        <v>662</v>
      </c>
      <c r="F13" s="2" t="s">
        <v>661</v>
      </c>
      <c r="G13" s="2" t="s">
        <v>741</v>
      </c>
      <c r="H13" s="3">
        <v>44407.627592592595</v>
      </c>
    </row>
    <row r="14" spans="1:8">
      <c r="A14" s="2">
        <v>309</v>
      </c>
      <c r="B14" s="2" t="s">
        <v>1016</v>
      </c>
      <c r="C14" s="2" t="s">
        <v>46</v>
      </c>
      <c r="D14" s="2">
        <v>2</v>
      </c>
      <c r="E14" s="2" t="s">
        <v>662</v>
      </c>
      <c r="F14" s="2" t="s">
        <v>661</v>
      </c>
      <c r="G14" s="2" t="s">
        <v>741</v>
      </c>
      <c r="H14" s="3">
        <v>44407.627592592595</v>
      </c>
    </row>
    <row r="15" spans="1:8">
      <c r="A15" s="2">
        <v>310</v>
      </c>
      <c r="B15" s="2" t="s">
        <v>1015</v>
      </c>
      <c r="C15" s="2" t="s">
        <v>48</v>
      </c>
      <c r="D15" s="2">
        <v>2</v>
      </c>
      <c r="E15" s="2" t="s">
        <v>662</v>
      </c>
      <c r="F15" s="2" t="s">
        <v>661</v>
      </c>
      <c r="G15" s="2" t="s">
        <v>741</v>
      </c>
      <c r="H15" s="3">
        <v>44407.627592592595</v>
      </c>
    </row>
    <row r="16" spans="1:8">
      <c r="A16" s="2">
        <v>311</v>
      </c>
      <c r="B16" s="2" t="s">
        <v>1014</v>
      </c>
      <c r="C16" s="2" t="s">
        <v>50</v>
      </c>
      <c r="D16" s="2">
        <v>2</v>
      </c>
      <c r="E16" s="2" t="s">
        <v>662</v>
      </c>
      <c r="F16" s="2" t="s">
        <v>661</v>
      </c>
      <c r="G16" s="2" t="s">
        <v>741</v>
      </c>
      <c r="H16" s="3">
        <v>44407.627592592595</v>
      </c>
    </row>
    <row r="17" spans="1:8">
      <c r="A17" s="2">
        <v>312</v>
      </c>
      <c r="B17" s="2" t="s">
        <v>1013</v>
      </c>
      <c r="C17" s="2" t="s">
        <v>52</v>
      </c>
      <c r="D17" s="2">
        <v>2</v>
      </c>
      <c r="E17" s="2" t="s">
        <v>662</v>
      </c>
      <c r="F17" s="2" t="s">
        <v>661</v>
      </c>
      <c r="G17" s="2" t="s">
        <v>741</v>
      </c>
      <c r="H17" s="3">
        <v>44407.627592592595</v>
      </c>
    </row>
    <row r="18" spans="1:8">
      <c r="A18" s="2">
        <v>313</v>
      </c>
      <c r="B18" s="2" t="s">
        <v>1012</v>
      </c>
      <c r="C18" s="2" t="s">
        <v>54</v>
      </c>
      <c r="D18" s="2">
        <v>2</v>
      </c>
      <c r="E18" s="2" t="s">
        <v>662</v>
      </c>
      <c r="F18" s="2" t="s">
        <v>661</v>
      </c>
      <c r="G18" s="2" t="s">
        <v>741</v>
      </c>
      <c r="H18" s="3">
        <v>44407.627592592595</v>
      </c>
    </row>
    <row r="19" spans="1:8">
      <c r="A19" s="2">
        <v>314</v>
      </c>
      <c r="B19" s="2" t="s">
        <v>1011</v>
      </c>
      <c r="C19" s="2" t="s">
        <v>57</v>
      </c>
      <c r="D19" s="2">
        <v>2</v>
      </c>
      <c r="E19" s="2" t="s">
        <v>662</v>
      </c>
      <c r="F19" s="2" t="s">
        <v>661</v>
      </c>
      <c r="G19" s="2" t="s">
        <v>736</v>
      </c>
      <c r="H19" s="3">
        <v>44407.627581018518</v>
      </c>
    </row>
    <row r="20" spans="1:8">
      <c r="A20" s="2">
        <v>315</v>
      </c>
      <c r="B20" s="2" t="s">
        <v>1010</v>
      </c>
      <c r="C20" s="2" t="s">
        <v>59</v>
      </c>
      <c r="D20" s="2">
        <v>2</v>
      </c>
      <c r="E20" s="2" t="s">
        <v>662</v>
      </c>
      <c r="F20" s="2" t="s">
        <v>661</v>
      </c>
      <c r="G20" s="2" t="s">
        <v>748</v>
      </c>
      <c r="H20" s="3">
        <v>44407.627604166664</v>
      </c>
    </row>
    <row r="21" spans="1:8">
      <c r="A21" s="2">
        <v>316</v>
      </c>
      <c r="B21" s="2" t="s">
        <v>1009</v>
      </c>
      <c r="C21" s="2" t="s">
        <v>61</v>
      </c>
      <c r="D21" s="2">
        <v>2</v>
      </c>
      <c r="E21" s="2" t="s">
        <v>662</v>
      </c>
      <c r="F21" s="2" t="s">
        <v>661</v>
      </c>
      <c r="G21" s="2" t="s">
        <v>739</v>
      </c>
      <c r="H21" s="3">
        <v>44407.627604166664</v>
      </c>
    </row>
    <row r="22" spans="1:8">
      <c r="A22" s="2">
        <v>317</v>
      </c>
      <c r="B22" s="2" t="s">
        <v>1008</v>
      </c>
      <c r="C22" s="2" t="s">
        <v>64</v>
      </c>
      <c r="D22" s="2">
        <v>2</v>
      </c>
      <c r="E22" s="2" t="s">
        <v>662</v>
      </c>
      <c r="F22" s="2" t="s">
        <v>661</v>
      </c>
      <c r="G22" s="2" t="s">
        <v>741</v>
      </c>
      <c r="H22" s="3">
        <v>44407.627604166664</v>
      </c>
    </row>
    <row r="23" spans="1:8">
      <c r="A23" s="2">
        <v>318</v>
      </c>
      <c r="B23" s="2" t="s">
        <v>1007</v>
      </c>
      <c r="C23" s="2" t="s">
        <v>66</v>
      </c>
      <c r="D23" s="2">
        <v>2</v>
      </c>
      <c r="E23" s="2" t="s">
        <v>662</v>
      </c>
      <c r="F23" s="2" t="s">
        <v>661</v>
      </c>
      <c r="G23" s="2" t="s">
        <v>741</v>
      </c>
      <c r="H23" s="3">
        <v>44407.627592592595</v>
      </c>
    </row>
    <row r="24" spans="1:8">
      <c r="A24" s="2">
        <v>321</v>
      </c>
      <c r="B24" s="2" t="s">
        <v>1006</v>
      </c>
      <c r="C24" s="2" t="s">
        <v>1005</v>
      </c>
      <c r="D24" s="2">
        <v>2</v>
      </c>
      <c r="E24" s="2" t="s">
        <v>662</v>
      </c>
      <c r="F24" s="2" t="s">
        <v>661</v>
      </c>
      <c r="G24" s="2" t="s">
        <v>725</v>
      </c>
      <c r="H24" s="3">
        <v>44407.627592592595</v>
      </c>
    </row>
    <row r="25" spans="1:8">
      <c r="A25" s="2">
        <v>322</v>
      </c>
      <c r="B25" s="2" t="s">
        <v>1004</v>
      </c>
      <c r="C25" s="2" t="s">
        <v>70</v>
      </c>
      <c r="D25" s="2">
        <v>2</v>
      </c>
      <c r="E25" s="2" t="s">
        <v>662</v>
      </c>
      <c r="F25" s="2" t="s">
        <v>661</v>
      </c>
      <c r="G25" s="2" t="s">
        <v>773</v>
      </c>
      <c r="H25" s="3">
        <v>44407.627592592595</v>
      </c>
    </row>
    <row r="26" spans="1:8">
      <c r="A26" s="2">
        <v>323</v>
      </c>
      <c r="B26" s="2" t="s">
        <v>1003</v>
      </c>
      <c r="C26" s="2" t="s">
        <v>72</v>
      </c>
      <c r="D26" s="2">
        <v>2</v>
      </c>
      <c r="E26" s="2" t="s">
        <v>662</v>
      </c>
      <c r="F26" s="2" t="s">
        <v>661</v>
      </c>
      <c r="G26" s="2" t="s">
        <v>773</v>
      </c>
      <c r="H26" s="3">
        <v>44407.627592592595</v>
      </c>
    </row>
    <row r="27" spans="1:8">
      <c r="A27" s="2">
        <v>324</v>
      </c>
      <c r="B27" s="2" t="s">
        <v>1002</v>
      </c>
      <c r="C27" s="2" t="s">
        <v>74</v>
      </c>
      <c r="D27" s="2">
        <v>2</v>
      </c>
      <c r="E27" s="2" t="s">
        <v>662</v>
      </c>
      <c r="F27" s="2" t="s">
        <v>661</v>
      </c>
      <c r="G27" s="2" t="s">
        <v>725</v>
      </c>
      <c r="H27" s="3">
        <v>44407.627592592595</v>
      </c>
    </row>
    <row r="28" spans="1:8">
      <c r="A28" s="2">
        <v>325</v>
      </c>
      <c r="B28" s="2" t="s">
        <v>1001</v>
      </c>
      <c r="C28" s="2" t="s">
        <v>1000</v>
      </c>
      <c r="D28" s="2">
        <v>2</v>
      </c>
      <c r="E28" s="2" t="s">
        <v>662</v>
      </c>
      <c r="F28" s="2" t="s">
        <v>661</v>
      </c>
      <c r="G28" s="2" t="s">
        <v>725</v>
      </c>
      <c r="H28" s="3">
        <v>44407.627592592595</v>
      </c>
    </row>
    <row r="29" spans="1:8">
      <c r="A29" s="2">
        <v>326</v>
      </c>
      <c r="B29" s="2" t="s">
        <v>999</v>
      </c>
      <c r="C29" s="2" t="s">
        <v>998</v>
      </c>
      <c r="D29" s="2">
        <v>2</v>
      </c>
      <c r="E29" s="2" t="s">
        <v>662</v>
      </c>
      <c r="F29" s="2" t="s">
        <v>661</v>
      </c>
      <c r="G29" s="2" t="s">
        <v>725</v>
      </c>
      <c r="H29" s="3">
        <v>44407.627592592595</v>
      </c>
    </row>
    <row r="30" spans="1:8">
      <c r="A30" s="2">
        <v>327</v>
      </c>
      <c r="B30" s="2" t="s">
        <v>997</v>
      </c>
      <c r="C30" s="2" t="s">
        <v>80</v>
      </c>
      <c r="D30" s="2">
        <v>2</v>
      </c>
      <c r="E30" s="2" t="s">
        <v>662</v>
      </c>
      <c r="F30" s="2" t="s">
        <v>661</v>
      </c>
      <c r="G30" s="2" t="s">
        <v>725</v>
      </c>
      <c r="H30" s="3">
        <v>44407.627592592595</v>
      </c>
    </row>
    <row r="31" spans="1:8">
      <c r="A31" s="2">
        <v>328</v>
      </c>
      <c r="B31" s="2" t="s">
        <v>996</v>
      </c>
      <c r="C31" s="2" t="s">
        <v>82</v>
      </c>
      <c r="D31" s="2">
        <v>2</v>
      </c>
      <c r="E31" s="2" t="s">
        <v>662</v>
      </c>
      <c r="F31" s="2" t="s">
        <v>661</v>
      </c>
      <c r="G31" s="2" t="s">
        <v>773</v>
      </c>
      <c r="H31" s="3">
        <v>44407.627592592595</v>
      </c>
    </row>
    <row r="32" spans="1:8">
      <c r="A32" s="2">
        <v>329</v>
      </c>
      <c r="B32" s="2" t="s">
        <v>995</v>
      </c>
      <c r="C32" s="2" t="s">
        <v>84</v>
      </c>
      <c r="D32" s="2">
        <v>2</v>
      </c>
      <c r="E32" s="2" t="s">
        <v>662</v>
      </c>
      <c r="F32" s="2" t="s">
        <v>661</v>
      </c>
      <c r="G32" s="2" t="s">
        <v>725</v>
      </c>
      <c r="H32" s="3">
        <v>44407.627592592595</v>
      </c>
    </row>
    <row r="33" spans="1:8">
      <c r="A33" s="2">
        <v>330</v>
      </c>
      <c r="B33" s="2" t="s">
        <v>994</v>
      </c>
      <c r="C33" s="2" t="s">
        <v>87</v>
      </c>
      <c r="D33" s="2">
        <v>2</v>
      </c>
      <c r="E33" s="2" t="s">
        <v>662</v>
      </c>
      <c r="F33" s="2" t="s">
        <v>661</v>
      </c>
      <c r="G33" s="2" t="s">
        <v>982</v>
      </c>
      <c r="H33" s="3">
        <v>44407.627592592595</v>
      </c>
    </row>
    <row r="34" spans="1:8">
      <c r="A34" s="2">
        <v>331</v>
      </c>
      <c r="B34" s="2" t="s">
        <v>993</v>
      </c>
      <c r="C34" s="2" t="s">
        <v>992</v>
      </c>
      <c r="D34" s="2">
        <v>1</v>
      </c>
      <c r="E34" s="2" t="s">
        <v>662</v>
      </c>
      <c r="F34" s="2" t="s">
        <v>661</v>
      </c>
      <c r="G34" s="2" t="s">
        <v>982</v>
      </c>
      <c r="H34" s="3">
        <v>44407.627592592595</v>
      </c>
    </row>
    <row r="35" spans="1:8">
      <c r="A35" s="2">
        <v>332</v>
      </c>
      <c r="B35" s="2" t="s">
        <v>991</v>
      </c>
      <c r="C35" s="2" t="s">
        <v>990</v>
      </c>
      <c r="D35" s="2">
        <v>2</v>
      </c>
      <c r="E35" s="2" t="s">
        <v>662</v>
      </c>
      <c r="F35" s="2" t="s">
        <v>661</v>
      </c>
      <c r="G35" s="2" t="s">
        <v>982</v>
      </c>
      <c r="H35" s="3">
        <v>44407.627592592595</v>
      </c>
    </row>
    <row r="36" spans="1:8">
      <c r="A36" s="2">
        <v>333</v>
      </c>
      <c r="B36" s="2" t="s">
        <v>989</v>
      </c>
      <c r="C36" s="2" t="s">
        <v>92</v>
      </c>
      <c r="D36" s="2">
        <v>2</v>
      </c>
      <c r="E36" s="2" t="s">
        <v>662</v>
      </c>
      <c r="F36" s="2" t="s">
        <v>661</v>
      </c>
      <c r="G36" s="2" t="s">
        <v>988</v>
      </c>
      <c r="H36" s="3">
        <v>44407.627592592595</v>
      </c>
    </row>
    <row r="37" spans="1:8">
      <c r="A37" s="2">
        <v>334</v>
      </c>
      <c r="B37" s="2" t="s">
        <v>987</v>
      </c>
      <c r="C37" s="2" t="s">
        <v>94</v>
      </c>
      <c r="D37" s="2">
        <v>2</v>
      </c>
      <c r="E37" s="2" t="s">
        <v>662</v>
      </c>
      <c r="F37" s="2" t="s">
        <v>661</v>
      </c>
      <c r="G37" s="2" t="s">
        <v>982</v>
      </c>
      <c r="H37" s="3">
        <v>44407.627592592595</v>
      </c>
    </row>
    <row r="38" spans="1:8">
      <c r="A38" s="2">
        <v>335</v>
      </c>
      <c r="B38" s="2" t="s">
        <v>986</v>
      </c>
      <c r="C38" s="2" t="s">
        <v>96</v>
      </c>
      <c r="D38" s="2">
        <v>2</v>
      </c>
      <c r="E38" s="2" t="s">
        <v>662</v>
      </c>
      <c r="F38" s="2" t="s">
        <v>661</v>
      </c>
      <c r="G38" s="2" t="s">
        <v>690</v>
      </c>
      <c r="H38" s="3">
        <v>44407.627604166664</v>
      </c>
    </row>
    <row r="39" spans="1:8">
      <c r="A39" s="2">
        <v>336</v>
      </c>
      <c r="B39" s="2" t="s">
        <v>985</v>
      </c>
      <c r="C39" s="2" t="s">
        <v>98</v>
      </c>
      <c r="D39" s="2">
        <v>1</v>
      </c>
      <c r="E39" s="2" t="s">
        <v>662</v>
      </c>
      <c r="F39" s="2" t="s">
        <v>661</v>
      </c>
      <c r="G39" s="2" t="s">
        <v>982</v>
      </c>
      <c r="H39" s="3">
        <v>44407.627604166664</v>
      </c>
    </row>
    <row r="40" spans="1:8">
      <c r="A40" s="2">
        <v>337</v>
      </c>
      <c r="B40" s="2" t="s">
        <v>984</v>
      </c>
      <c r="C40" s="2" t="s">
        <v>100</v>
      </c>
      <c r="D40" s="2">
        <v>2</v>
      </c>
      <c r="E40" s="2" t="s">
        <v>662</v>
      </c>
      <c r="F40" s="2" t="s">
        <v>714</v>
      </c>
      <c r="G40" s="2" t="s">
        <v>699</v>
      </c>
      <c r="H40" s="3">
        <v>44407.627604166664</v>
      </c>
    </row>
    <row r="41" spans="1:8">
      <c r="A41" s="2">
        <v>338</v>
      </c>
      <c r="B41" s="2" t="s">
        <v>983</v>
      </c>
      <c r="C41" s="2" t="s">
        <v>102</v>
      </c>
      <c r="D41" s="2">
        <v>2</v>
      </c>
      <c r="E41" s="2" t="s">
        <v>662</v>
      </c>
      <c r="F41" s="2" t="s">
        <v>661</v>
      </c>
      <c r="G41" s="2" t="s">
        <v>982</v>
      </c>
      <c r="H41" s="3">
        <v>44407.627604166664</v>
      </c>
    </row>
    <row r="42" spans="1:8">
      <c r="A42" s="2">
        <v>339</v>
      </c>
      <c r="B42" s="2" t="s">
        <v>981</v>
      </c>
      <c r="C42" s="2" t="s">
        <v>104</v>
      </c>
      <c r="D42" s="2">
        <v>2</v>
      </c>
      <c r="E42" s="2" t="s">
        <v>662</v>
      </c>
      <c r="F42" s="2" t="s">
        <v>714</v>
      </c>
      <c r="G42" s="2" t="s">
        <v>706</v>
      </c>
      <c r="H42" s="3">
        <v>44407.627604166664</v>
      </c>
    </row>
    <row r="43" spans="1:8">
      <c r="A43" s="2">
        <v>340</v>
      </c>
      <c r="B43" s="2" t="s">
        <v>980</v>
      </c>
      <c r="C43" s="2" t="s">
        <v>106</v>
      </c>
      <c r="D43" s="2">
        <v>2</v>
      </c>
      <c r="E43" s="2" t="s">
        <v>662</v>
      </c>
      <c r="F43" s="2" t="s">
        <v>714</v>
      </c>
      <c r="G43" s="2" t="s">
        <v>771</v>
      </c>
      <c r="H43" s="3">
        <v>44407.627604166664</v>
      </c>
    </row>
    <row r="44" spans="1:8">
      <c r="A44" s="2">
        <v>341</v>
      </c>
      <c r="B44" s="2" t="s">
        <v>979</v>
      </c>
      <c r="C44" s="2" t="s">
        <v>978</v>
      </c>
      <c r="D44" s="2">
        <v>2</v>
      </c>
      <c r="E44" s="2" t="s">
        <v>662</v>
      </c>
      <c r="F44" s="2" t="s">
        <v>688</v>
      </c>
      <c r="G44" s="2" t="s">
        <v>748</v>
      </c>
      <c r="H44" s="3">
        <v>44407.627592592595</v>
      </c>
    </row>
    <row r="45" spans="1:8">
      <c r="A45" s="2">
        <v>342</v>
      </c>
      <c r="B45" s="2" t="s">
        <v>977</v>
      </c>
      <c r="C45" s="2" t="s">
        <v>111</v>
      </c>
      <c r="D45" s="2">
        <v>2</v>
      </c>
      <c r="E45" s="2" t="s">
        <v>662</v>
      </c>
      <c r="F45" s="2" t="s">
        <v>688</v>
      </c>
      <c r="G45" s="2" t="s">
        <v>804</v>
      </c>
      <c r="H45" s="3">
        <v>44407.627581018518</v>
      </c>
    </row>
    <row r="46" spans="1:8">
      <c r="A46" s="2">
        <v>343</v>
      </c>
      <c r="B46" s="2" t="s">
        <v>976</v>
      </c>
      <c r="C46" s="2" t="s">
        <v>975</v>
      </c>
      <c r="D46" s="2">
        <v>2</v>
      </c>
      <c r="E46" s="2" t="s">
        <v>662</v>
      </c>
      <c r="F46" s="2" t="s">
        <v>688</v>
      </c>
      <c r="G46" s="2" t="s">
        <v>743</v>
      </c>
      <c r="H46" s="3">
        <v>44407.627581018518</v>
      </c>
    </row>
    <row r="47" spans="1:8">
      <c r="A47" s="2">
        <v>344</v>
      </c>
      <c r="B47" s="2" t="s">
        <v>974</v>
      </c>
      <c r="C47" s="2" t="s">
        <v>115</v>
      </c>
      <c r="D47" s="2">
        <v>2</v>
      </c>
      <c r="E47" s="2" t="s">
        <v>662</v>
      </c>
      <c r="F47" s="2" t="s">
        <v>688</v>
      </c>
      <c r="G47" s="2" t="s">
        <v>804</v>
      </c>
      <c r="H47" s="3">
        <v>44407.627592592595</v>
      </c>
    </row>
    <row r="48" spans="1:8">
      <c r="A48" s="2">
        <v>345</v>
      </c>
      <c r="B48" s="2" t="s">
        <v>973</v>
      </c>
      <c r="C48" s="2" t="s">
        <v>117</v>
      </c>
      <c r="D48" s="2">
        <v>2</v>
      </c>
      <c r="E48" s="2" t="s">
        <v>662</v>
      </c>
      <c r="F48" s="2" t="s">
        <v>688</v>
      </c>
      <c r="G48" s="2" t="s">
        <v>804</v>
      </c>
      <c r="H48" s="3">
        <v>44407.627592592595</v>
      </c>
    </row>
    <row r="49" spans="1:8">
      <c r="A49" s="2">
        <v>346</v>
      </c>
      <c r="B49" s="2" t="s">
        <v>972</v>
      </c>
      <c r="C49" s="2" t="s">
        <v>971</v>
      </c>
      <c r="D49" s="2">
        <v>2</v>
      </c>
      <c r="E49" s="2" t="s">
        <v>662</v>
      </c>
      <c r="F49" s="2" t="s">
        <v>688</v>
      </c>
      <c r="G49" s="2" t="s">
        <v>664</v>
      </c>
      <c r="H49" s="3">
        <v>44407.627592592595</v>
      </c>
    </row>
    <row r="50" spans="1:8">
      <c r="A50" s="2">
        <v>347</v>
      </c>
      <c r="B50" s="2" t="s">
        <v>970</v>
      </c>
      <c r="C50" s="2" t="s">
        <v>121</v>
      </c>
      <c r="D50" s="2">
        <v>2</v>
      </c>
      <c r="E50" s="2" t="s">
        <v>662</v>
      </c>
      <c r="F50" s="2" t="s">
        <v>688</v>
      </c>
      <c r="G50" s="2" t="s">
        <v>804</v>
      </c>
      <c r="H50" s="3">
        <v>44407.627592592595</v>
      </c>
    </row>
    <row r="51" spans="1:8">
      <c r="A51" s="2">
        <v>348</v>
      </c>
      <c r="B51" s="2" t="s">
        <v>969</v>
      </c>
      <c r="C51" s="2" t="s">
        <v>123</v>
      </c>
      <c r="D51" s="2">
        <v>2</v>
      </c>
      <c r="E51" s="2" t="s">
        <v>662</v>
      </c>
      <c r="F51" s="2" t="s">
        <v>688</v>
      </c>
      <c r="G51" s="2" t="s">
        <v>804</v>
      </c>
      <c r="H51" s="3">
        <v>44407.627592592595</v>
      </c>
    </row>
    <row r="52" spans="1:8">
      <c r="A52" s="2">
        <v>349</v>
      </c>
      <c r="B52" s="2" t="s">
        <v>968</v>
      </c>
      <c r="C52" s="2" t="s">
        <v>967</v>
      </c>
      <c r="D52" s="2">
        <v>2</v>
      </c>
      <c r="E52" s="2" t="s">
        <v>662</v>
      </c>
      <c r="F52" s="2" t="s">
        <v>688</v>
      </c>
      <c r="G52" s="2" t="s">
        <v>748</v>
      </c>
      <c r="H52" s="3">
        <v>44407.627592592595</v>
      </c>
    </row>
    <row r="53" spans="1:8">
      <c r="A53" s="2">
        <v>350</v>
      </c>
      <c r="B53" s="2" t="s">
        <v>966</v>
      </c>
      <c r="C53" s="2" t="s">
        <v>965</v>
      </c>
      <c r="D53" s="2">
        <v>1</v>
      </c>
      <c r="E53" s="2" t="s">
        <v>662</v>
      </c>
      <c r="F53" s="2" t="s">
        <v>688</v>
      </c>
      <c r="G53" s="2" t="s">
        <v>748</v>
      </c>
      <c r="H53" s="3">
        <v>44407.627592592595</v>
      </c>
    </row>
    <row r="54" spans="1:8">
      <c r="A54" s="2">
        <v>351</v>
      </c>
      <c r="B54" s="2" t="s">
        <v>964</v>
      </c>
      <c r="C54" s="2" t="s">
        <v>963</v>
      </c>
      <c r="D54" s="2">
        <v>2</v>
      </c>
      <c r="E54" s="2" t="s">
        <v>662</v>
      </c>
      <c r="F54" s="2" t="s">
        <v>688</v>
      </c>
      <c r="G54" s="2" t="s">
        <v>748</v>
      </c>
      <c r="H54" s="3">
        <v>44407.627581018518</v>
      </c>
    </row>
    <row r="55" spans="1:8">
      <c r="A55" s="2">
        <v>352</v>
      </c>
      <c r="B55" s="2" t="s">
        <v>962</v>
      </c>
      <c r="C55" s="2" t="s">
        <v>961</v>
      </c>
      <c r="D55" s="2">
        <v>2</v>
      </c>
      <c r="E55" s="2" t="s">
        <v>662</v>
      </c>
      <c r="F55" s="2" t="s">
        <v>688</v>
      </c>
      <c r="G55" s="2" t="s">
        <v>748</v>
      </c>
      <c r="H55" s="3">
        <v>44407.627592592595</v>
      </c>
    </row>
    <row r="56" spans="1:8">
      <c r="A56" s="2">
        <v>353</v>
      </c>
      <c r="B56" s="2" t="s">
        <v>960</v>
      </c>
      <c r="C56" s="2" t="s">
        <v>134</v>
      </c>
      <c r="D56" s="2">
        <v>2</v>
      </c>
      <c r="E56" s="2" t="s">
        <v>662</v>
      </c>
      <c r="F56" s="2" t="s">
        <v>688</v>
      </c>
      <c r="G56" s="2" t="s">
        <v>748</v>
      </c>
      <c r="H56" s="3">
        <v>44407.627592592595</v>
      </c>
    </row>
    <row r="57" spans="1:8">
      <c r="A57" s="2">
        <v>354</v>
      </c>
      <c r="B57" s="2" t="s">
        <v>959</v>
      </c>
      <c r="C57" s="2" t="s">
        <v>958</v>
      </c>
      <c r="D57" s="2">
        <v>2</v>
      </c>
      <c r="E57" s="2" t="s">
        <v>662</v>
      </c>
      <c r="F57" s="2" t="s">
        <v>688</v>
      </c>
      <c r="G57" s="2" t="s">
        <v>687</v>
      </c>
      <c r="H57" s="3">
        <v>44407.627604166664</v>
      </c>
    </row>
    <row r="58" spans="1:8">
      <c r="A58" s="2">
        <v>355</v>
      </c>
      <c r="B58" s="2" t="s">
        <v>957</v>
      </c>
      <c r="C58" s="2" t="s">
        <v>139</v>
      </c>
      <c r="D58" s="2">
        <v>2</v>
      </c>
      <c r="E58" s="2" t="s">
        <v>662</v>
      </c>
      <c r="F58" s="2" t="s">
        <v>688</v>
      </c>
      <c r="G58" s="2" t="s">
        <v>748</v>
      </c>
      <c r="H58" s="3">
        <v>44407.627592592595</v>
      </c>
    </row>
    <row r="59" spans="1:8">
      <c r="A59" s="2">
        <v>356</v>
      </c>
      <c r="B59" s="2" t="s">
        <v>956</v>
      </c>
      <c r="C59" s="2" t="s">
        <v>955</v>
      </c>
      <c r="D59" s="2">
        <v>2</v>
      </c>
      <c r="E59" s="2" t="s">
        <v>662</v>
      </c>
      <c r="F59" s="2" t="s">
        <v>688</v>
      </c>
      <c r="G59" s="2" t="s">
        <v>748</v>
      </c>
      <c r="H59" s="3">
        <v>44407.627592592595</v>
      </c>
    </row>
    <row r="60" spans="1:8">
      <c r="A60" s="2">
        <v>357</v>
      </c>
      <c r="B60" s="2" t="s">
        <v>954</v>
      </c>
      <c r="C60" s="2" t="s">
        <v>953</v>
      </c>
      <c r="D60" s="2">
        <v>2</v>
      </c>
      <c r="E60" s="2" t="s">
        <v>662</v>
      </c>
      <c r="F60" s="2" t="s">
        <v>688</v>
      </c>
      <c r="G60" s="2" t="s">
        <v>687</v>
      </c>
      <c r="H60" s="3">
        <v>44407.627604166664</v>
      </c>
    </row>
    <row r="61" spans="1:8">
      <c r="A61" s="2">
        <v>358</v>
      </c>
      <c r="B61" s="2" t="s">
        <v>952</v>
      </c>
      <c r="C61" s="2" t="s">
        <v>145</v>
      </c>
      <c r="D61" s="2">
        <v>2</v>
      </c>
      <c r="E61" s="2" t="s">
        <v>662</v>
      </c>
      <c r="F61" s="2" t="s">
        <v>688</v>
      </c>
      <c r="G61" s="2" t="s">
        <v>748</v>
      </c>
      <c r="H61" s="3">
        <v>44407.627604166664</v>
      </c>
    </row>
    <row r="62" spans="1:8">
      <c r="A62" s="2">
        <v>359</v>
      </c>
      <c r="B62" s="2" t="s">
        <v>951</v>
      </c>
      <c r="C62" s="2" t="s">
        <v>146</v>
      </c>
      <c r="D62" s="2">
        <v>2</v>
      </c>
      <c r="E62" s="2" t="s">
        <v>673</v>
      </c>
      <c r="F62" s="2" t="s">
        <v>688</v>
      </c>
      <c r="G62" s="2" t="s">
        <v>748</v>
      </c>
      <c r="H62" s="3">
        <v>44407.627604166664</v>
      </c>
    </row>
    <row r="63" spans="1:8">
      <c r="A63" s="2">
        <v>360</v>
      </c>
      <c r="B63" s="2" t="s">
        <v>950</v>
      </c>
      <c r="C63" s="2" t="s">
        <v>147</v>
      </c>
      <c r="D63" s="2">
        <v>2</v>
      </c>
      <c r="E63" s="2" t="s">
        <v>662</v>
      </c>
      <c r="F63" s="2" t="s">
        <v>688</v>
      </c>
      <c r="G63" s="2" t="s">
        <v>748</v>
      </c>
      <c r="H63" s="3">
        <v>44407.627604166664</v>
      </c>
    </row>
    <row r="64" spans="1:8">
      <c r="A64" s="2">
        <v>361</v>
      </c>
      <c r="B64" s="2" t="s">
        <v>949</v>
      </c>
      <c r="C64" s="2" t="s">
        <v>149</v>
      </c>
      <c r="D64" s="2">
        <v>2</v>
      </c>
      <c r="E64" s="2" t="s">
        <v>662</v>
      </c>
      <c r="F64" s="2" t="s">
        <v>688</v>
      </c>
      <c r="G64" s="2" t="s">
        <v>736</v>
      </c>
      <c r="H64" s="3">
        <v>44407.627604166664</v>
      </c>
    </row>
    <row r="65" spans="1:8">
      <c r="A65" s="2">
        <v>362</v>
      </c>
      <c r="B65" s="2" t="s">
        <v>948</v>
      </c>
      <c r="C65" s="2" t="s">
        <v>152</v>
      </c>
      <c r="D65" s="2">
        <v>2</v>
      </c>
      <c r="E65" s="2" t="s">
        <v>673</v>
      </c>
      <c r="F65" s="2" t="s">
        <v>688</v>
      </c>
      <c r="G65" s="2" t="s">
        <v>687</v>
      </c>
      <c r="H65" s="3">
        <v>44407.627604166664</v>
      </c>
    </row>
    <row r="66" spans="1:8">
      <c r="A66" s="2">
        <v>363</v>
      </c>
      <c r="B66" s="2" t="s">
        <v>947</v>
      </c>
      <c r="C66" s="2" t="s">
        <v>154</v>
      </c>
      <c r="D66" s="2">
        <v>2</v>
      </c>
      <c r="E66" s="2" t="s">
        <v>662</v>
      </c>
      <c r="F66" s="2" t="s">
        <v>714</v>
      </c>
      <c r="G66" s="2" t="s">
        <v>828</v>
      </c>
      <c r="H66" s="3">
        <v>44407.627592592595</v>
      </c>
    </row>
    <row r="67" spans="1:8">
      <c r="A67" s="2">
        <v>364</v>
      </c>
      <c r="B67" s="2" t="s">
        <v>946</v>
      </c>
      <c r="C67" s="2" t="s">
        <v>156</v>
      </c>
      <c r="D67" s="2">
        <v>2</v>
      </c>
      <c r="E67" s="2" t="s">
        <v>662</v>
      </c>
      <c r="F67" s="2" t="s">
        <v>714</v>
      </c>
      <c r="G67" s="2" t="s">
        <v>828</v>
      </c>
      <c r="H67" s="3">
        <v>44407.627581018518</v>
      </c>
    </row>
    <row r="68" spans="1:8">
      <c r="A68" s="2">
        <v>365</v>
      </c>
      <c r="B68" s="2" t="s">
        <v>945</v>
      </c>
      <c r="C68" s="2" t="s">
        <v>158</v>
      </c>
      <c r="D68" s="2">
        <v>2</v>
      </c>
      <c r="E68" s="2" t="s">
        <v>662</v>
      </c>
      <c r="F68" s="2" t="s">
        <v>714</v>
      </c>
      <c r="G68" s="2" t="s">
        <v>697</v>
      </c>
      <c r="H68" s="3">
        <v>44407.627592592595</v>
      </c>
    </row>
    <row r="69" spans="1:8">
      <c r="A69" s="2">
        <v>366</v>
      </c>
      <c r="B69" s="2" t="s">
        <v>944</v>
      </c>
      <c r="C69" s="2" t="s">
        <v>160</v>
      </c>
      <c r="D69" s="2">
        <v>2</v>
      </c>
      <c r="E69" s="2" t="s">
        <v>662</v>
      </c>
      <c r="F69" s="2" t="s">
        <v>714</v>
      </c>
      <c r="G69" s="2" t="s">
        <v>732</v>
      </c>
      <c r="H69" s="3">
        <v>44407.627592592595</v>
      </c>
    </row>
    <row r="70" spans="1:8">
      <c r="A70" s="2">
        <v>367</v>
      </c>
      <c r="B70" s="2" t="s">
        <v>943</v>
      </c>
      <c r="C70" s="2" t="s">
        <v>942</v>
      </c>
      <c r="D70" s="2">
        <v>2</v>
      </c>
      <c r="E70" s="2" t="s">
        <v>662</v>
      </c>
      <c r="F70" s="2" t="s">
        <v>714</v>
      </c>
      <c r="G70" s="2" t="s">
        <v>697</v>
      </c>
      <c r="H70" s="3">
        <v>44407.627592592595</v>
      </c>
    </row>
    <row r="71" spans="1:8">
      <c r="A71" s="2">
        <v>368</v>
      </c>
      <c r="B71" s="2" t="s">
        <v>941</v>
      </c>
      <c r="C71" s="2" t="s">
        <v>164</v>
      </c>
      <c r="D71" s="2">
        <v>2</v>
      </c>
      <c r="E71" s="2" t="s">
        <v>662</v>
      </c>
      <c r="F71" s="2" t="s">
        <v>714</v>
      </c>
      <c r="G71" s="2" t="s">
        <v>697</v>
      </c>
      <c r="H71" s="3">
        <v>44407.627592592595</v>
      </c>
    </row>
    <row r="72" spans="1:8">
      <c r="A72" s="2">
        <v>369</v>
      </c>
      <c r="B72" s="2" t="s">
        <v>940</v>
      </c>
      <c r="C72" s="2" t="s">
        <v>166</v>
      </c>
      <c r="D72" s="2">
        <v>2</v>
      </c>
      <c r="E72" s="2" t="s">
        <v>662</v>
      </c>
      <c r="F72" s="2" t="s">
        <v>714</v>
      </c>
      <c r="G72" s="2" t="s">
        <v>828</v>
      </c>
      <c r="H72" s="3">
        <v>44407.627592592595</v>
      </c>
    </row>
    <row r="73" spans="1:8">
      <c r="A73" s="2">
        <v>370</v>
      </c>
      <c r="B73" s="2" t="s">
        <v>939</v>
      </c>
      <c r="C73" s="2" t="s">
        <v>168</v>
      </c>
      <c r="D73" s="2">
        <v>2</v>
      </c>
      <c r="E73" s="2" t="s">
        <v>662</v>
      </c>
      <c r="F73" s="2" t="s">
        <v>714</v>
      </c>
      <c r="G73" s="2" t="s">
        <v>852</v>
      </c>
      <c r="H73" s="3">
        <v>44407.627581018518</v>
      </c>
    </row>
    <row r="74" spans="1:8">
      <c r="A74" s="2">
        <v>371</v>
      </c>
      <c r="B74" s="2" t="s">
        <v>938</v>
      </c>
      <c r="C74" s="2" t="s">
        <v>169</v>
      </c>
      <c r="D74" s="2">
        <v>2</v>
      </c>
      <c r="E74" s="2" t="s">
        <v>662</v>
      </c>
      <c r="F74" s="2" t="s">
        <v>714</v>
      </c>
      <c r="G74" s="2" t="s">
        <v>697</v>
      </c>
      <c r="H74" s="3">
        <v>44407.627592592595</v>
      </c>
    </row>
    <row r="75" spans="1:8">
      <c r="A75" s="2">
        <v>372</v>
      </c>
      <c r="B75" s="2" t="s">
        <v>937</v>
      </c>
      <c r="C75" s="2" t="s">
        <v>174</v>
      </c>
      <c r="D75" s="2">
        <v>2</v>
      </c>
      <c r="E75" s="2" t="s">
        <v>662</v>
      </c>
      <c r="F75" s="2" t="s">
        <v>714</v>
      </c>
      <c r="G75" s="2" t="s">
        <v>828</v>
      </c>
      <c r="H75" s="3">
        <v>44407.627581018518</v>
      </c>
    </row>
    <row r="76" spans="1:8">
      <c r="A76" s="2">
        <v>373</v>
      </c>
      <c r="B76" s="2" t="s">
        <v>936</v>
      </c>
      <c r="C76" s="2" t="s">
        <v>177</v>
      </c>
      <c r="D76" s="2">
        <v>2</v>
      </c>
      <c r="E76" s="2" t="s">
        <v>662</v>
      </c>
      <c r="F76" s="2" t="s">
        <v>714</v>
      </c>
      <c r="G76" s="2" t="s">
        <v>828</v>
      </c>
      <c r="H76" s="3">
        <v>44407.627592592595</v>
      </c>
    </row>
    <row r="77" spans="1:8">
      <c r="A77" s="2">
        <v>374</v>
      </c>
      <c r="B77" s="2" t="s">
        <v>935</v>
      </c>
      <c r="C77" s="2" t="s">
        <v>191</v>
      </c>
      <c r="D77" s="2">
        <v>2</v>
      </c>
      <c r="E77" s="2" t="s">
        <v>662</v>
      </c>
      <c r="F77" s="2" t="s">
        <v>714</v>
      </c>
      <c r="G77" s="2" t="s">
        <v>934</v>
      </c>
      <c r="H77" s="3">
        <v>44407.627592592595</v>
      </c>
    </row>
    <row r="78" spans="1:8">
      <c r="A78" s="2">
        <v>375</v>
      </c>
      <c r="B78" s="2" t="s">
        <v>933</v>
      </c>
      <c r="C78" s="2" t="s">
        <v>197</v>
      </c>
      <c r="D78" s="2">
        <v>2</v>
      </c>
      <c r="E78" s="2" t="s">
        <v>662</v>
      </c>
      <c r="F78" s="2" t="s">
        <v>714</v>
      </c>
      <c r="G78" s="2" t="s">
        <v>748</v>
      </c>
      <c r="H78" s="3">
        <v>44407.627592592595</v>
      </c>
    </row>
    <row r="79" spans="1:8">
      <c r="A79" s="2">
        <v>376</v>
      </c>
      <c r="B79" s="2" t="s">
        <v>932</v>
      </c>
      <c r="C79" s="2" t="s">
        <v>199</v>
      </c>
      <c r="D79" s="2">
        <v>2</v>
      </c>
      <c r="E79" s="2" t="s">
        <v>662</v>
      </c>
      <c r="F79" s="2" t="s">
        <v>714</v>
      </c>
      <c r="G79" s="2" t="s">
        <v>931</v>
      </c>
      <c r="H79" s="3">
        <v>44407.627592592595</v>
      </c>
    </row>
    <row r="80" spans="1:8">
      <c r="A80" s="2">
        <v>377</v>
      </c>
      <c r="B80" s="2" t="s">
        <v>930</v>
      </c>
      <c r="C80" s="2" t="s">
        <v>201</v>
      </c>
      <c r="D80" s="2">
        <v>2</v>
      </c>
      <c r="E80" s="2" t="s">
        <v>662</v>
      </c>
      <c r="F80" s="2" t="s">
        <v>714</v>
      </c>
      <c r="G80" s="2" t="s">
        <v>666</v>
      </c>
      <c r="H80" s="3">
        <v>44407.627592592595</v>
      </c>
    </row>
    <row r="81" spans="1:8">
      <c r="A81" s="2">
        <v>378</v>
      </c>
      <c r="B81" s="2" t="s">
        <v>929</v>
      </c>
      <c r="C81" s="2" t="s">
        <v>928</v>
      </c>
      <c r="D81" s="2">
        <v>2</v>
      </c>
      <c r="E81" s="2" t="s">
        <v>662</v>
      </c>
      <c r="F81" s="2" t="s">
        <v>714</v>
      </c>
      <c r="G81" s="2" t="s">
        <v>664</v>
      </c>
      <c r="H81" s="3">
        <v>44407.627592592595</v>
      </c>
    </row>
    <row r="82" spans="1:8">
      <c r="A82" s="2">
        <v>379</v>
      </c>
      <c r="B82" s="2" t="s">
        <v>927</v>
      </c>
      <c r="C82" s="2" t="s">
        <v>207</v>
      </c>
      <c r="D82" s="2">
        <v>2</v>
      </c>
      <c r="E82" s="2" t="s">
        <v>662</v>
      </c>
      <c r="F82" s="2" t="s">
        <v>714</v>
      </c>
      <c r="G82" s="2" t="s">
        <v>736</v>
      </c>
      <c r="H82" s="3">
        <v>44407.627604166664</v>
      </c>
    </row>
    <row r="83" spans="1:8">
      <c r="A83" s="2">
        <v>380</v>
      </c>
      <c r="B83" s="2" t="s">
        <v>926</v>
      </c>
      <c r="C83" s="2" t="s">
        <v>209</v>
      </c>
      <c r="D83" s="2">
        <v>2</v>
      </c>
      <c r="E83" s="2" t="s">
        <v>662</v>
      </c>
      <c r="F83" s="2" t="s">
        <v>714</v>
      </c>
      <c r="G83" s="2" t="s">
        <v>736</v>
      </c>
      <c r="H83" s="3">
        <v>44407.627604166664</v>
      </c>
    </row>
    <row r="84" spans="1:8">
      <c r="A84" s="2">
        <v>381</v>
      </c>
      <c r="B84" s="2" t="s">
        <v>925</v>
      </c>
      <c r="C84" s="2" t="s">
        <v>212</v>
      </c>
      <c r="D84" s="2">
        <v>2</v>
      </c>
      <c r="E84" s="2" t="s">
        <v>662</v>
      </c>
      <c r="F84" s="2" t="s">
        <v>714</v>
      </c>
      <c r="G84" s="2" t="s">
        <v>766</v>
      </c>
      <c r="H84" s="3">
        <v>44407.627604166664</v>
      </c>
    </row>
    <row r="85" spans="1:8">
      <c r="A85" s="2">
        <v>382</v>
      </c>
      <c r="B85" s="2" t="s">
        <v>924</v>
      </c>
      <c r="C85" s="2" t="s">
        <v>215</v>
      </c>
      <c r="D85" s="2">
        <v>2</v>
      </c>
      <c r="E85" s="2" t="s">
        <v>715</v>
      </c>
      <c r="F85" s="2" t="s">
        <v>700</v>
      </c>
      <c r="G85" s="2" t="s">
        <v>699</v>
      </c>
      <c r="H85" s="3">
        <v>44407.627581018518</v>
      </c>
    </row>
    <row r="86" spans="1:8">
      <c r="A86" s="2">
        <v>383</v>
      </c>
      <c r="B86" s="2" t="s">
        <v>923</v>
      </c>
      <c r="C86" s="2" t="s">
        <v>218</v>
      </c>
      <c r="D86" s="2">
        <v>2</v>
      </c>
      <c r="E86" s="2" t="s">
        <v>662</v>
      </c>
      <c r="F86" s="2" t="s">
        <v>714</v>
      </c>
      <c r="G86" s="2" t="s">
        <v>748</v>
      </c>
      <c r="H86" s="3">
        <v>44407.627604166664</v>
      </c>
    </row>
    <row r="87" spans="1:8">
      <c r="A87" s="2">
        <v>384</v>
      </c>
      <c r="B87" s="2" t="s">
        <v>922</v>
      </c>
      <c r="C87" s="2" t="s">
        <v>220</v>
      </c>
      <c r="D87" s="2">
        <v>2</v>
      </c>
      <c r="G87" s="2" t="s">
        <v>888</v>
      </c>
      <c r="H87" s="3">
        <v>44407.627581018518</v>
      </c>
    </row>
    <row r="88" spans="1:8">
      <c r="A88" s="2">
        <v>385</v>
      </c>
      <c r="B88" s="2" t="s">
        <v>921</v>
      </c>
      <c r="C88" s="2" t="s">
        <v>224</v>
      </c>
      <c r="D88" s="2">
        <v>2</v>
      </c>
      <c r="E88" s="2" t="s">
        <v>715</v>
      </c>
      <c r="F88" s="2" t="s">
        <v>700</v>
      </c>
      <c r="G88" s="2" t="s">
        <v>706</v>
      </c>
      <c r="H88" s="3">
        <v>44407.627581018518</v>
      </c>
    </row>
    <row r="89" spans="1:8">
      <c r="A89" s="2">
        <v>386</v>
      </c>
      <c r="B89" s="2" t="s">
        <v>920</v>
      </c>
      <c r="C89" s="2" t="s">
        <v>226</v>
      </c>
      <c r="D89" s="2">
        <v>2</v>
      </c>
      <c r="E89" s="2" t="s">
        <v>662</v>
      </c>
      <c r="F89" s="2" t="s">
        <v>700</v>
      </c>
      <c r="G89" s="2" t="s">
        <v>706</v>
      </c>
      <c r="H89" s="3">
        <v>44407.627581018518</v>
      </c>
    </row>
    <row r="90" spans="1:8">
      <c r="A90" s="2">
        <v>387</v>
      </c>
      <c r="B90" s="2" t="s">
        <v>919</v>
      </c>
      <c r="C90" s="2" t="s">
        <v>918</v>
      </c>
      <c r="D90" s="2">
        <v>2</v>
      </c>
      <c r="E90" s="2" t="s">
        <v>662</v>
      </c>
      <c r="F90" s="2" t="s">
        <v>700</v>
      </c>
      <c r="G90" s="2" t="s">
        <v>706</v>
      </c>
      <c r="H90" s="3">
        <v>44407.627581018518</v>
      </c>
    </row>
    <row r="91" spans="1:8">
      <c r="A91" s="2">
        <v>388</v>
      </c>
      <c r="B91" s="2" t="s">
        <v>917</v>
      </c>
      <c r="C91" s="2" t="s">
        <v>230</v>
      </c>
      <c r="D91" s="2">
        <v>2</v>
      </c>
      <c r="E91" s="2" t="s">
        <v>662</v>
      </c>
      <c r="F91" s="2" t="s">
        <v>700</v>
      </c>
      <c r="G91" s="2" t="s">
        <v>706</v>
      </c>
      <c r="H91" s="3">
        <v>44407.627592592595</v>
      </c>
    </row>
    <row r="92" spans="1:8">
      <c r="A92" s="2">
        <v>389</v>
      </c>
      <c r="B92" s="2" t="s">
        <v>916</v>
      </c>
      <c r="C92" s="2" t="s">
        <v>232</v>
      </c>
      <c r="D92" s="2">
        <v>2</v>
      </c>
      <c r="E92" s="2" t="s">
        <v>662</v>
      </c>
      <c r="F92" s="2" t="s">
        <v>700</v>
      </c>
      <c r="G92" s="2" t="s">
        <v>858</v>
      </c>
      <c r="H92" s="3">
        <v>44407.627592592595</v>
      </c>
    </row>
    <row r="93" spans="1:8">
      <c r="A93" s="2">
        <v>390</v>
      </c>
      <c r="B93" s="2" t="s">
        <v>915</v>
      </c>
      <c r="C93" s="2" t="s">
        <v>914</v>
      </c>
      <c r="D93" s="2">
        <v>2</v>
      </c>
      <c r="E93" s="2" t="s">
        <v>662</v>
      </c>
      <c r="F93" s="2" t="s">
        <v>700</v>
      </c>
      <c r="G93" s="2" t="s">
        <v>706</v>
      </c>
      <c r="H93" s="3">
        <v>44407.627592592595</v>
      </c>
    </row>
    <row r="94" spans="1:8">
      <c r="A94" s="2">
        <v>391</v>
      </c>
      <c r="B94" s="2" t="s">
        <v>913</v>
      </c>
      <c r="C94" s="2" t="s">
        <v>236</v>
      </c>
      <c r="D94" s="2">
        <v>2</v>
      </c>
      <c r="E94" s="2" t="s">
        <v>662</v>
      </c>
      <c r="F94" s="2" t="s">
        <v>700</v>
      </c>
      <c r="G94" s="2" t="s">
        <v>706</v>
      </c>
      <c r="H94" s="3">
        <v>44407.627592592595</v>
      </c>
    </row>
    <row r="95" spans="1:8">
      <c r="A95" s="2">
        <v>392</v>
      </c>
      <c r="B95" s="2" t="s">
        <v>912</v>
      </c>
      <c r="C95" s="2" t="s">
        <v>238</v>
      </c>
      <c r="D95" s="2">
        <v>2</v>
      </c>
      <c r="E95" s="2" t="s">
        <v>662</v>
      </c>
      <c r="F95" s="2" t="s">
        <v>700</v>
      </c>
      <c r="G95" s="2" t="s">
        <v>706</v>
      </c>
      <c r="H95" s="3">
        <v>44407.627581018518</v>
      </c>
    </row>
    <row r="96" spans="1:8">
      <c r="A96" s="2">
        <v>393</v>
      </c>
      <c r="B96" s="2" t="s">
        <v>911</v>
      </c>
      <c r="C96" s="2" t="s">
        <v>910</v>
      </c>
      <c r="D96" s="2">
        <v>2</v>
      </c>
      <c r="E96" s="2" t="s">
        <v>662</v>
      </c>
      <c r="F96" s="2" t="s">
        <v>700</v>
      </c>
      <c r="G96" s="2" t="s">
        <v>771</v>
      </c>
      <c r="H96" s="3">
        <v>44407.627581018518</v>
      </c>
    </row>
    <row r="97" spans="1:8">
      <c r="A97" s="2">
        <v>394</v>
      </c>
      <c r="B97" s="2" t="s">
        <v>909</v>
      </c>
      <c r="C97" s="2" t="s">
        <v>908</v>
      </c>
      <c r="D97" s="2">
        <v>2</v>
      </c>
      <c r="E97" s="2" t="s">
        <v>662</v>
      </c>
      <c r="F97" s="2" t="s">
        <v>700</v>
      </c>
      <c r="G97" s="2" t="s">
        <v>706</v>
      </c>
      <c r="H97" s="3">
        <v>44407.627581018518</v>
      </c>
    </row>
    <row r="98" spans="1:8">
      <c r="A98" s="2">
        <v>395</v>
      </c>
      <c r="B98" s="2" t="s">
        <v>907</v>
      </c>
      <c r="C98" s="2" t="s">
        <v>246</v>
      </c>
      <c r="D98" s="2">
        <v>2</v>
      </c>
      <c r="E98" s="2" t="s">
        <v>662</v>
      </c>
      <c r="F98" s="2" t="s">
        <v>700</v>
      </c>
      <c r="G98" s="2" t="s">
        <v>706</v>
      </c>
      <c r="H98" s="3">
        <v>44407.627592592595</v>
      </c>
    </row>
    <row r="99" spans="1:8">
      <c r="A99" s="2">
        <v>396</v>
      </c>
      <c r="B99" s="2" t="s">
        <v>906</v>
      </c>
      <c r="C99" s="2" t="s">
        <v>248</v>
      </c>
      <c r="D99" s="2">
        <v>2</v>
      </c>
      <c r="E99" s="2" t="s">
        <v>662</v>
      </c>
      <c r="F99" s="2" t="s">
        <v>700</v>
      </c>
      <c r="G99" s="2" t="s">
        <v>771</v>
      </c>
      <c r="H99" s="3">
        <v>44407.627592592595</v>
      </c>
    </row>
    <row r="100" spans="1:8">
      <c r="A100" s="2">
        <v>397</v>
      </c>
      <c r="B100" s="2" t="s">
        <v>905</v>
      </c>
      <c r="C100" s="2" t="s">
        <v>252</v>
      </c>
      <c r="D100" s="2">
        <v>2</v>
      </c>
      <c r="E100" s="2" t="s">
        <v>662</v>
      </c>
      <c r="F100" s="2" t="s">
        <v>700</v>
      </c>
      <c r="G100" s="2" t="s">
        <v>771</v>
      </c>
      <c r="H100" s="3">
        <v>44407.627592592595</v>
      </c>
    </row>
    <row r="101" spans="1:8">
      <c r="A101" s="2">
        <v>398</v>
      </c>
      <c r="B101" s="2" t="s">
        <v>904</v>
      </c>
      <c r="C101" s="2" t="s">
        <v>254</v>
      </c>
      <c r="D101" s="2">
        <v>2</v>
      </c>
      <c r="E101" s="2" t="s">
        <v>662</v>
      </c>
      <c r="F101" s="2" t="s">
        <v>700</v>
      </c>
      <c r="G101" s="2" t="s">
        <v>771</v>
      </c>
      <c r="H101" s="3">
        <v>44407.627592592595</v>
      </c>
    </row>
    <row r="102" spans="1:8">
      <c r="A102" s="2">
        <v>399</v>
      </c>
      <c r="B102" s="2" t="s">
        <v>903</v>
      </c>
      <c r="C102" s="2" t="s">
        <v>256</v>
      </c>
      <c r="D102" s="2">
        <v>2</v>
      </c>
      <c r="E102" s="2" t="s">
        <v>662</v>
      </c>
      <c r="F102" s="2" t="s">
        <v>700</v>
      </c>
      <c r="G102" s="2" t="s">
        <v>852</v>
      </c>
      <c r="H102" s="3">
        <v>44407.627592592595</v>
      </c>
    </row>
    <row r="103" spans="1:8">
      <c r="A103" s="2">
        <v>400</v>
      </c>
      <c r="B103" s="2" t="s">
        <v>902</v>
      </c>
      <c r="C103" s="2" t="s">
        <v>258</v>
      </c>
      <c r="D103" s="2">
        <v>2</v>
      </c>
      <c r="E103" s="2" t="s">
        <v>662</v>
      </c>
      <c r="F103" s="2" t="s">
        <v>700</v>
      </c>
      <c r="G103" s="2" t="s">
        <v>858</v>
      </c>
      <c r="H103" s="3">
        <v>44407.627592592595</v>
      </c>
    </row>
    <row r="104" spans="1:8">
      <c r="A104" s="2">
        <v>401</v>
      </c>
      <c r="B104" s="2" t="s">
        <v>901</v>
      </c>
      <c r="C104" s="2" t="s">
        <v>900</v>
      </c>
      <c r="D104" s="2">
        <v>2</v>
      </c>
      <c r="E104" s="2" t="s">
        <v>662</v>
      </c>
      <c r="F104" s="2" t="s">
        <v>700</v>
      </c>
      <c r="G104" s="2" t="s">
        <v>852</v>
      </c>
      <c r="H104" s="3">
        <v>44407.627592592595</v>
      </c>
    </row>
    <row r="105" spans="1:8">
      <c r="A105" s="2">
        <v>402</v>
      </c>
      <c r="B105" s="2" t="s">
        <v>899</v>
      </c>
      <c r="C105" s="2" t="s">
        <v>263</v>
      </c>
      <c r="D105" s="2">
        <v>2</v>
      </c>
      <c r="E105" s="2" t="s">
        <v>662</v>
      </c>
      <c r="F105" s="2" t="s">
        <v>700</v>
      </c>
      <c r="G105" s="2" t="s">
        <v>852</v>
      </c>
      <c r="H105" s="3">
        <v>44407.627592592595</v>
      </c>
    </row>
    <row r="106" spans="1:8">
      <c r="A106" s="2">
        <v>403</v>
      </c>
      <c r="B106" s="2" t="s">
        <v>898</v>
      </c>
      <c r="C106" s="2" t="s">
        <v>897</v>
      </c>
      <c r="D106" s="2">
        <v>2</v>
      </c>
      <c r="E106" s="2" t="s">
        <v>662</v>
      </c>
      <c r="F106" s="2" t="s">
        <v>700</v>
      </c>
      <c r="G106" s="2" t="s">
        <v>852</v>
      </c>
      <c r="H106" s="3">
        <v>44407.627592592595</v>
      </c>
    </row>
    <row r="107" spans="1:8">
      <c r="A107" s="2">
        <v>404</v>
      </c>
      <c r="B107" s="2" t="s">
        <v>896</v>
      </c>
      <c r="C107" s="2" t="s">
        <v>267</v>
      </c>
      <c r="D107" s="2">
        <v>2</v>
      </c>
      <c r="E107" s="2" t="s">
        <v>662</v>
      </c>
      <c r="F107" s="2" t="s">
        <v>700</v>
      </c>
      <c r="G107" s="2" t="s">
        <v>852</v>
      </c>
      <c r="H107" s="3">
        <v>44407.627592592595</v>
      </c>
    </row>
    <row r="108" spans="1:8">
      <c r="A108" s="2">
        <v>405</v>
      </c>
      <c r="B108" s="2" t="s">
        <v>895</v>
      </c>
      <c r="C108" s="2" t="s">
        <v>269</v>
      </c>
      <c r="D108" s="2">
        <v>2</v>
      </c>
      <c r="E108" s="2" t="s">
        <v>662</v>
      </c>
      <c r="F108" s="2" t="s">
        <v>700</v>
      </c>
      <c r="G108" s="2" t="s">
        <v>852</v>
      </c>
      <c r="H108" s="3">
        <v>44407.627604166664</v>
      </c>
    </row>
    <row r="109" spans="1:8">
      <c r="A109" s="2">
        <v>406</v>
      </c>
      <c r="B109" s="2" t="s">
        <v>894</v>
      </c>
      <c r="C109" s="2" t="s">
        <v>271</v>
      </c>
      <c r="D109" s="2">
        <v>2</v>
      </c>
      <c r="E109" s="2" t="s">
        <v>662</v>
      </c>
      <c r="F109" s="2" t="s">
        <v>700</v>
      </c>
      <c r="G109" s="2" t="s">
        <v>852</v>
      </c>
      <c r="H109" s="3">
        <v>44407.627604166664</v>
      </c>
    </row>
    <row r="110" spans="1:8">
      <c r="A110" s="2">
        <v>407</v>
      </c>
      <c r="B110" s="2" t="s">
        <v>893</v>
      </c>
      <c r="C110" s="2" t="s">
        <v>273</v>
      </c>
      <c r="D110" s="2">
        <v>2</v>
      </c>
      <c r="E110" s="2" t="s">
        <v>662</v>
      </c>
      <c r="F110" s="2" t="s">
        <v>700</v>
      </c>
      <c r="G110" s="2" t="s">
        <v>852</v>
      </c>
      <c r="H110" s="3">
        <v>44407.627604166664</v>
      </c>
    </row>
    <row r="111" spans="1:8">
      <c r="A111" s="2">
        <v>408</v>
      </c>
      <c r="B111" s="2" t="s">
        <v>892</v>
      </c>
      <c r="C111" s="2" t="s">
        <v>275</v>
      </c>
      <c r="D111" s="2">
        <v>2</v>
      </c>
      <c r="E111" s="2" t="s">
        <v>662</v>
      </c>
      <c r="F111" s="2" t="s">
        <v>700</v>
      </c>
      <c r="G111" s="2" t="s">
        <v>852</v>
      </c>
      <c r="H111" s="3">
        <v>44407.627592592595</v>
      </c>
    </row>
    <row r="112" spans="1:8">
      <c r="A112" s="2">
        <v>409</v>
      </c>
      <c r="B112" s="2" t="s">
        <v>891</v>
      </c>
      <c r="C112" s="2" t="s">
        <v>277</v>
      </c>
      <c r="D112" s="2">
        <v>2</v>
      </c>
      <c r="E112" s="2" t="s">
        <v>673</v>
      </c>
      <c r="F112" s="2" t="s">
        <v>661</v>
      </c>
      <c r="G112" s="2" t="s">
        <v>773</v>
      </c>
      <c r="H112" s="3">
        <v>44407.627592592595</v>
      </c>
    </row>
    <row r="113" spans="1:8">
      <c r="A113" s="2">
        <v>410</v>
      </c>
      <c r="B113" s="2" t="s">
        <v>890</v>
      </c>
      <c r="C113" s="2" t="s">
        <v>279</v>
      </c>
      <c r="D113" s="2">
        <v>2</v>
      </c>
      <c r="E113" s="2" t="s">
        <v>673</v>
      </c>
      <c r="F113" s="2" t="s">
        <v>661</v>
      </c>
      <c r="G113" s="2" t="s">
        <v>888</v>
      </c>
      <c r="H113" s="3">
        <v>44407.627592592595</v>
      </c>
    </row>
    <row r="114" spans="1:8">
      <c r="A114" s="2">
        <v>411</v>
      </c>
      <c r="B114" s="2" t="s">
        <v>889</v>
      </c>
      <c r="C114" s="2" t="s">
        <v>281</v>
      </c>
      <c r="D114" s="2">
        <v>2</v>
      </c>
      <c r="E114" s="2" t="s">
        <v>673</v>
      </c>
      <c r="F114" s="2" t="s">
        <v>661</v>
      </c>
      <c r="G114" s="2" t="s">
        <v>888</v>
      </c>
      <c r="H114" s="3">
        <v>44407.627581018518</v>
      </c>
    </row>
    <row r="115" spans="1:8">
      <c r="A115" s="2">
        <v>412</v>
      </c>
      <c r="B115" s="2" t="s">
        <v>887</v>
      </c>
      <c r="C115" s="2" t="s">
        <v>283</v>
      </c>
      <c r="D115" s="2">
        <v>2</v>
      </c>
      <c r="E115" s="2" t="s">
        <v>673</v>
      </c>
      <c r="F115" s="2" t="s">
        <v>661</v>
      </c>
      <c r="G115" s="2" t="s">
        <v>687</v>
      </c>
      <c r="H115" s="3">
        <v>44407.627592592595</v>
      </c>
    </row>
    <row r="116" spans="1:8">
      <c r="A116" s="2">
        <v>413</v>
      </c>
      <c r="B116" s="2" t="s">
        <v>886</v>
      </c>
      <c r="C116" s="2" t="s">
        <v>285</v>
      </c>
      <c r="D116" s="2">
        <v>2</v>
      </c>
      <c r="E116" s="2" t="s">
        <v>673</v>
      </c>
      <c r="F116" s="2" t="s">
        <v>661</v>
      </c>
      <c r="G116" s="2" t="s">
        <v>885</v>
      </c>
      <c r="H116" s="3">
        <v>44407.627592592595</v>
      </c>
    </row>
    <row r="117" spans="1:8">
      <c r="A117" s="2">
        <v>414</v>
      </c>
      <c r="B117" s="2" t="s">
        <v>884</v>
      </c>
      <c r="C117" s="2" t="s">
        <v>287</v>
      </c>
      <c r="D117" s="2">
        <v>2</v>
      </c>
      <c r="E117" s="2" t="s">
        <v>673</v>
      </c>
      <c r="F117" s="2" t="s">
        <v>661</v>
      </c>
      <c r="G117" s="2" t="s">
        <v>800</v>
      </c>
      <c r="H117" s="3">
        <v>44407.627592592595</v>
      </c>
    </row>
    <row r="118" spans="1:8">
      <c r="A118" s="2">
        <v>415</v>
      </c>
      <c r="B118" s="2" t="s">
        <v>883</v>
      </c>
      <c r="C118" s="2" t="s">
        <v>290</v>
      </c>
      <c r="D118" s="2">
        <v>2</v>
      </c>
      <c r="E118" s="2" t="s">
        <v>673</v>
      </c>
      <c r="F118" s="2" t="s">
        <v>661</v>
      </c>
      <c r="G118" s="2" t="s">
        <v>882</v>
      </c>
      <c r="H118" s="3">
        <v>44407.627592592595</v>
      </c>
    </row>
    <row r="119" spans="1:8">
      <c r="A119" s="2">
        <v>416</v>
      </c>
      <c r="B119" s="2" t="s">
        <v>881</v>
      </c>
      <c r="C119" s="2" t="s">
        <v>880</v>
      </c>
      <c r="D119" s="2">
        <v>2</v>
      </c>
      <c r="E119" s="2" t="s">
        <v>673</v>
      </c>
      <c r="F119" s="2" t="s">
        <v>714</v>
      </c>
      <c r="G119" s="2" t="s">
        <v>697</v>
      </c>
      <c r="H119" s="3">
        <v>44407.627592592595</v>
      </c>
    </row>
    <row r="120" spans="1:8">
      <c r="A120" s="2">
        <v>417</v>
      </c>
      <c r="B120" s="2" t="s">
        <v>879</v>
      </c>
      <c r="C120" s="2" t="s">
        <v>294</v>
      </c>
      <c r="D120" s="2">
        <v>2</v>
      </c>
      <c r="E120" s="2" t="s">
        <v>673</v>
      </c>
      <c r="F120" s="2" t="s">
        <v>661</v>
      </c>
      <c r="G120" s="2" t="s">
        <v>764</v>
      </c>
      <c r="H120" s="3">
        <v>44407.627592592595</v>
      </c>
    </row>
    <row r="121" spans="1:8">
      <c r="A121" s="2">
        <v>418</v>
      </c>
      <c r="B121" s="2" t="s">
        <v>878</v>
      </c>
      <c r="C121" s="2" t="s">
        <v>296</v>
      </c>
      <c r="D121" s="2">
        <v>2</v>
      </c>
      <c r="E121" s="2" t="s">
        <v>673</v>
      </c>
      <c r="F121" s="2" t="s">
        <v>661</v>
      </c>
      <c r="G121" s="2" t="s">
        <v>764</v>
      </c>
      <c r="H121" s="3">
        <v>44407.627592592595</v>
      </c>
    </row>
    <row r="122" spans="1:8">
      <c r="A122" s="2">
        <v>419</v>
      </c>
      <c r="B122" s="2" t="s">
        <v>877</v>
      </c>
      <c r="C122" s="2" t="s">
        <v>300</v>
      </c>
      <c r="D122" s="2">
        <v>2</v>
      </c>
      <c r="E122" s="2" t="s">
        <v>673</v>
      </c>
      <c r="F122" s="2" t="s">
        <v>714</v>
      </c>
      <c r="G122" s="2" t="s">
        <v>697</v>
      </c>
      <c r="H122" s="3">
        <v>44407.627592592595</v>
      </c>
    </row>
    <row r="123" spans="1:8">
      <c r="A123" s="2">
        <v>420</v>
      </c>
      <c r="B123" s="2" t="s">
        <v>876</v>
      </c>
      <c r="C123" s="2" t="s">
        <v>305</v>
      </c>
      <c r="D123" s="2">
        <v>2</v>
      </c>
      <c r="E123" s="2" t="s">
        <v>673</v>
      </c>
      <c r="F123" s="2" t="s">
        <v>714</v>
      </c>
      <c r="G123" s="2" t="s">
        <v>697</v>
      </c>
      <c r="H123" s="3">
        <v>44407.627592592595</v>
      </c>
    </row>
    <row r="124" spans="1:8">
      <c r="A124" s="2">
        <v>421</v>
      </c>
      <c r="B124" s="2" t="s">
        <v>875</v>
      </c>
      <c r="C124" s="2" t="s">
        <v>306</v>
      </c>
      <c r="D124" s="2">
        <v>2</v>
      </c>
      <c r="E124" s="2" t="s">
        <v>673</v>
      </c>
      <c r="F124" s="2" t="s">
        <v>714</v>
      </c>
      <c r="G124" s="2" t="s">
        <v>722</v>
      </c>
      <c r="H124" s="3">
        <v>44407.627604166664</v>
      </c>
    </row>
    <row r="125" spans="1:8">
      <c r="A125" s="2">
        <v>422</v>
      </c>
      <c r="B125" s="2" t="s">
        <v>874</v>
      </c>
      <c r="C125" s="2" t="s">
        <v>308</v>
      </c>
      <c r="D125" s="2">
        <v>2</v>
      </c>
      <c r="E125" s="2" t="s">
        <v>673</v>
      </c>
      <c r="F125" s="2" t="s">
        <v>714</v>
      </c>
      <c r="G125" s="2" t="s">
        <v>748</v>
      </c>
      <c r="H125" s="3">
        <v>44407.627604166664</v>
      </c>
    </row>
    <row r="126" spans="1:8">
      <c r="A126" s="2">
        <v>423</v>
      </c>
      <c r="B126" s="2" t="s">
        <v>873</v>
      </c>
      <c r="C126" s="2" t="s">
        <v>310</v>
      </c>
      <c r="D126" s="2">
        <v>2</v>
      </c>
      <c r="E126" s="2" t="s">
        <v>673</v>
      </c>
      <c r="F126" s="2" t="s">
        <v>714</v>
      </c>
      <c r="G126" s="2" t="s">
        <v>872</v>
      </c>
      <c r="H126" s="3">
        <v>44407.627604166664</v>
      </c>
    </row>
    <row r="127" spans="1:8">
      <c r="A127" s="2">
        <v>424</v>
      </c>
      <c r="B127" s="2" t="s">
        <v>871</v>
      </c>
      <c r="C127" s="2" t="s">
        <v>312</v>
      </c>
      <c r="D127" s="2">
        <v>2</v>
      </c>
      <c r="E127" s="2" t="s">
        <v>673</v>
      </c>
      <c r="F127" s="2" t="s">
        <v>714</v>
      </c>
      <c r="G127" s="2" t="s">
        <v>766</v>
      </c>
      <c r="H127" s="3">
        <v>44407.627604166664</v>
      </c>
    </row>
    <row r="128" spans="1:8">
      <c r="A128" s="2">
        <v>425</v>
      </c>
      <c r="B128" s="2" t="s">
        <v>870</v>
      </c>
      <c r="C128" s="2" t="s">
        <v>314</v>
      </c>
      <c r="D128" s="2">
        <v>2</v>
      </c>
      <c r="E128" s="2" t="s">
        <v>673</v>
      </c>
      <c r="F128" s="2" t="s">
        <v>714</v>
      </c>
      <c r="G128" s="2" t="s">
        <v>722</v>
      </c>
      <c r="H128" s="3">
        <v>44407.627604166664</v>
      </c>
    </row>
    <row r="129" spans="1:8">
      <c r="A129" s="2">
        <v>426</v>
      </c>
      <c r="B129" s="2" t="s">
        <v>869</v>
      </c>
      <c r="C129" s="2" t="s">
        <v>316</v>
      </c>
      <c r="D129" s="2">
        <v>2</v>
      </c>
      <c r="E129" s="2" t="s">
        <v>673</v>
      </c>
      <c r="F129" s="2" t="s">
        <v>714</v>
      </c>
      <c r="G129" s="2" t="s">
        <v>697</v>
      </c>
      <c r="H129" s="3">
        <v>44407.627604166664</v>
      </c>
    </row>
    <row r="130" spans="1:8">
      <c r="A130" s="2">
        <v>427</v>
      </c>
      <c r="B130" s="2" t="s">
        <v>868</v>
      </c>
      <c r="C130" s="2" t="s">
        <v>318</v>
      </c>
      <c r="D130" s="2">
        <v>2</v>
      </c>
      <c r="E130" s="2" t="s">
        <v>673</v>
      </c>
      <c r="F130" s="2" t="s">
        <v>714</v>
      </c>
      <c r="G130" s="2" t="s">
        <v>722</v>
      </c>
      <c r="H130" s="3">
        <v>44407.627604166664</v>
      </c>
    </row>
    <row r="131" spans="1:8">
      <c r="A131" s="2">
        <v>428</v>
      </c>
      <c r="B131" s="2" t="s">
        <v>867</v>
      </c>
      <c r="C131" s="2" t="s">
        <v>320</v>
      </c>
      <c r="D131" s="2">
        <v>2</v>
      </c>
      <c r="E131" s="2" t="s">
        <v>673</v>
      </c>
      <c r="F131" s="2" t="s">
        <v>714</v>
      </c>
      <c r="G131" s="2" t="s">
        <v>863</v>
      </c>
      <c r="H131" s="3">
        <v>44407.627604166664</v>
      </c>
    </row>
    <row r="132" spans="1:8">
      <c r="A132" s="2">
        <v>429</v>
      </c>
      <c r="B132" s="2" t="s">
        <v>866</v>
      </c>
      <c r="C132" s="2" t="s">
        <v>865</v>
      </c>
      <c r="D132" s="2">
        <v>1</v>
      </c>
      <c r="E132" s="2" t="s">
        <v>673</v>
      </c>
      <c r="F132" s="2" t="s">
        <v>714</v>
      </c>
      <c r="G132" s="2" t="s">
        <v>697</v>
      </c>
      <c r="H132" s="3">
        <v>44407.627604166664</v>
      </c>
    </row>
    <row r="133" spans="1:8">
      <c r="A133" s="2">
        <v>430</v>
      </c>
      <c r="B133" s="2" t="s">
        <v>864</v>
      </c>
      <c r="C133" s="2" t="s">
        <v>326</v>
      </c>
      <c r="D133" s="2">
        <v>2</v>
      </c>
      <c r="E133" s="2" t="s">
        <v>673</v>
      </c>
      <c r="F133" s="2" t="s">
        <v>714</v>
      </c>
      <c r="G133" s="2" t="s">
        <v>863</v>
      </c>
      <c r="H133" s="3">
        <v>44407.627604166664</v>
      </c>
    </row>
    <row r="134" spans="1:8">
      <c r="A134" s="2">
        <v>431</v>
      </c>
      <c r="B134" s="2" t="s">
        <v>862</v>
      </c>
      <c r="C134" s="2" t="s">
        <v>327</v>
      </c>
      <c r="D134" s="2">
        <v>3</v>
      </c>
      <c r="G134" s="2" t="s">
        <v>858</v>
      </c>
      <c r="H134" s="3">
        <v>44407.627592592595</v>
      </c>
    </row>
    <row r="135" spans="1:8">
      <c r="A135" s="2">
        <v>432</v>
      </c>
      <c r="B135" s="2" t="s">
        <v>861</v>
      </c>
      <c r="C135" s="2" t="s">
        <v>330</v>
      </c>
      <c r="D135" s="2">
        <v>2</v>
      </c>
      <c r="E135" s="2" t="s">
        <v>715</v>
      </c>
      <c r="F135" s="2" t="s">
        <v>700</v>
      </c>
      <c r="G135" s="2" t="s">
        <v>664</v>
      </c>
      <c r="H135" s="3">
        <v>44407.627592592595</v>
      </c>
    </row>
    <row r="136" spans="1:8">
      <c r="A136" s="2">
        <v>433</v>
      </c>
      <c r="B136" s="2" t="s">
        <v>860</v>
      </c>
      <c r="C136" s="2" t="s">
        <v>333</v>
      </c>
      <c r="D136" s="2">
        <v>2</v>
      </c>
      <c r="E136" s="2" t="s">
        <v>715</v>
      </c>
      <c r="F136" s="2" t="s">
        <v>700</v>
      </c>
      <c r="G136" s="2" t="s">
        <v>706</v>
      </c>
      <c r="H136" s="3">
        <v>44407.627592592595</v>
      </c>
    </row>
    <row r="137" spans="1:8">
      <c r="A137" s="2">
        <v>434</v>
      </c>
      <c r="B137" s="2" t="s">
        <v>859</v>
      </c>
      <c r="C137" s="2" t="s">
        <v>335</v>
      </c>
      <c r="D137" s="2">
        <v>2</v>
      </c>
      <c r="E137" s="2" t="s">
        <v>715</v>
      </c>
      <c r="F137" s="2" t="s">
        <v>700</v>
      </c>
      <c r="G137" s="2" t="s">
        <v>858</v>
      </c>
      <c r="H137" s="3">
        <v>44407.627581018518</v>
      </c>
    </row>
    <row r="138" spans="1:8">
      <c r="A138" s="2">
        <v>435</v>
      </c>
      <c r="B138" s="2" t="s">
        <v>857</v>
      </c>
      <c r="C138" s="2" t="s">
        <v>336</v>
      </c>
      <c r="D138" s="2">
        <v>2</v>
      </c>
      <c r="E138" s="2" t="s">
        <v>715</v>
      </c>
      <c r="F138" s="2" t="s">
        <v>700</v>
      </c>
      <c r="G138" s="2" t="s">
        <v>706</v>
      </c>
      <c r="H138" s="3">
        <v>44407.627581018518</v>
      </c>
    </row>
    <row r="139" spans="1:8">
      <c r="A139" s="2">
        <v>436</v>
      </c>
      <c r="B139" s="2" t="s">
        <v>856</v>
      </c>
      <c r="C139" s="2" t="s">
        <v>339</v>
      </c>
      <c r="D139" s="2">
        <v>2</v>
      </c>
      <c r="E139" s="2" t="s">
        <v>715</v>
      </c>
      <c r="F139" s="2" t="s">
        <v>700</v>
      </c>
      <c r="G139" s="2" t="s">
        <v>852</v>
      </c>
      <c r="H139" s="3">
        <v>44407.627592592595</v>
      </c>
    </row>
    <row r="140" spans="1:8">
      <c r="A140" s="2">
        <v>437</v>
      </c>
      <c r="B140" s="2" t="s">
        <v>855</v>
      </c>
      <c r="C140" s="2" t="s">
        <v>341</v>
      </c>
      <c r="D140" s="2">
        <v>2</v>
      </c>
      <c r="E140" s="2" t="s">
        <v>715</v>
      </c>
      <c r="F140" s="2" t="s">
        <v>700</v>
      </c>
      <c r="G140" s="2" t="s">
        <v>852</v>
      </c>
      <c r="H140" s="3">
        <v>44407.627592592595</v>
      </c>
    </row>
    <row r="141" spans="1:8">
      <c r="A141" s="2">
        <v>438</v>
      </c>
      <c r="B141" s="2" t="s">
        <v>854</v>
      </c>
      <c r="C141" s="2" t="s">
        <v>343</v>
      </c>
      <c r="D141" s="2">
        <v>2</v>
      </c>
      <c r="E141" s="2" t="s">
        <v>715</v>
      </c>
      <c r="F141" s="2" t="s">
        <v>700</v>
      </c>
      <c r="G141" s="2" t="s">
        <v>852</v>
      </c>
      <c r="H141" s="3">
        <v>44407.627592592595</v>
      </c>
    </row>
    <row r="142" spans="1:8">
      <c r="A142" s="2">
        <v>439</v>
      </c>
      <c r="B142" s="2" t="s">
        <v>853</v>
      </c>
      <c r="C142" s="2" t="s">
        <v>345</v>
      </c>
      <c r="D142" s="2">
        <v>2</v>
      </c>
      <c r="E142" s="2" t="s">
        <v>715</v>
      </c>
      <c r="F142" s="2" t="s">
        <v>700</v>
      </c>
      <c r="G142" s="2" t="s">
        <v>852</v>
      </c>
      <c r="H142" s="3">
        <v>44407.627592592595</v>
      </c>
    </row>
    <row r="143" spans="1:8">
      <c r="A143" s="2">
        <v>440</v>
      </c>
      <c r="B143" s="2" t="s">
        <v>851</v>
      </c>
      <c r="C143" s="2" t="s">
        <v>347</v>
      </c>
      <c r="D143" s="2">
        <v>2</v>
      </c>
      <c r="E143" s="2" t="s">
        <v>715</v>
      </c>
      <c r="F143" s="2" t="s">
        <v>700</v>
      </c>
      <c r="G143" s="2" t="s">
        <v>699</v>
      </c>
      <c r="H143" s="3">
        <v>44407.627581018518</v>
      </c>
    </row>
    <row r="144" spans="1:8">
      <c r="A144" s="2">
        <v>441</v>
      </c>
      <c r="B144" s="2" t="s">
        <v>850</v>
      </c>
      <c r="C144" s="2" t="s">
        <v>353</v>
      </c>
      <c r="D144" s="2">
        <v>2</v>
      </c>
      <c r="E144" s="2" t="s">
        <v>715</v>
      </c>
      <c r="F144" s="2" t="s">
        <v>700</v>
      </c>
      <c r="G144" s="2" t="s">
        <v>699</v>
      </c>
      <c r="H144" s="3">
        <v>44407.627581018518</v>
      </c>
    </row>
    <row r="145" spans="1:8">
      <c r="A145" s="2">
        <v>442</v>
      </c>
      <c r="B145" s="2" t="s">
        <v>849</v>
      </c>
      <c r="C145" s="2" t="s">
        <v>358</v>
      </c>
      <c r="D145" s="2">
        <v>2</v>
      </c>
      <c r="E145" s="2" t="s">
        <v>715</v>
      </c>
      <c r="F145" s="2" t="s">
        <v>688</v>
      </c>
      <c r="G145" s="2" t="s">
        <v>804</v>
      </c>
      <c r="H145" s="3">
        <v>44407.627592592595</v>
      </c>
    </row>
    <row r="146" spans="1:8">
      <c r="A146" s="2">
        <v>443</v>
      </c>
      <c r="B146" s="2" t="s">
        <v>848</v>
      </c>
      <c r="C146" s="2" t="s">
        <v>361</v>
      </c>
      <c r="D146" s="2">
        <v>2</v>
      </c>
      <c r="E146" s="2" t="s">
        <v>715</v>
      </c>
      <c r="F146" s="2" t="s">
        <v>700</v>
      </c>
      <c r="G146" s="2" t="s">
        <v>699</v>
      </c>
      <c r="H146" s="3">
        <v>44407.627592592595</v>
      </c>
    </row>
    <row r="147" spans="1:8">
      <c r="A147" s="2">
        <v>444</v>
      </c>
      <c r="B147" s="2" t="s">
        <v>847</v>
      </c>
      <c r="C147" s="2" t="s">
        <v>366</v>
      </c>
      <c r="D147" s="2">
        <v>2</v>
      </c>
      <c r="E147" s="2" t="s">
        <v>715</v>
      </c>
      <c r="F147" s="2" t="s">
        <v>688</v>
      </c>
      <c r="G147" s="2" t="s">
        <v>804</v>
      </c>
      <c r="H147" s="3">
        <v>44407.627592592595</v>
      </c>
    </row>
    <row r="148" spans="1:8">
      <c r="A148" s="2">
        <v>445</v>
      </c>
      <c r="B148" s="2" t="s">
        <v>846</v>
      </c>
      <c r="C148" s="2" t="s">
        <v>368</v>
      </c>
      <c r="D148" s="2">
        <v>2</v>
      </c>
      <c r="E148" s="2" t="s">
        <v>715</v>
      </c>
      <c r="F148" s="2" t="s">
        <v>688</v>
      </c>
      <c r="G148" s="2" t="s">
        <v>764</v>
      </c>
      <c r="H148" s="3">
        <v>44407.627604166664</v>
      </c>
    </row>
    <row r="149" spans="1:8">
      <c r="A149" s="2">
        <v>446</v>
      </c>
      <c r="B149" s="2" t="s">
        <v>845</v>
      </c>
      <c r="C149" s="2" t="s">
        <v>370</v>
      </c>
      <c r="D149" s="2">
        <v>2</v>
      </c>
      <c r="E149" s="2" t="s">
        <v>715</v>
      </c>
      <c r="F149" s="2" t="s">
        <v>688</v>
      </c>
      <c r="G149" s="2" t="s">
        <v>804</v>
      </c>
      <c r="H149" s="3">
        <v>44407.627592592595</v>
      </c>
    </row>
    <row r="150" spans="1:8">
      <c r="A150" s="2">
        <v>447</v>
      </c>
      <c r="B150" s="2" t="s">
        <v>844</v>
      </c>
      <c r="C150" s="2" t="s">
        <v>372</v>
      </c>
      <c r="D150" s="2">
        <v>2</v>
      </c>
      <c r="E150" s="2" t="s">
        <v>715</v>
      </c>
      <c r="F150" s="2" t="s">
        <v>688</v>
      </c>
      <c r="G150" s="2" t="s">
        <v>748</v>
      </c>
      <c r="H150" s="3">
        <v>44407.627604166664</v>
      </c>
    </row>
    <row r="151" spans="1:8">
      <c r="A151" s="2">
        <v>448</v>
      </c>
      <c r="B151" s="2" t="s">
        <v>843</v>
      </c>
      <c r="C151" s="2" t="s">
        <v>373</v>
      </c>
      <c r="D151" s="2">
        <v>2</v>
      </c>
      <c r="E151" s="2" t="s">
        <v>715</v>
      </c>
      <c r="F151" s="2" t="s">
        <v>714</v>
      </c>
      <c r="G151" s="2" t="s">
        <v>706</v>
      </c>
      <c r="H151" s="3">
        <v>44407.627581018518</v>
      </c>
    </row>
    <row r="152" spans="1:8">
      <c r="A152" s="2">
        <v>449</v>
      </c>
      <c r="B152" s="2" t="s">
        <v>842</v>
      </c>
      <c r="C152" s="2" t="s">
        <v>375</v>
      </c>
      <c r="D152" s="2">
        <v>2</v>
      </c>
      <c r="E152" s="2" t="s">
        <v>715</v>
      </c>
      <c r="F152" s="2" t="s">
        <v>661</v>
      </c>
      <c r="G152" s="2" t="s">
        <v>739</v>
      </c>
      <c r="H152" s="3">
        <v>44407.627581018518</v>
      </c>
    </row>
    <row r="153" spans="1:8">
      <c r="A153" s="2">
        <v>450</v>
      </c>
      <c r="B153" s="2" t="s">
        <v>841</v>
      </c>
      <c r="C153" s="2" t="s">
        <v>377</v>
      </c>
      <c r="D153" s="2">
        <v>2</v>
      </c>
      <c r="E153" s="2" t="s">
        <v>715</v>
      </c>
      <c r="F153" s="2" t="s">
        <v>661</v>
      </c>
      <c r="G153" s="2" t="s">
        <v>681</v>
      </c>
      <c r="H153" s="3">
        <v>44407.627604166664</v>
      </c>
    </row>
    <row r="154" spans="1:8">
      <c r="A154" s="2">
        <v>451</v>
      </c>
      <c r="B154" s="2" t="s">
        <v>840</v>
      </c>
      <c r="C154" s="2" t="s">
        <v>381</v>
      </c>
      <c r="D154" s="2">
        <v>2</v>
      </c>
      <c r="E154" s="2" t="s">
        <v>715</v>
      </c>
      <c r="F154" s="2" t="s">
        <v>688</v>
      </c>
      <c r="G154" s="2" t="s">
        <v>748</v>
      </c>
      <c r="H154" s="3">
        <v>44407.627604166664</v>
      </c>
    </row>
    <row r="155" spans="1:8">
      <c r="A155" s="2">
        <v>452</v>
      </c>
      <c r="B155" s="2" t="s">
        <v>839</v>
      </c>
      <c r="C155" s="2" t="s">
        <v>382</v>
      </c>
      <c r="D155" s="2">
        <v>2</v>
      </c>
      <c r="E155" s="2" t="s">
        <v>715</v>
      </c>
      <c r="F155" s="2" t="s">
        <v>688</v>
      </c>
      <c r="G155" s="2" t="s">
        <v>748</v>
      </c>
      <c r="H155" s="3">
        <v>44407.627604166664</v>
      </c>
    </row>
    <row r="156" spans="1:8">
      <c r="A156" s="2">
        <v>453</v>
      </c>
      <c r="B156" s="2" t="s">
        <v>838</v>
      </c>
      <c r="C156" s="2" t="s">
        <v>837</v>
      </c>
      <c r="D156" s="2">
        <v>1</v>
      </c>
      <c r="E156" s="2" t="s">
        <v>662</v>
      </c>
      <c r="F156" s="2" t="s">
        <v>700</v>
      </c>
      <c r="G156" s="2" t="s">
        <v>699</v>
      </c>
      <c r="H156" s="3">
        <v>44407.627581018518</v>
      </c>
    </row>
    <row r="157" spans="1:8">
      <c r="A157" s="2">
        <v>454</v>
      </c>
      <c r="B157" s="2" t="s">
        <v>836</v>
      </c>
      <c r="C157" s="2" t="s">
        <v>835</v>
      </c>
      <c r="D157" s="2">
        <v>2</v>
      </c>
      <c r="E157" s="2" t="s">
        <v>662</v>
      </c>
      <c r="F157" s="2" t="s">
        <v>700</v>
      </c>
      <c r="G157" s="2" t="s">
        <v>762</v>
      </c>
      <c r="H157" s="3">
        <v>44407.627581018518</v>
      </c>
    </row>
    <row r="158" spans="1:8">
      <c r="A158" s="2">
        <v>455</v>
      </c>
      <c r="B158" s="2" t="s">
        <v>834</v>
      </c>
      <c r="C158" s="2" t="s">
        <v>388</v>
      </c>
      <c r="D158" s="2">
        <v>2</v>
      </c>
      <c r="E158" s="2" t="s">
        <v>662</v>
      </c>
      <c r="F158" s="2" t="s">
        <v>700</v>
      </c>
      <c r="G158" s="2" t="s">
        <v>833</v>
      </c>
      <c r="H158" s="3">
        <v>44407.627581018518</v>
      </c>
    </row>
    <row r="159" spans="1:8">
      <c r="A159" s="2">
        <v>456</v>
      </c>
      <c r="B159" s="2" t="s">
        <v>832</v>
      </c>
      <c r="C159" s="2" t="s">
        <v>831</v>
      </c>
      <c r="D159" s="2">
        <v>2</v>
      </c>
      <c r="E159" s="2" t="s">
        <v>662</v>
      </c>
      <c r="F159" s="2" t="s">
        <v>700</v>
      </c>
      <c r="G159" s="2" t="s">
        <v>762</v>
      </c>
      <c r="H159" s="3">
        <v>44407.627592592595</v>
      </c>
    </row>
    <row r="160" spans="1:8">
      <c r="A160" s="2">
        <v>457</v>
      </c>
      <c r="B160" s="2" t="s">
        <v>830</v>
      </c>
      <c r="C160" s="2" t="s">
        <v>829</v>
      </c>
      <c r="D160" s="2">
        <v>2</v>
      </c>
      <c r="E160" s="2" t="s">
        <v>662</v>
      </c>
      <c r="F160" s="2" t="s">
        <v>700</v>
      </c>
      <c r="G160" s="2" t="s">
        <v>828</v>
      </c>
      <c r="H160" s="3">
        <v>44407.627581018518</v>
      </c>
    </row>
    <row r="161" spans="1:8">
      <c r="A161" s="2">
        <v>458</v>
      </c>
      <c r="B161" s="2" t="s">
        <v>827</v>
      </c>
      <c r="C161" s="2" t="s">
        <v>826</v>
      </c>
      <c r="D161" s="2">
        <v>2</v>
      </c>
      <c r="E161" s="2" t="s">
        <v>662</v>
      </c>
      <c r="F161" s="2" t="s">
        <v>700</v>
      </c>
      <c r="G161" s="2" t="s">
        <v>722</v>
      </c>
      <c r="H161" s="3">
        <v>44407.627581018518</v>
      </c>
    </row>
    <row r="162" spans="1:8">
      <c r="A162" s="2">
        <v>459</v>
      </c>
      <c r="B162" s="2" t="s">
        <v>825</v>
      </c>
      <c r="C162" s="2" t="s">
        <v>824</v>
      </c>
      <c r="D162" s="2">
        <v>2</v>
      </c>
      <c r="E162" s="2" t="s">
        <v>662</v>
      </c>
      <c r="F162" s="2" t="s">
        <v>700</v>
      </c>
      <c r="G162" s="2" t="s">
        <v>664</v>
      </c>
      <c r="H162" s="3">
        <v>44407.627592592595</v>
      </c>
    </row>
    <row r="163" spans="1:8">
      <c r="A163" s="2">
        <v>460</v>
      </c>
      <c r="B163" s="2" t="s">
        <v>823</v>
      </c>
      <c r="C163" s="2" t="s">
        <v>399</v>
      </c>
      <c r="D163" s="2">
        <v>2</v>
      </c>
      <c r="E163" s="2" t="s">
        <v>662</v>
      </c>
      <c r="F163" s="2" t="s">
        <v>700</v>
      </c>
      <c r="G163" s="2" t="s">
        <v>762</v>
      </c>
      <c r="H163" s="3">
        <v>44407.627592592595</v>
      </c>
    </row>
    <row r="164" spans="1:8">
      <c r="A164" s="2">
        <v>461</v>
      </c>
      <c r="B164" s="2" t="s">
        <v>822</v>
      </c>
      <c r="C164" s="2" t="s">
        <v>401</v>
      </c>
      <c r="D164" s="2">
        <v>2</v>
      </c>
      <c r="E164" s="2" t="s">
        <v>662</v>
      </c>
      <c r="F164" s="2" t="s">
        <v>700</v>
      </c>
      <c r="G164" s="2" t="s">
        <v>725</v>
      </c>
      <c r="H164" s="3">
        <v>44407.627592592595</v>
      </c>
    </row>
    <row r="165" spans="1:8">
      <c r="A165" s="2">
        <v>462</v>
      </c>
      <c r="B165" s="2" t="s">
        <v>821</v>
      </c>
      <c r="C165" s="2" t="s">
        <v>820</v>
      </c>
      <c r="D165" s="2">
        <v>2</v>
      </c>
      <c r="E165" s="2" t="s">
        <v>662</v>
      </c>
      <c r="F165" s="2" t="s">
        <v>700</v>
      </c>
      <c r="G165" s="2" t="s">
        <v>690</v>
      </c>
      <c r="H165" s="3">
        <v>44407.627592592595</v>
      </c>
    </row>
    <row r="166" spans="1:8">
      <c r="A166" s="2">
        <v>463</v>
      </c>
      <c r="B166" s="2" t="s">
        <v>819</v>
      </c>
      <c r="C166" s="2" t="s">
        <v>405</v>
      </c>
      <c r="D166" s="2">
        <v>2</v>
      </c>
      <c r="E166" s="2" t="s">
        <v>662</v>
      </c>
      <c r="F166" s="2" t="s">
        <v>700</v>
      </c>
      <c r="G166" s="2" t="s">
        <v>764</v>
      </c>
      <c r="H166" s="3">
        <v>44407.627592592595</v>
      </c>
    </row>
    <row r="167" spans="1:8">
      <c r="A167" s="2">
        <v>464</v>
      </c>
      <c r="B167" s="2" t="s">
        <v>818</v>
      </c>
      <c r="C167" s="2" t="s">
        <v>407</v>
      </c>
      <c r="D167" s="2">
        <v>2</v>
      </c>
      <c r="E167" s="2" t="s">
        <v>662</v>
      </c>
      <c r="F167" s="2" t="s">
        <v>688</v>
      </c>
      <c r="G167" s="2" t="s">
        <v>706</v>
      </c>
      <c r="H167" s="3">
        <v>44407.627592592595</v>
      </c>
    </row>
    <row r="168" spans="1:8">
      <c r="A168" s="2">
        <v>465</v>
      </c>
      <c r="B168" s="2" t="s">
        <v>817</v>
      </c>
      <c r="C168" s="2" t="s">
        <v>409</v>
      </c>
      <c r="D168" s="2">
        <v>2</v>
      </c>
      <c r="E168" s="2" t="s">
        <v>662</v>
      </c>
      <c r="F168" s="2" t="s">
        <v>700</v>
      </c>
      <c r="G168" s="2" t="s">
        <v>690</v>
      </c>
      <c r="H168" s="3">
        <v>44407.627592592595</v>
      </c>
    </row>
    <row r="169" spans="1:8">
      <c r="A169" s="2">
        <v>466</v>
      </c>
      <c r="B169" s="2" t="s">
        <v>816</v>
      </c>
      <c r="C169" s="2" t="s">
        <v>815</v>
      </c>
      <c r="D169" s="2">
        <v>2</v>
      </c>
      <c r="E169" s="2" t="s">
        <v>662</v>
      </c>
      <c r="F169" s="2" t="s">
        <v>688</v>
      </c>
      <c r="G169" s="2" t="s">
        <v>804</v>
      </c>
      <c r="H169" s="3">
        <v>44407.627604166664</v>
      </c>
    </row>
    <row r="170" spans="1:8">
      <c r="A170" s="2">
        <v>467</v>
      </c>
      <c r="B170" s="2" t="s">
        <v>814</v>
      </c>
      <c r="C170" s="2" t="s">
        <v>813</v>
      </c>
      <c r="D170" s="2">
        <v>2</v>
      </c>
      <c r="E170" s="2" t="s">
        <v>662</v>
      </c>
      <c r="F170" s="2" t="s">
        <v>688</v>
      </c>
      <c r="G170" s="2" t="s">
        <v>706</v>
      </c>
      <c r="H170" s="3">
        <v>44407.627592592595</v>
      </c>
    </row>
    <row r="171" spans="1:8">
      <c r="A171" s="2">
        <v>468</v>
      </c>
      <c r="B171" s="2" t="s">
        <v>812</v>
      </c>
      <c r="C171" s="2" t="s">
        <v>811</v>
      </c>
      <c r="D171" s="2">
        <v>2</v>
      </c>
      <c r="E171" s="2" t="s">
        <v>662</v>
      </c>
      <c r="F171" s="2" t="s">
        <v>688</v>
      </c>
      <c r="G171" s="2" t="s">
        <v>706</v>
      </c>
      <c r="H171" s="3">
        <v>44407.627592592595</v>
      </c>
    </row>
    <row r="172" spans="1:8">
      <c r="A172" s="2">
        <v>469</v>
      </c>
      <c r="B172" s="2" t="s">
        <v>810</v>
      </c>
      <c r="C172" s="2" t="s">
        <v>417</v>
      </c>
      <c r="D172" s="2">
        <v>2</v>
      </c>
      <c r="E172" s="2" t="s">
        <v>662</v>
      </c>
      <c r="F172" s="2" t="s">
        <v>688</v>
      </c>
      <c r="G172" s="2" t="s">
        <v>804</v>
      </c>
      <c r="H172" s="3">
        <v>44407.627604166664</v>
      </c>
    </row>
    <row r="173" spans="1:8">
      <c r="A173" s="2">
        <v>470</v>
      </c>
      <c r="B173" s="2" t="s">
        <v>809</v>
      </c>
      <c r="C173" s="2" t="s">
        <v>419</v>
      </c>
      <c r="D173" s="2">
        <v>2</v>
      </c>
      <c r="E173" s="2" t="s">
        <v>662</v>
      </c>
      <c r="F173" s="2" t="s">
        <v>688</v>
      </c>
      <c r="G173" s="2" t="s">
        <v>706</v>
      </c>
      <c r="H173" s="3">
        <v>44407.627604166664</v>
      </c>
    </row>
    <row r="174" spans="1:8">
      <c r="A174" s="2">
        <v>471</v>
      </c>
      <c r="B174" s="2" t="s">
        <v>808</v>
      </c>
      <c r="C174" s="2" t="s">
        <v>421</v>
      </c>
      <c r="D174" s="2">
        <v>2</v>
      </c>
      <c r="E174" s="2" t="s">
        <v>662</v>
      </c>
      <c r="F174" s="2" t="s">
        <v>688</v>
      </c>
      <c r="G174" s="2" t="s">
        <v>771</v>
      </c>
      <c r="H174" s="3">
        <v>44407.627604166664</v>
      </c>
    </row>
    <row r="175" spans="1:8">
      <c r="A175" s="2">
        <v>472</v>
      </c>
      <c r="B175" s="2" t="s">
        <v>807</v>
      </c>
      <c r="C175" s="2" t="s">
        <v>424</v>
      </c>
      <c r="D175" s="2">
        <v>2</v>
      </c>
      <c r="E175" s="2" t="s">
        <v>662</v>
      </c>
      <c r="F175" s="2" t="s">
        <v>688</v>
      </c>
      <c r="G175" s="2" t="s">
        <v>771</v>
      </c>
      <c r="H175" s="3">
        <v>44407.627604166664</v>
      </c>
    </row>
    <row r="176" spans="1:8">
      <c r="A176" s="2">
        <v>473</v>
      </c>
      <c r="B176" s="2" t="s">
        <v>806</v>
      </c>
      <c r="C176" s="2" t="s">
        <v>805</v>
      </c>
      <c r="D176" s="2">
        <v>2</v>
      </c>
      <c r="E176" s="2" t="s">
        <v>662</v>
      </c>
      <c r="F176" s="2" t="s">
        <v>688</v>
      </c>
      <c r="G176" s="2" t="s">
        <v>804</v>
      </c>
      <c r="H176" s="3">
        <v>44407.627604166664</v>
      </c>
    </row>
    <row r="177" spans="1:8">
      <c r="A177" s="2">
        <v>474</v>
      </c>
      <c r="B177" s="2" t="s">
        <v>803</v>
      </c>
      <c r="C177" s="2" t="s">
        <v>429</v>
      </c>
      <c r="D177" s="2">
        <v>2</v>
      </c>
      <c r="E177" s="2" t="s">
        <v>662</v>
      </c>
      <c r="F177" s="2" t="s">
        <v>700</v>
      </c>
      <c r="G177" s="2" t="s">
        <v>756</v>
      </c>
      <c r="H177" s="3">
        <v>44407.627592592595</v>
      </c>
    </row>
    <row r="178" spans="1:8">
      <c r="A178" s="2">
        <v>475</v>
      </c>
      <c r="B178" s="2" t="s">
        <v>802</v>
      </c>
      <c r="C178" s="2" t="s">
        <v>437</v>
      </c>
      <c r="D178" s="2">
        <v>2</v>
      </c>
      <c r="E178" s="2" t="s">
        <v>662</v>
      </c>
      <c r="F178" s="2" t="s">
        <v>661</v>
      </c>
      <c r="G178" s="2" t="s">
        <v>800</v>
      </c>
      <c r="H178" s="3">
        <v>44407.627581018518</v>
      </c>
    </row>
    <row r="179" spans="1:8">
      <c r="A179" s="2">
        <v>476</v>
      </c>
      <c r="B179" s="2" t="s">
        <v>801</v>
      </c>
      <c r="C179" s="2" t="s">
        <v>440</v>
      </c>
      <c r="D179" s="2">
        <v>2</v>
      </c>
      <c r="E179" s="2" t="s">
        <v>662</v>
      </c>
      <c r="F179" s="2" t="s">
        <v>661</v>
      </c>
      <c r="G179" s="2" t="s">
        <v>800</v>
      </c>
      <c r="H179" s="3">
        <v>44407.627581018518</v>
      </c>
    </row>
    <row r="180" spans="1:8">
      <c r="A180" s="2">
        <v>477</v>
      </c>
      <c r="B180" s="2" t="s">
        <v>799</v>
      </c>
      <c r="C180" s="2" t="s">
        <v>798</v>
      </c>
      <c r="D180" s="2">
        <v>2</v>
      </c>
      <c r="E180" s="2" t="s">
        <v>662</v>
      </c>
      <c r="F180" s="2" t="s">
        <v>661</v>
      </c>
      <c r="G180" s="2" t="s">
        <v>766</v>
      </c>
      <c r="H180" s="3">
        <v>44407.627592592595</v>
      </c>
    </row>
    <row r="181" spans="1:8">
      <c r="A181" s="2">
        <v>478</v>
      </c>
      <c r="B181" s="2" t="s">
        <v>797</v>
      </c>
      <c r="C181" s="2" t="s">
        <v>446</v>
      </c>
      <c r="D181" s="2">
        <v>2</v>
      </c>
      <c r="E181" s="2" t="s">
        <v>662</v>
      </c>
      <c r="F181" s="2" t="s">
        <v>661</v>
      </c>
      <c r="G181" s="2" t="s">
        <v>736</v>
      </c>
      <c r="H181" s="3">
        <v>44407.627592592595</v>
      </c>
    </row>
    <row r="182" spans="1:8">
      <c r="A182" s="2">
        <v>480</v>
      </c>
      <c r="B182" s="2" t="s">
        <v>796</v>
      </c>
      <c r="C182" s="2" t="s">
        <v>448</v>
      </c>
      <c r="D182" s="2">
        <v>2</v>
      </c>
      <c r="E182" s="2" t="s">
        <v>662</v>
      </c>
      <c r="F182" s="2" t="s">
        <v>661</v>
      </c>
      <c r="G182" s="2" t="s">
        <v>786</v>
      </c>
      <c r="H182" s="3">
        <v>44407.627592592595</v>
      </c>
    </row>
    <row r="183" spans="1:8">
      <c r="A183" s="2">
        <v>481</v>
      </c>
      <c r="B183" s="2" t="s">
        <v>795</v>
      </c>
      <c r="C183" s="2" t="s">
        <v>450</v>
      </c>
      <c r="D183" s="2">
        <v>2</v>
      </c>
      <c r="E183" s="2" t="s">
        <v>662</v>
      </c>
      <c r="F183" s="2" t="s">
        <v>661</v>
      </c>
      <c r="G183" s="2" t="s">
        <v>736</v>
      </c>
      <c r="H183" s="3">
        <v>44407.627581018518</v>
      </c>
    </row>
    <row r="184" spans="1:8">
      <c r="A184" s="2">
        <v>482</v>
      </c>
      <c r="B184" s="2" t="s">
        <v>794</v>
      </c>
      <c r="C184" s="2" t="s">
        <v>452</v>
      </c>
      <c r="D184" s="2">
        <v>2</v>
      </c>
      <c r="E184" s="2" t="s">
        <v>662</v>
      </c>
      <c r="F184" s="2" t="s">
        <v>661</v>
      </c>
      <c r="G184" s="2" t="s">
        <v>766</v>
      </c>
      <c r="H184" s="3">
        <v>44407.627592592595</v>
      </c>
    </row>
    <row r="185" spans="1:8">
      <c r="A185" s="2">
        <v>483</v>
      </c>
      <c r="B185" s="2" t="s">
        <v>793</v>
      </c>
      <c r="C185" s="2" t="s">
        <v>792</v>
      </c>
      <c r="D185" s="2">
        <v>2</v>
      </c>
      <c r="E185" s="2" t="s">
        <v>662</v>
      </c>
      <c r="F185" s="2" t="s">
        <v>661</v>
      </c>
      <c r="G185" s="2" t="s">
        <v>736</v>
      </c>
      <c r="H185" s="3">
        <v>44407.627592592595</v>
      </c>
    </row>
    <row r="186" spans="1:8">
      <c r="A186" s="2">
        <v>484</v>
      </c>
      <c r="B186" s="2" t="s">
        <v>791</v>
      </c>
      <c r="C186" s="2" t="s">
        <v>459</v>
      </c>
      <c r="D186" s="2">
        <v>2</v>
      </c>
      <c r="E186" s="2" t="s">
        <v>662</v>
      </c>
      <c r="F186" s="2" t="s">
        <v>661</v>
      </c>
      <c r="G186" s="2" t="s">
        <v>766</v>
      </c>
      <c r="H186" s="3">
        <v>44407.627592592595</v>
      </c>
    </row>
    <row r="187" spans="1:8">
      <c r="A187" s="2">
        <v>485</v>
      </c>
      <c r="B187" s="2" t="s">
        <v>790</v>
      </c>
      <c r="C187" s="2" t="s">
        <v>789</v>
      </c>
      <c r="D187" s="2">
        <v>2</v>
      </c>
      <c r="E187" s="2" t="s">
        <v>662</v>
      </c>
      <c r="F187" s="2" t="s">
        <v>661</v>
      </c>
      <c r="G187" s="2" t="s">
        <v>736</v>
      </c>
      <c r="H187" s="3">
        <v>44407.627581018518</v>
      </c>
    </row>
    <row r="188" spans="1:8">
      <c r="A188" s="2">
        <v>486</v>
      </c>
      <c r="B188" s="2" t="s">
        <v>788</v>
      </c>
      <c r="C188" s="2" t="s">
        <v>787</v>
      </c>
      <c r="D188" s="2">
        <v>2</v>
      </c>
      <c r="E188" s="2" t="s">
        <v>662</v>
      </c>
      <c r="F188" s="2" t="s">
        <v>661</v>
      </c>
      <c r="G188" s="2" t="s">
        <v>786</v>
      </c>
      <c r="H188" s="3">
        <v>44407.627592592595</v>
      </c>
    </row>
    <row r="189" spans="1:8">
      <c r="A189" s="2">
        <v>487</v>
      </c>
      <c r="B189" s="2" t="s">
        <v>785</v>
      </c>
      <c r="C189" s="2" t="s">
        <v>477</v>
      </c>
      <c r="D189" s="2">
        <v>2</v>
      </c>
      <c r="E189" s="2" t="s">
        <v>662</v>
      </c>
      <c r="F189" s="2" t="s">
        <v>661</v>
      </c>
      <c r="G189" s="2" t="s">
        <v>687</v>
      </c>
      <c r="H189" s="3">
        <v>44407.627592592595</v>
      </c>
    </row>
    <row r="190" spans="1:8">
      <c r="A190" s="2">
        <v>488</v>
      </c>
      <c r="B190" s="2" t="s">
        <v>784</v>
      </c>
      <c r="C190" s="2" t="s">
        <v>479</v>
      </c>
      <c r="D190" s="2">
        <v>2</v>
      </c>
      <c r="E190" s="2" t="s">
        <v>662</v>
      </c>
      <c r="F190" s="2" t="s">
        <v>661</v>
      </c>
      <c r="G190" s="2" t="s">
        <v>687</v>
      </c>
      <c r="H190" s="3">
        <v>44407.627592592595</v>
      </c>
    </row>
    <row r="191" spans="1:8">
      <c r="A191" s="2">
        <v>490</v>
      </c>
      <c r="B191" s="2" t="s">
        <v>783</v>
      </c>
      <c r="C191" s="2" t="s">
        <v>481</v>
      </c>
      <c r="D191" s="2">
        <v>2</v>
      </c>
      <c r="E191" s="2" t="s">
        <v>662</v>
      </c>
      <c r="F191" s="2" t="s">
        <v>661</v>
      </c>
      <c r="G191" s="2" t="s">
        <v>773</v>
      </c>
      <c r="H191" s="3">
        <v>44407.627592592595</v>
      </c>
    </row>
    <row r="192" spans="1:8">
      <c r="A192" s="2">
        <v>491</v>
      </c>
      <c r="B192" s="2" t="s">
        <v>782</v>
      </c>
      <c r="C192" s="2" t="s">
        <v>483</v>
      </c>
      <c r="D192" s="2">
        <v>1</v>
      </c>
      <c r="E192" s="2" t="s">
        <v>662</v>
      </c>
      <c r="F192" s="2" t="s">
        <v>661</v>
      </c>
      <c r="G192" s="2" t="s">
        <v>773</v>
      </c>
      <c r="H192" s="3">
        <v>44407.627604166664</v>
      </c>
    </row>
    <row r="193" spans="1:8">
      <c r="A193" s="2">
        <v>492</v>
      </c>
      <c r="B193" s="2" t="s">
        <v>781</v>
      </c>
      <c r="C193" s="2" t="s">
        <v>780</v>
      </c>
      <c r="D193" s="2">
        <v>2</v>
      </c>
      <c r="E193" s="2" t="s">
        <v>662</v>
      </c>
      <c r="F193" s="2" t="s">
        <v>661</v>
      </c>
      <c r="G193" s="2" t="s">
        <v>773</v>
      </c>
      <c r="H193" s="3">
        <v>44407.627592592595</v>
      </c>
    </row>
    <row r="194" spans="1:8">
      <c r="A194" s="2">
        <v>493</v>
      </c>
      <c r="B194" s="2" t="s">
        <v>779</v>
      </c>
      <c r="C194" s="2" t="s">
        <v>778</v>
      </c>
      <c r="D194" s="2">
        <v>2</v>
      </c>
      <c r="E194" s="2" t="s">
        <v>662</v>
      </c>
      <c r="F194" s="2" t="s">
        <v>661</v>
      </c>
      <c r="G194" s="2" t="s">
        <v>773</v>
      </c>
      <c r="H194" s="3">
        <v>44407.627604166664</v>
      </c>
    </row>
    <row r="195" spans="1:8">
      <c r="A195" s="2">
        <v>494</v>
      </c>
      <c r="B195" s="2" t="s">
        <v>777</v>
      </c>
      <c r="C195" s="2" t="s">
        <v>776</v>
      </c>
      <c r="D195" s="2">
        <v>2</v>
      </c>
      <c r="E195" s="2" t="s">
        <v>662</v>
      </c>
      <c r="F195" s="2" t="s">
        <v>661</v>
      </c>
      <c r="G195" s="2" t="s">
        <v>773</v>
      </c>
      <c r="H195" s="3">
        <v>44407.627592592595</v>
      </c>
    </row>
    <row r="196" spans="1:8">
      <c r="A196" s="2">
        <v>495</v>
      </c>
      <c r="B196" s="2" t="s">
        <v>775</v>
      </c>
      <c r="C196" s="2" t="s">
        <v>493</v>
      </c>
      <c r="D196" s="2">
        <v>2</v>
      </c>
      <c r="E196" s="2" t="s">
        <v>673</v>
      </c>
      <c r="F196" s="2" t="s">
        <v>714</v>
      </c>
      <c r="G196" s="2" t="s">
        <v>697</v>
      </c>
      <c r="H196" s="3">
        <v>44407.627581018518</v>
      </c>
    </row>
    <row r="197" spans="1:8">
      <c r="A197" s="2">
        <v>496</v>
      </c>
      <c r="B197" s="2" t="s">
        <v>774</v>
      </c>
      <c r="C197" s="2" t="s">
        <v>495</v>
      </c>
      <c r="D197" s="2">
        <v>2</v>
      </c>
      <c r="E197" s="2" t="s">
        <v>662</v>
      </c>
      <c r="F197" s="2" t="s">
        <v>661</v>
      </c>
      <c r="G197" s="2" t="s">
        <v>773</v>
      </c>
      <c r="H197" s="3">
        <v>44407.627604166664</v>
      </c>
    </row>
    <row r="198" spans="1:8">
      <c r="A198" s="2">
        <v>497</v>
      </c>
      <c r="B198" s="2" t="s">
        <v>772</v>
      </c>
      <c r="C198" s="2" t="s">
        <v>497</v>
      </c>
      <c r="D198" s="2">
        <v>2</v>
      </c>
      <c r="E198" s="2" t="s">
        <v>662</v>
      </c>
      <c r="F198" s="2" t="s">
        <v>714</v>
      </c>
      <c r="G198" s="2" t="s">
        <v>771</v>
      </c>
      <c r="H198" s="3">
        <v>44407.627581018518</v>
      </c>
    </row>
    <row r="199" spans="1:8">
      <c r="A199" s="2">
        <v>498</v>
      </c>
      <c r="B199" s="2" t="s">
        <v>770</v>
      </c>
      <c r="C199" s="2" t="s">
        <v>504</v>
      </c>
      <c r="D199" s="2">
        <v>2</v>
      </c>
      <c r="E199" s="2" t="s">
        <v>673</v>
      </c>
      <c r="F199" s="2" t="s">
        <v>661</v>
      </c>
      <c r="G199" s="2" t="s">
        <v>684</v>
      </c>
      <c r="H199" s="3">
        <v>44407.627581018518</v>
      </c>
    </row>
    <row r="200" spans="1:8">
      <c r="A200" s="2">
        <v>499</v>
      </c>
      <c r="B200" s="2" t="s">
        <v>769</v>
      </c>
      <c r="C200" s="2" t="s">
        <v>506</v>
      </c>
      <c r="D200" s="2">
        <v>2</v>
      </c>
      <c r="E200" s="2" t="s">
        <v>673</v>
      </c>
      <c r="F200" s="2" t="s">
        <v>661</v>
      </c>
      <c r="G200" s="2" t="s">
        <v>681</v>
      </c>
      <c r="H200" s="3">
        <v>44407.627592592595</v>
      </c>
    </row>
    <row r="201" spans="1:8">
      <c r="A201" s="2">
        <v>500</v>
      </c>
      <c r="B201" s="2" t="s">
        <v>768</v>
      </c>
      <c r="C201" s="2" t="s">
        <v>508</v>
      </c>
      <c r="D201" s="2">
        <v>2</v>
      </c>
      <c r="E201" s="2" t="s">
        <v>673</v>
      </c>
      <c r="F201" s="2" t="s">
        <v>714</v>
      </c>
      <c r="G201" s="2" t="s">
        <v>722</v>
      </c>
      <c r="H201" s="3">
        <v>44407.627592592595</v>
      </c>
    </row>
    <row r="202" spans="1:8">
      <c r="A202" s="2">
        <v>501</v>
      </c>
      <c r="B202" s="2" t="s">
        <v>767</v>
      </c>
      <c r="C202" s="2" t="s">
        <v>510</v>
      </c>
      <c r="D202" s="2">
        <v>2</v>
      </c>
      <c r="E202" s="2" t="s">
        <v>662</v>
      </c>
      <c r="F202" s="2" t="s">
        <v>714</v>
      </c>
      <c r="G202" s="2" t="s">
        <v>766</v>
      </c>
      <c r="H202" s="3">
        <v>44407.627581018518</v>
      </c>
    </row>
    <row r="203" spans="1:8">
      <c r="A203" s="2">
        <v>502</v>
      </c>
      <c r="B203" s="2" t="s">
        <v>765</v>
      </c>
      <c r="C203" s="2" t="s">
        <v>512</v>
      </c>
      <c r="D203" s="2">
        <v>2</v>
      </c>
      <c r="E203" s="2" t="s">
        <v>662</v>
      </c>
      <c r="F203" s="2" t="s">
        <v>714</v>
      </c>
      <c r="G203" s="2" t="s">
        <v>764</v>
      </c>
      <c r="H203" s="3">
        <v>44407.627592592595</v>
      </c>
    </row>
    <row r="204" spans="1:8">
      <c r="A204" s="2">
        <v>503</v>
      </c>
      <c r="B204" s="2" t="s">
        <v>763</v>
      </c>
      <c r="C204" s="2" t="s">
        <v>514</v>
      </c>
      <c r="D204" s="2">
        <v>2</v>
      </c>
      <c r="E204" s="2" t="s">
        <v>662</v>
      </c>
      <c r="F204" s="2" t="s">
        <v>714</v>
      </c>
      <c r="G204" s="2" t="s">
        <v>762</v>
      </c>
      <c r="H204" s="3">
        <v>44407.627592592595</v>
      </c>
    </row>
    <row r="205" spans="1:8">
      <c r="A205" s="2">
        <v>504</v>
      </c>
      <c r="B205" s="2" t="s">
        <v>761</v>
      </c>
      <c r="C205" s="2" t="s">
        <v>516</v>
      </c>
      <c r="D205" s="2">
        <v>2</v>
      </c>
      <c r="E205" s="2" t="s">
        <v>662</v>
      </c>
      <c r="F205" s="2" t="s">
        <v>714</v>
      </c>
      <c r="G205" s="2" t="s">
        <v>690</v>
      </c>
      <c r="H205" s="3">
        <v>44407.627592592595</v>
      </c>
    </row>
    <row r="206" spans="1:8">
      <c r="A206" s="2">
        <v>505</v>
      </c>
      <c r="B206" s="2" t="s">
        <v>760</v>
      </c>
      <c r="C206" s="2" t="s">
        <v>518</v>
      </c>
      <c r="D206" s="2">
        <v>2</v>
      </c>
      <c r="E206" s="2" t="s">
        <v>662</v>
      </c>
      <c r="F206" s="2" t="s">
        <v>714</v>
      </c>
      <c r="G206" s="2" t="s">
        <v>725</v>
      </c>
      <c r="H206" s="3">
        <v>44407.627592592595</v>
      </c>
    </row>
    <row r="207" spans="1:8">
      <c r="A207" s="2">
        <v>506</v>
      </c>
      <c r="B207" s="2" t="s">
        <v>759</v>
      </c>
      <c r="C207" s="2" t="s">
        <v>521</v>
      </c>
      <c r="D207" s="2">
        <v>2</v>
      </c>
      <c r="E207" s="2" t="s">
        <v>673</v>
      </c>
      <c r="F207" s="2" t="s">
        <v>661</v>
      </c>
      <c r="G207" s="2" t="s">
        <v>681</v>
      </c>
      <c r="H207" s="3">
        <v>44407.627592592595</v>
      </c>
    </row>
    <row r="208" spans="1:8">
      <c r="A208" s="2">
        <v>507</v>
      </c>
      <c r="B208" s="2" t="s">
        <v>758</v>
      </c>
      <c r="C208" s="2" t="s">
        <v>523</v>
      </c>
      <c r="D208" s="2">
        <v>2</v>
      </c>
      <c r="E208" s="2" t="s">
        <v>673</v>
      </c>
      <c r="F208" s="2" t="s">
        <v>714</v>
      </c>
      <c r="G208" s="2" t="s">
        <v>697</v>
      </c>
      <c r="H208" s="3">
        <v>44407.627592592595</v>
      </c>
    </row>
    <row r="209" spans="1:8">
      <c r="A209" s="2">
        <v>508</v>
      </c>
      <c r="B209" s="2" t="s">
        <v>757</v>
      </c>
      <c r="C209" s="2" t="s">
        <v>528</v>
      </c>
      <c r="D209" s="2">
        <v>2</v>
      </c>
      <c r="E209" s="2" t="s">
        <v>662</v>
      </c>
      <c r="F209" s="2" t="s">
        <v>714</v>
      </c>
      <c r="G209" s="2" t="s">
        <v>756</v>
      </c>
      <c r="H209" s="3">
        <v>44407.627592592595</v>
      </c>
    </row>
    <row r="210" spans="1:8">
      <c r="A210" s="2">
        <v>509</v>
      </c>
      <c r="B210" s="2" t="s">
        <v>755</v>
      </c>
      <c r="C210" s="2" t="s">
        <v>754</v>
      </c>
      <c r="D210" s="2">
        <v>2</v>
      </c>
      <c r="E210" s="2" t="s">
        <v>673</v>
      </c>
      <c r="F210" s="2" t="s">
        <v>661</v>
      </c>
      <c r="G210" s="2" t="s">
        <v>666</v>
      </c>
      <c r="H210" s="3">
        <v>44407.627592592595</v>
      </c>
    </row>
    <row r="211" spans="1:8">
      <c r="A211" s="2">
        <v>510</v>
      </c>
      <c r="B211" s="2" t="s">
        <v>753</v>
      </c>
      <c r="C211" s="2" t="s">
        <v>535</v>
      </c>
      <c r="D211" s="2">
        <v>2</v>
      </c>
      <c r="E211" s="2" t="s">
        <v>673</v>
      </c>
      <c r="F211" s="2" t="s">
        <v>661</v>
      </c>
      <c r="G211" s="2" t="s">
        <v>743</v>
      </c>
      <c r="H211" s="3">
        <v>44407.627592592595</v>
      </c>
    </row>
    <row r="212" spans="1:8">
      <c r="A212" s="2">
        <v>511</v>
      </c>
      <c r="B212" s="2" t="s">
        <v>752</v>
      </c>
      <c r="C212" s="2" t="s">
        <v>751</v>
      </c>
      <c r="D212" s="2">
        <v>2</v>
      </c>
      <c r="E212" s="2" t="s">
        <v>673</v>
      </c>
      <c r="F212" s="2" t="s">
        <v>661</v>
      </c>
      <c r="G212" s="2" t="s">
        <v>741</v>
      </c>
      <c r="H212" s="3">
        <v>44407.627592592595</v>
      </c>
    </row>
    <row r="213" spans="1:8">
      <c r="A213" s="2">
        <v>512</v>
      </c>
      <c r="B213" s="2" t="s">
        <v>750</v>
      </c>
      <c r="C213" s="2" t="s">
        <v>749</v>
      </c>
      <c r="D213" s="2">
        <v>2</v>
      </c>
      <c r="E213" s="2" t="s">
        <v>673</v>
      </c>
      <c r="F213" s="2" t="s">
        <v>661</v>
      </c>
      <c r="G213" s="2" t="s">
        <v>748</v>
      </c>
      <c r="H213" s="3">
        <v>44407.627604166664</v>
      </c>
    </row>
    <row r="214" spans="1:8">
      <c r="A214" s="2">
        <v>513</v>
      </c>
      <c r="B214" s="2" t="s">
        <v>747</v>
      </c>
      <c r="C214" s="2" t="s">
        <v>541</v>
      </c>
      <c r="D214" s="2">
        <v>2</v>
      </c>
      <c r="E214" s="2" t="s">
        <v>673</v>
      </c>
      <c r="F214" s="2" t="s">
        <v>661</v>
      </c>
      <c r="G214" s="2" t="s">
        <v>666</v>
      </c>
      <c r="H214" s="3">
        <v>44407.627592592595</v>
      </c>
    </row>
    <row r="215" spans="1:8">
      <c r="A215" s="2">
        <v>514</v>
      </c>
      <c r="B215" s="2" t="s">
        <v>746</v>
      </c>
      <c r="C215" s="2" t="s">
        <v>745</v>
      </c>
      <c r="D215" s="2">
        <v>2</v>
      </c>
      <c r="E215" s="2" t="s">
        <v>673</v>
      </c>
      <c r="F215" s="2" t="s">
        <v>661</v>
      </c>
      <c r="G215" s="2" t="s">
        <v>739</v>
      </c>
      <c r="H215" s="3">
        <v>44407.627604166664</v>
      </c>
    </row>
    <row r="216" spans="1:8">
      <c r="A216" s="2">
        <v>515</v>
      </c>
      <c r="B216" s="2" t="s">
        <v>744</v>
      </c>
      <c r="C216" s="2" t="s">
        <v>547</v>
      </c>
      <c r="D216" s="2">
        <v>2</v>
      </c>
      <c r="E216" s="2" t="s">
        <v>673</v>
      </c>
      <c r="F216" s="2" t="s">
        <v>661</v>
      </c>
      <c r="G216" s="2" t="s">
        <v>743</v>
      </c>
      <c r="H216" s="3">
        <v>44407.627604166664</v>
      </c>
    </row>
    <row r="217" spans="1:8">
      <c r="A217" s="2">
        <v>516</v>
      </c>
      <c r="B217" s="2" t="s">
        <v>742</v>
      </c>
      <c r="C217" s="2" t="s">
        <v>549</v>
      </c>
      <c r="D217" s="2">
        <v>2</v>
      </c>
      <c r="E217" s="2" t="s">
        <v>662</v>
      </c>
      <c r="F217" s="2" t="s">
        <v>700</v>
      </c>
      <c r="G217" s="2" t="s">
        <v>741</v>
      </c>
      <c r="H217" s="3">
        <v>44407.627581018518</v>
      </c>
    </row>
    <row r="218" spans="1:8">
      <c r="A218" s="2">
        <v>517</v>
      </c>
      <c r="B218" s="2" t="s">
        <v>740</v>
      </c>
      <c r="C218" s="2" t="s">
        <v>551</v>
      </c>
      <c r="D218" s="2">
        <v>2</v>
      </c>
      <c r="E218" s="2" t="s">
        <v>673</v>
      </c>
      <c r="F218" s="2" t="s">
        <v>661</v>
      </c>
      <c r="G218" s="2" t="s">
        <v>739</v>
      </c>
      <c r="H218" s="3">
        <v>44407.627604166664</v>
      </c>
    </row>
    <row r="219" spans="1:8">
      <c r="A219" s="2">
        <v>518</v>
      </c>
      <c r="B219" s="2" t="s">
        <v>738</v>
      </c>
      <c r="C219" s="2" t="s">
        <v>555</v>
      </c>
      <c r="D219" s="2">
        <v>2</v>
      </c>
      <c r="E219" s="2" t="s">
        <v>673</v>
      </c>
      <c r="F219" s="2" t="s">
        <v>661</v>
      </c>
      <c r="G219" s="2" t="s">
        <v>736</v>
      </c>
      <c r="H219" s="3">
        <v>44407.627604166664</v>
      </c>
    </row>
    <row r="220" spans="1:8">
      <c r="A220" s="2">
        <v>519</v>
      </c>
      <c r="B220" s="2" t="s">
        <v>737</v>
      </c>
      <c r="C220" s="2" t="s">
        <v>557</v>
      </c>
      <c r="D220" s="2">
        <v>2</v>
      </c>
      <c r="E220" s="2" t="s">
        <v>673</v>
      </c>
      <c r="F220" s="2" t="s">
        <v>661</v>
      </c>
      <c r="G220" s="2" t="s">
        <v>736</v>
      </c>
      <c r="H220" s="3">
        <v>44407.627604166664</v>
      </c>
    </row>
    <row r="221" spans="1:8">
      <c r="A221" s="2">
        <v>520</v>
      </c>
      <c r="B221" s="2" t="s">
        <v>735</v>
      </c>
      <c r="C221" s="2" t="s">
        <v>558</v>
      </c>
      <c r="D221" s="2">
        <v>2</v>
      </c>
      <c r="E221" s="2" t="s">
        <v>715</v>
      </c>
      <c r="F221" s="2" t="s">
        <v>661</v>
      </c>
      <c r="G221" s="2" t="s">
        <v>668</v>
      </c>
      <c r="H221" s="3">
        <v>44407.627581018518</v>
      </c>
    </row>
    <row r="222" spans="1:8">
      <c r="A222" s="2">
        <v>521</v>
      </c>
      <c r="B222" s="2" t="s">
        <v>734</v>
      </c>
      <c r="C222" s="2" t="s">
        <v>560</v>
      </c>
      <c r="D222" s="2">
        <v>2</v>
      </c>
      <c r="E222" s="2" t="s">
        <v>715</v>
      </c>
      <c r="F222" s="2" t="s">
        <v>714</v>
      </c>
      <c r="G222" s="2" t="s">
        <v>697</v>
      </c>
      <c r="H222" s="3">
        <v>44407.627592592595</v>
      </c>
    </row>
    <row r="223" spans="1:8">
      <c r="A223" s="2">
        <v>522</v>
      </c>
      <c r="B223" s="2" t="s">
        <v>733</v>
      </c>
      <c r="C223" s="2" t="s">
        <v>562</v>
      </c>
      <c r="D223" s="2">
        <v>2</v>
      </c>
      <c r="E223" s="2" t="s">
        <v>715</v>
      </c>
      <c r="F223" s="2" t="s">
        <v>714</v>
      </c>
      <c r="G223" s="2" t="s">
        <v>732</v>
      </c>
      <c r="H223" s="3">
        <v>44407.627592592595</v>
      </c>
    </row>
    <row r="224" spans="1:8">
      <c r="A224" s="2">
        <v>523</v>
      </c>
      <c r="B224" s="2" t="s">
        <v>731</v>
      </c>
      <c r="C224" s="2" t="s">
        <v>564</v>
      </c>
      <c r="D224" s="2">
        <v>2</v>
      </c>
      <c r="E224" s="2" t="s">
        <v>715</v>
      </c>
      <c r="F224" s="2" t="s">
        <v>714</v>
      </c>
      <c r="G224" s="2" t="s">
        <v>697</v>
      </c>
      <c r="H224" s="3">
        <v>44407.627592592595</v>
      </c>
    </row>
    <row r="225" spans="1:8">
      <c r="A225" s="2">
        <v>524</v>
      </c>
      <c r="B225" s="2" t="s">
        <v>730</v>
      </c>
      <c r="C225" s="2" t="s">
        <v>567</v>
      </c>
      <c r="D225" s="2">
        <v>2</v>
      </c>
      <c r="E225" s="2" t="s">
        <v>715</v>
      </c>
      <c r="F225" s="2" t="s">
        <v>661</v>
      </c>
      <c r="G225" s="2" t="s">
        <v>729</v>
      </c>
      <c r="H225" s="3">
        <v>44407.627592592595</v>
      </c>
    </row>
    <row r="226" spans="1:8">
      <c r="A226" s="2">
        <v>525</v>
      </c>
      <c r="B226" s="2" t="s">
        <v>728</v>
      </c>
      <c r="C226" s="2" t="s">
        <v>569</v>
      </c>
      <c r="D226" s="2">
        <v>2</v>
      </c>
      <c r="E226" s="2" t="s">
        <v>715</v>
      </c>
      <c r="F226" s="2" t="s">
        <v>661</v>
      </c>
      <c r="G226" s="2" t="s">
        <v>664</v>
      </c>
      <c r="H226" s="3">
        <v>44407.627581018518</v>
      </c>
    </row>
    <row r="227" spans="1:8">
      <c r="A227" s="2">
        <v>526</v>
      </c>
      <c r="B227" s="2" t="s">
        <v>727</v>
      </c>
      <c r="C227" s="2" t="s">
        <v>571</v>
      </c>
      <c r="D227" s="2">
        <v>2</v>
      </c>
      <c r="E227" s="2" t="s">
        <v>715</v>
      </c>
      <c r="F227" s="2" t="s">
        <v>714</v>
      </c>
      <c r="G227" s="2" t="s">
        <v>697</v>
      </c>
      <c r="H227" s="3">
        <v>44407.627592592595</v>
      </c>
    </row>
    <row r="228" spans="1:8">
      <c r="A228" s="2">
        <v>527</v>
      </c>
      <c r="B228" s="2" t="s">
        <v>726</v>
      </c>
      <c r="C228" s="2" t="s">
        <v>574</v>
      </c>
      <c r="D228" s="2">
        <v>2</v>
      </c>
      <c r="E228" s="2" t="s">
        <v>715</v>
      </c>
      <c r="F228" s="2" t="s">
        <v>661</v>
      </c>
      <c r="G228" s="2" t="s">
        <v>725</v>
      </c>
      <c r="H228" s="3">
        <v>44407.627592592595</v>
      </c>
    </row>
    <row r="229" spans="1:8">
      <c r="A229" s="2">
        <v>528</v>
      </c>
      <c r="B229" s="2" t="s">
        <v>724</v>
      </c>
      <c r="C229" s="2" t="s">
        <v>575</v>
      </c>
      <c r="D229" s="2">
        <v>2</v>
      </c>
      <c r="E229" s="2" t="s">
        <v>715</v>
      </c>
      <c r="F229" s="2" t="s">
        <v>661</v>
      </c>
      <c r="G229" s="2" t="s">
        <v>660</v>
      </c>
      <c r="H229" s="3">
        <v>44407.627592592595</v>
      </c>
    </row>
    <row r="230" spans="1:8">
      <c r="A230" s="2">
        <v>529</v>
      </c>
      <c r="B230" s="2" t="s">
        <v>723</v>
      </c>
      <c r="C230" s="2" t="s">
        <v>578</v>
      </c>
      <c r="D230" s="2">
        <v>2</v>
      </c>
      <c r="E230" s="2" t="s">
        <v>715</v>
      </c>
      <c r="F230" s="2" t="s">
        <v>714</v>
      </c>
      <c r="G230" s="2" t="s">
        <v>722</v>
      </c>
      <c r="H230" s="3">
        <v>44407.627592592595</v>
      </c>
    </row>
    <row r="231" spans="1:8">
      <c r="A231" s="2">
        <v>530</v>
      </c>
      <c r="B231" s="2" t="s">
        <v>721</v>
      </c>
      <c r="C231" s="2" t="s">
        <v>720</v>
      </c>
      <c r="D231" s="2">
        <v>2</v>
      </c>
      <c r="E231" s="2" t="s">
        <v>662</v>
      </c>
      <c r="F231" s="2" t="s">
        <v>700</v>
      </c>
      <c r="G231" s="2" t="s">
        <v>699</v>
      </c>
      <c r="H231" s="3">
        <v>44407.627592592595</v>
      </c>
    </row>
    <row r="232" spans="1:8">
      <c r="A232" s="2">
        <v>531</v>
      </c>
      <c r="B232" s="2" t="s">
        <v>719</v>
      </c>
      <c r="C232" s="2" t="s">
        <v>718</v>
      </c>
      <c r="D232" s="2">
        <v>2</v>
      </c>
      <c r="E232" s="2" t="s">
        <v>662</v>
      </c>
      <c r="F232" s="2" t="s">
        <v>700</v>
      </c>
      <c r="G232" s="2" t="s">
        <v>699</v>
      </c>
      <c r="H232" s="3">
        <v>44407.627592592595</v>
      </c>
    </row>
    <row r="233" spans="1:8">
      <c r="A233" s="2">
        <v>532</v>
      </c>
      <c r="B233" s="2" t="s">
        <v>717</v>
      </c>
      <c r="C233" s="2" t="s">
        <v>583</v>
      </c>
      <c r="D233" s="2">
        <v>2</v>
      </c>
      <c r="E233" s="2" t="s">
        <v>715</v>
      </c>
      <c r="F233" s="2" t="s">
        <v>661</v>
      </c>
      <c r="G233" s="2" t="s">
        <v>668</v>
      </c>
      <c r="H233" s="3">
        <v>44407.627592592595</v>
      </c>
    </row>
    <row r="234" spans="1:8">
      <c r="A234" s="2">
        <v>533</v>
      </c>
      <c r="B234" s="2" t="s">
        <v>716</v>
      </c>
      <c r="C234" s="2" t="s">
        <v>587</v>
      </c>
      <c r="D234" s="2">
        <v>2</v>
      </c>
      <c r="E234" s="2" t="s">
        <v>715</v>
      </c>
      <c r="F234" s="2" t="s">
        <v>714</v>
      </c>
      <c r="G234" s="2" t="s">
        <v>713</v>
      </c>
      <c r="H234" s="3">
        <v>44407.627592592595</v>
      </c>
    </row>
    <row r="235" spans="1:8">
      <c r="A235" s="2">
        <v>534</v>
      </c>
      <c r="B235" s="2" t="s">
        <v>712</v>
      </c>
      <c r="C235" s="2" t="s">
        <v>588</v>
      </c>
      <c r="D235" s="2">
        <v>2</v>
      </c>
      <c r="E235" s="2" t="s">
        <v>662</v>
      </c>
      <c r="F235" s="2" t="s">
        <v>700</v>
      </c>
      <c r="G235" s="2" t="s">
        <v>699</v>
      </c>
      <c r="H235" s="3">
        <v>44407.627604166664</v>
      </c>
    </row>
    <row r="236" spans="1:8">
      <c r="A236" s="2">
        <v>535</v>
      </c>
      <c r="B236" s="2" t="s">
        <v>711</v>
      </c>
      <c r="C236" s="2" t="s">
        <v>710</v>
      </c>
      <c r="D236" s="2">
        <v>2</v>
      </c>
      <c r="E236" s="2" t="s">
        <v>662</v>
      </c>
      <c r="F236" s="2" t="s">
        <v>700</v>
      </c>
      <c r="G236" s="2" t="s">
        <v>706</v>
      </c>
      <c r="H236" s="3">
        <v>44407.627604166664</v>
      </c>
    </row>
    <row r="237" spans="1:8">
      <c r="A237" s="2">
        <v>536</v>
      </c>
      <c r="B237" s="2" t="s">
        <v>709</v>
      </c>
      <c r="C237" s="2" t="s">
        <v>590</v>
      </c>
      <c r="D237" s="2">
        <v>2</v>
      </c>
      <c r="E237" s="2" t="s">
        <v>662</v>
      </c>
      <c r="F237" s="2" t="s">
        <v>700</v>
      </c>
      <c r="G237" s="2" t="s">
        <v>699</v>
      </c>
      <c r="H237" s="3">
        <v>44407.627604166664</v>
      </c>
    </row>
    <row r="238" spans="1:8">
      <c r="A238" s="2">
        <v>537</v>
      </c>
      <c r="B238" s="2" t="s">
        <v>708</v>
      </c>
      <c r="C238" s="2" t="s">
        <v>707</v>
      </c>
      <c r="D238" s="2">
        <v>2</v>
      </c>
      <c r="E238" s="2" t="s">
        <v>662</v>
      </c>
      <c r="F238" s="2" t="s">
        <v>700</v>
      </c>
      <c r="G238" s="2" t="s">
        <v>706</v>
      </c>
      <c r="H238" s="3">
        <v>44407.627604166664</v>
      </c>
    </row>
    <row r="239" spans="1:8">
      <c r="A239" s="2">
        <v>538</v>
      </c>
      <c r="B239" s="2" t="s">
        <v>705</v>
      </c>
      <c r="C239" s="2" t="s">
        <v>704</v>
      </c>
      <c r="D239" s="2">
        <v>2</v>
      </c>
      <c r="E239" s="2" t="s">
        <v>662</v>
      </c>
      <c r="F239" s="2" t="s">
        <v>700</v>
      </c>
      <c r="G239" s="2" t="s">
        <v>699</v>
      </c>
      <c r="H239" s="3">
        <v>44407.627604166664</v>
      </c>
    </row>
    <row r="240" spans="1:8">
      <c r="A240" s="2">
        <v>539</v>
      </c>
      <c r="B240" s="2" t="s">
        <v>703</v>
      </c>
      <c r="C240" s="2" t="s">
        <v>702</v>
      </c>
      <c r="D240" s="2">
        <v>2</v>
      </c>
      <c r="E240" s="2" t="s">
        <v>662</v>
      </c>
      <c r="F240" s="2" t="s">
        <v>700</v>
      </c>
      <c r="G240" s="2" t="s">
        <v>699</v>
      </c>
      <c r="H240" s="3">
        <v>44407.627604166664</v>
      </c>
    </row>
    <row r="241" spans="1:8">
      <c r="A241" s="2">
        <v>540</v>
      </c>
      <c r="B241" s="2" t="s">
        <v>701</v>
      </c>
      <c r="C241" s="2" t="s">
        <v>604</v>
      </c>
      <c r="D241" s="2">
        <v>2</v>
      </c>
      <c r="E241" s="2" t="s">
        <v>662</v>
      </c>
      <c r="F241" s="2" t="s">
        <v>700</v>
      </c>
      <c r="G241" s="2" t="s">
        <v>699</v>
      </c>
      <c r="H241" s="3">
        <v>44407.627604166664</v>
      </c>
    </row>
    <row r="242" spans="1:8">
      <c r="A242" s="2">
        <v>541</v>
      </c>
      <c r="B242" s="2" t="s">
        <v>698</v>
      </c>
      <c r="C242" s="2" t="s">
        <v>607</v>
      </c>
      <c r="D242" s="2">
        <v>2</v>
      </c>
      <c r="E242" s="2" t="s">
        <v>673</v>
      </c>
      <c r="F242" s="2" t="s">
        <v>661</v>
      </c>
      <c r="G242" s="2" t="s">
        <v>697</v>
      </c>
      <c r="H242" s="3">
        <v>44407.627581018518</v>
      </c>
    </row>
    <row r="243" spans="1:8">
      <c r="A243" s="2">
        <v>542</v>
      </c>
      <c r="B243" s="2" t="s">
        <v>696</v>
      </c>
      <c r="C243" s="2" t="s">
        <v>613</v>
      </c>
      <c r="D243" s="2">
        <v>2</v>
      </c>
      <c r="E243" s="2" t="s">
        <v>662</v>
      </c>
      <c r="F243" s="2" t="s">
        <v>661</v>
      </c>
      <c r="G243" s="2" t="s">
        <v>684</v>
      </c>
      <c r="H243" s="3">
        <v>44407.627592592595</v>
      </c>
    </row>
    <row r="244" spans="1:8">
      <c r="A244" s="2">
        <v>543</v>
      </c>
      <c r="B244" s="2" t="s">
        <v>695</v>
      </c>
      <c r="C244" s="2" t="s">
        <v>615</v>
      </c>
      <c r="D244" s="2">
        <v>2</v>
      </c>
      <c r="E244" s="2" t="s">
        <v>662</v>
      </c>
      <c r="F244" s="2" t="s">
        <v>688</v>
      </c>
      <c r="G244" s="2" t="s">
        <v>687</v>
      </c>
      <c r="H244" s="3">
        <v>44407.627581018518</v>
      </c>
    </row>
    <row r="245" spans="1:8">
      <c r="A245" s="2">
        <v>544</v>
      </c>
      <c r="B245" s="2" t="s">
        <v>694</v>
      </c>
      <c r="C245" s="2" t="s">
        <v>616</v>
      </c>
      <c r="D245" s="2">
        <v>2</v>
      </c>
      <c r="E245" s="2" t="s">
        <v>662</v>
      </c>
      <c r="F245" s="2" t="s">
        <v>661</v>
      </c>
      <c r="G245" s="2" t="s">
        <v>681</v>
      </c>
      <c r="H245" s="3">
        <v>44407.627592592595</v>
      </c>
    </row>
    <row r="246" spans="1:8">
      <c r="A246" s="2">
        <v>545</v>
      </c>
      <c r="B246" s="2" t="s">
        <v>693</v>
      </c>
      <c r="C246" s="2" t="s">
        <v>692</v>
      </c>
      <c r="D246" s="2">
        <v>2</v>
      </c>
      <c r="E246" s="2" t="s">
        <v>662</v>
      </c>
      <c r="F246" s="2" t="s">
        <v>661</v>
      </c>
      <c r="G246" s="2" t="s">
        <v>681</v>
      </c>
      <c r="H246" s="3">
        <v>44407.627581018518</v>
      </c>
    </row>
    <row r="247" spans="1:8">
      <c r="A247" s="2">
        <v>546</v>
      </c>
      <c r="B247" s="2" t="s">
        <v>691</v>
      </c>
      <c r="C247" s="2" t="s">
        <v>619</v>
      </c>
      <c r="D247" s="2">
        <v>2</v>
      </c>
      <c r="E247" s="2" t="s">
        <v>662</v>
      </c>
      <c r="F247" s="2" t="s">
        <v>688</v>
      </c>
      <c r="G247" s="2" t="s">
        <v>690</v>
      </c>
      <c r="H247" s="3">
        <v>44407.627581018518</v>
      </c>
    </row>
    <row r="248" spans="1:8">
      <c r="A248" s="2">
        <v>547</v>
      </c>
      <c r="B248" s="2" t="s">
        <v>689</v>
      </c>
      <c r="C248" s="2" t="s">
        <v>621</v>
      </c>
      <c r="D248" s="2">
        <v>2</v>
      </c>
      <c r="E248" s="2" t="s">
        <v>662</v>
      </c>
      <c r="F248" s="2" t="s">
        <v>688</v>
      </c>
      <c r="G248" s="2" t="s">
        <v>687</v>
      </c>
      <c r="H248" s="3">
        <v>44407.627592592595</v>
      </c>
    </row>
    <row r="249" spans="1:8">
      <c r="A249" s="2">
        <v>548</v>
      </c>
      <c r="B249" s="2" t="s">
        <v>686</v>
      </c>
      <c r="C249" s="2" t="s">
        <v>623</v>
      </c>
      <c r="D249" s="2">
        <v>2</v>
      </c>
      <c r="E249" s="2" t="s">
        <v>662</v>
      </c>
      <c r="F249" s="2" t="s">
        <v>661</v>
      </c>
      <c r="G249" s="2" t="s">
        <v>681</v>
      </c>
      <c r="H249" s="3">
        <v>44407.627592592595</v>
      </c>
    </row>
    <row r="250" spans="1:8">
      <c r="A250" s="2">
        <v>550</v>
      </c>
      <c r="B250" s="2" t="s">
        <v>685</v>
      </c>
      <c r="C250" s="2" t="s">
        <v>625</v>
      </c>
      <c r="D250" s="2">
        <v>2</v>
      </c>
      <c r="E250" s="2" t="s">
        <v>662</v>
      </c>
      <c r="F250" s="2" t="s">
        <v>661</v>
      </c>
      <c r="G250" s="2" t="s">
        <v>684</v>
      </c>
      <c r="H250" s="3">
        <v>44407.627592592595</v>
      </c>
    </row>
    <row r="251" spans="1:8">
      <c r="A251" s="2">
        <v>551</v>
      </c>
      <c r="B251" s="2" t="s">
        <v>683</v>
      </c>
      <c r="C251" s="2" t="s">
        <v>682</v>
      </c>
      <c r="D251" s="2">
        <v>2</v>
      </c>
      <c r="E251" s="2" t="s">
        <v>662</v>
      </c>
      <c r="F251" s="2" t="s">
        <v>661</v>
      </c>
      <c r="G251" s="2" t="s">
        <v>681</v>
      </c>
      <c r="H251" s="3">
        <v>44407.627592592595</v>
      </c>
    </row>
    <row r="252" spans="1:8">
      <c r="A252" s="2">
        <v>552</v>
      </c>
      <c r="B252" s="2" t="s">
        <v>680</v>
      </c>
      <c r="C252" s="2" t="s">
        <v>679</v>
      </c>
      <c r="D252" s="2">
        <v>2</v>
      </c>
      <c r="E252" s="2" t="s">
        <v>662</v>
      </c>
      <c r="F252" s="2" t="s">
        <v>661</v>
      </c>
      <c r="G252" s="2" t="s">
        <v>668</v>
      </c>
      <c r="H252" s="3">
        <v>44407.627592592595</v>
      </c>
    </row>
    <row r="253" spans="1:8">
      <c r="A253" s="2">
        <v>553</v>
      </c>
      <c r="B253" s="2" t="s">
        <v>678</v>
      </c>
      <c r="C253" s="2" t="s">
        <v>677</v>
      </c>
      <c r="D253" s="2">
        <v>2</v>
      </c>
      <c r="E253" s="2" t="s">
        <v>662</v>
      </c>
      <c r="F253" s="2" t="s">
        <v>661</v>
      </c>
      <c r="G253" s="2" t="s">
        <v>668</v>
      </c>
      <c r="H253" s="3">
        <v>44407.627592592595</v>
      </c>
    </row>
    <row r="254" spans="1:8">
      <c r="A254" s="2">
        <v>554</v>
      </c>
      <c r="B254" s="2" t="s">
        <v>676</v>
      </c>
      <c r="C254" s="2" t="s">
        <v>636</v>
      </c>
      <c r="D254" s="2">
        <v>2</v>
      </c>
      <c r="E254" s="2" t="s">
        <v>662</v>
      </c>
      <c r="F254" s="2" t="s">
        <v>661</v>
      </c>
      <c r="G254" s="2" t="s">
        <v>666</v>
      </c>
      <c r="H254" s="3">
        <v>44407.627592592595</v>
      </c>
    </row>
    <row r="255" spans="1:8">
      <c r="A255" s="2">
        <v>555</v>
      </c>
      <c r="B255" s="2" t="s">
        <v>675</v>
      </c>
      <c r="C255" s="2" t="s">
        <v>638</v>
      </c>
      <c r="D255" s="2">
        <v>2</v>
      </c>
      <c r="E255" s="2" t="s">
        <v>662</v>
      </c>
      <c r="F255" s="2" t="s">
        <v>661</v>
      </c>
      <c r="G255" s="2" t="s">
        <v>666</v>
      </c>
      <c r="H255" s="3">
        <v>44407.627592592595</v>
      </c>
    </row>
    <row r="256" spans="1:8">
      <c r="A256" s="2">
        <v>556</v>
      </c>
      <c r="B256" s="2" t="s">
        <v>674</v>
      </c>
      <c r="C256" s="2" t="s">
        <v>639</v>
      </c>
      <c r="D256" s="2">
        <v>2</v>
      </c>
      <c r="E256" s="2" t="s">
        <v>673</v>
      </c>
      <c r="F256" s="2" t="s">
        <v>661</v>
      </c>
      <c r="G256" s="2" t="s">
        <v>666</v>
      </c>
      <c r="H256" s="3">
        <v>44407.627604166664</v>
      </c>
    </row>
    <row r="257" spans="1:8">
      <c r="A257" s="2">
        <v>557</v>
      </c>
      <c r="B257" s="2" t="s">
        <v>672</v>
      </c>
      <c r="C257" s="2" t="s">
        <v>641</v>
      </c>
      <c r="D257" s="2">
        <v>2</v>
      </c>
      <c r="E257" s="2" t="s">
        <v>662</v>
      </c>
      <c r="F257" s="2" t="s">
        <v>661</v>
      </c>
      <c r="G257" s="2" t="s">
        <v>666</v>
      </c>
      <c r="H257" s="3">
        <v>44407.627592592595</v>
      </c>
    </row>
    <row r="258" spans="1:8">
      <c r="A258" s="2">
        <v>558</v>
      </c>
      <c r="B258" s="2" t="s">
        <v>671</v>
      </c>
      <c r="C258" s="2" t="s">
        <v>644</v>
      </c>
      <c r="D258" s="2">
        <v>2</v>
      </c>
      <c r="E258" s="2" t="s">
        <v>662</v>
      </c>
      <c r="F258" s="2" t="s">
        <v>661</v>
      </c>
      <c r="G258" s="2" t="s">
        <v>666</v>
      </c>
      <c r="H258" s="3">
        <v>44407.627592592595</v>
      </c>
    </row>
    <row r="259" spans="1:8">
      <c r="A259" s="2">
        <v>559</v>
      </c>
      <c r="B259" s="2" t="s">
        <v>670</v>
      </c>
      <c r="C259" s="2" t="s">
        <v>648</v>
      </c>
      <c r="D259" s="2">
        <v>2</v>
      </c>
      <c r="E259" s="2" t="s">
        <v>662</v>
      </c>
      <c r="F259" s="2" t="s">
        <v>661</v>
      </c>
      <c r="G259" s="2" t="s">
        <v>666</v>
      </c>
      <c r="H259" s="3">
        <v>44407.627604166664</v>
      </c>
    </row>
    <row r="260" spans="1:8">
      <c r="A260" s="2">
        <v>560</v>
      </c>
      <c r="B260" s="2" t="s">
        <v>669</v>
      </c>
      <c r="C260" s="2" t="s">
        <v>649</v>
      </c>
      <c r="D260" s="2">
        <v>2</v>
      </c>
      <c r="E260" s="2" t="s">
        <v>662</v>
      </c>
      <c r="F260" s="2" t="s">
        <v>661</v>
      </c>
      <c r="G260" s="2" t="s">
        <v>668</v>
      </c>
      <c r="H260" s="3">
        <v>44407.627592592595</v>
      </c>
    </row>
    <row r="261" spans="1:8">
      <c r="A261" s="2">
        <v>561</v>
      </c>
      <c r="B261" s="2" t="s">
        <v>667</v>
      </c>
      <c r="C261" s="2" t="s">
        <v>652</v>
      </c>
      <c r="D261" s="2">
        <v>2</v>
      </c>
      <c r="E261" s="2" t="s">
        <v>662</v>
      </c>
      <c r="F261" s="2" t="s">
        <v>661</v>
      </c>
      <c r="G261" s="2" t="s">
        <v>666</v>
      </c>
      <c r="H261" s="3">
        <v>44407.627592592595</v>
      </c>
    </row>
    <row r="262" spans="1:8">
      <c r="A262" s="2">
        <v>562</v>
      </c>
      <c r="B262" s="2" t="s">
        <v>665</v>
      </c>
      <c r="C262" s="2" t="s">
        <v>653</v>
      </c>
      <c r="D262" s="2">
        <v>2</v>
      </c>
      <c r="E262" s="2" t="s">
        <v>662</v>
      </c>
      <c r="F262" s="2" t="s">
        <v>661</v>
      </c>
      <c r="G262" s="2" t="s">
        <v>664</v>
      </c>
      <c r="H262" s="3">
        <v>44407.627592592595</v>
      </c>
    </row>
    <row r="263" spans="1:8">
      <c r="A263" s="2">
        <v>563</v>
      </c>
      <c r="B263" s="2" t="s">
        <v>663</v>
      </c>
      <c r="C263" s="2" t="s">
        <v>658</v>
      </c>
      <c r="D263" s="2">
        <v>2</v>
      </c>
      <c r="E263" s="2" t="s">
        <v>662</v>
      </c>
      <c r="F263" s="2" t="s">
        <v>661</v>
      </c>
      <c r="G263" s="2" t="s">
        <v>660</v>
      </c>
      <c r="H263" s="3">
        <v>44407.627604166664</v>
      </c>
    </row>
  </sheetData>
  <autoFilter ref="A1:H1" xr:uid="{B51EE4B8-1449-4DEE-8A8E-A8231284CD39}"/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class</vt:lpstr>
      <vt:lpstr>course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</cp:lastModifiedBy>
  <dcterms:modified xsi:type="dcterms:W3CDTF">2021-07-30T07:24:50Z</dcterms:modified>
</cp:coreProperties>
</file>