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9/"/>
    </mc:Choice>
  </mc:AlternateContent>
  <xr:revisionPtr revIDLastSave="3" documentId="8_{460B8C85-3068-40E1-A2CB-912AA2A17044}" xr6:coauthVersionLast="47" xr6:coauthVersionMax="47" xr10:uidLastSave="{64F8E28C-F36C-47A0-8EE0-6274FCAE3C2B}"/>
  <bookViews>
    <workbookView xWindow="-103" yWindow="-103" windowWidth="22149" windowHeight="13320" xr2:uid="{6589BF1D-2CC1-4E2F-8F47-CAC41A9A6C4E}"/>
  </bookViews>
  <sheets>
    <sheet name="Handrolled" sheetId="2" r:id="rId1"/>
    <sheet name="Excel reg out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13" i="2"/>
  <c r="D12" i="2"/>
  <c r="C11" i="2"/>
  <c r="E11" i="2" s="1"/>
  <c r="E4" i="2" l="1"/>
  <c r="E5" i="2"/>
  <c r="E6" i="2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H8" i="2"/>
  <c r="G3" i="2"/>
  <c r="G6" i="2"/>
  <c r="F8" i="2"/>
  <c r="E8" i="2"/>
  <c r="C12" i="2" l="1"/>
  <c r="G8" i="2"/>
  <c r="C13" i="2" l="1"/>
  <c r="E12" i="2"/>
  <c r="E13" i="2" l="1"/>
</calcChain>
</file>

<file path=xl/sharedStrings.xml><?xml version="1.0" encoding="utf-8"?>
<sst xmlns="http://schemas.openxmlformats.org/spreadsheetml/2006/main" count="45" uniqueCount="44">
  <si>
    <t>X</t>
  </si>
  <si>
    <t>Y</t>
  </si>
  <si>
    <t>x</t>
  </si>
  <si>
    <t>y</t>
  </si>
  <si>
    <t>xy</t>
  </si>
  <si>
    <t>x^2</t>
  </si>
  <si>
    <t>b1 = 19/14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</si>
  <si>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</si>
  <si>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</si>
  <si>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</si>
  <si>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</si>
  <si>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</si>
  <si>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</si>
  <si>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</si>
  <si>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</si>
  <si>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</si>
  <si>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</si>
  <si>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</si>
  <si>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</si>
  <si>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</si>
  <si>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</si>
  <si>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</si>
  <si>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</si>
  <si>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</si>
  <si>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</si>
  <si>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</si>
  <si>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</si>
  <si>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</si>
  <si>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</si>
  <si>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</si>
  <si>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</si>
  <si>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</si>
  <si>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</si>
  <si>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</si>
  <si>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</si>
  <si>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</si>
  <si>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</si>
  <si>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</si>
  <si>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n</t>
  </si>
  <si>
    <t>b0=Ybar - b1*Xbar</t>
  </si>
  <si>
    <t>Excel Output</t>
  </si>
  <si>
    <t>Diff.</t>
  </si>
  <si>
    <t>My Calcs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</si>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</sst>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/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653143</xdr:colOff>
      <xdr:row>1</xdr:row>
      <xdr:rowOff>0</xdr:rowOff>
    </xdr:from>
    <xdr:to>
      <xdr:col>14</xdr:col>
      <xdr:colOff>224814</xdr:colOff>
      <xdr:row>7</xdr:row>
      <xdr:rowOff>94386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5B8DA-5CEC-4A74-AE9A-AB9EF9718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7868" y="184220"/>
          <a:ext cx="3490528" cy="1199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H13"/>
  <sheetViews>
    <sheetView showGridLines="0" tabSelected="1" zoomScale="130" zoomScaleNormal="130" workbookViewId="0"/>
  </sheetViews>
  <sheetFormatPr defaultRowHeight="14.6" x14ac:dyDescent="0.4"/>
  <cols>
    <col min="1" max="1" width="2.3828125" customWidth="1"/>
    <col min="2" max="2" width="19.3828125" bestFit="1" customWidth="1"/>
    <col min="3" max="3" width="10.07421875" style="1" customWidth="1"/>
    <col min="4" max="4" width="12.07421875" style="1" customWidth="1"/>
    <col min="5" max="8" width="8.3828125" style="1" customWidth="1"/>
  </cols>
  <sheetData>
    <row r="2" spans="2:8" x14ac:dyDescent="0.4">
      <c r="B2" s="15" t="s">
        <v>43</v>
      </c>
      <c r="C2" s="6" t="s">
        <v>1</v>
      </c>
      <c r="D2" s="6" t="s">
        <v>0</v>
      </c>
      <c r="E2" s="6" t="s">
        <v>3</v>
      </c>
      <c r="F2" s="6" t="s">
        <v>2</v>
      </c>
      <c r="G2" s="6" t="s">
        <v>4</v>
      </c>
      <c r="H2" s="6" t="s">
        <v>5</v>
      </c>
    </row>
    <row r="3" spans="2:8" x14ac:dyDescent="0.4">
      <c r="B3" s="14">
        <v>1</v>
      </c>
      <c r="C3" s="7">
        <v>4</v>
      </c>
      <c r="D3" s="7">
        <v>1</v>
      </c>
      <c r="E3" s="8">
        <f>C3-AVERAGE($C$3:$C$6)</f>
        <v>-3</v>
      </c>
      <c r="F3" s="8">
        <f>D3-AVERAGE($D$3:$D$6)</f>
        <v>-3</v>
      </c>
      <c r="G3" s="8">
        <f>E3*F3</f>
        <v>9</v>
      </c>
      <c r="H3" s="8">
        <f>F3^2</f>
        <v>9</v>
      </c>
    </row>
    <row r="4" spans="2:8" x14ac:dyDescent="0.4">
      <c r="B4" s="14">
        <v>2</v>
      </c>
      <c r="C4" s="7">
        <v>5</v>
      </c>
      <c r="D4" s="7">
        <v>4</v>
      </c>
      <c r="E4" s="8">
        <f t="shared" ref="E4:E6" si="0">C4-AVERAGE($C$3:$C$6)</f>
        <v>-2</v>
      </c>
      <c r="F4" s="8">
        <f t="shared" ref="F4:F6" si="1">D4-AVERAGE($D$3:$D$6)</f>
        <v>0</v>
      </c>
      <c r="G4" s="8">
        <f t="shared" ref="G4:G6" si="2">E4*F4</f>
        <v>0</v>
      </c>
      <c r="H4" s="8">
        <f t="shared" ref="H4:H6" si="3">F4^2</f>
        <v>0</v>
      </c>
    </row>
    <row r="5" spans="2:8" x14ac:dyDescent="0.4">
      <c r="B5" s="14">
        <v>3</v>
      </c>
      <c r="C5" s="7">
        <v>7</v>
      </c>
      <c r="D5" s="7">
        <v>5</v>
      </c>
      <c r="E5" s="8">
        <f t="shared" si="0"/>
        <v>0</v>
      </c>
      <c r="F5" s="8">
        <f t="shared" si="1"/>
        <v>1</v>
      </c>
      <c r="G5" s="8">
        <f t="shared" si="2"/>
        <v>0</v>
      </c>
      <c r="H5" s="8">
        <f t="shared" si="3"/>
        <v>1</v>
      </c>
    </row>
    <row r="6" spans="2:8" x14ac:dyDescent="0.4">
      <c r="B6" s="14">
        <v>4</v>
      </c>
      <c r="C6" s="7">
        <v>12</v>
      </c>
      <c r="D6" s="7">
        <v>6</v>
      </c>
      <c r="E6" s="8">
        <f t="shared" si="0"/>
        <v>5</v>
      </c>
      <c r="F6" s="8">
        <f t="shared" si="1"/>
        <v>2</v>
      </c>
      <c r="G6" s="8">
        <f t="shared" si="2"/>
        <v>10</v>
      </c>
      <c r="H6" s="8">
        <f t="shared" si="3"/>
        <v>4</v>
      </c>
    </row>
    <row r="7" spans="2:8" x14ac:dyDescent="0.4">
      <c r="B7" s="5"/>
      <c r="C7" s="8"/>
      <c r="D7" s="8"/>
      <c r="E7" s="8"/>
      <c r="F7" s="8"/>
      <c r="G7" s="8"/>
      <c r="H7" s="8"/>
    </row>
    <row r="8" spans="2:8" x14ac:dyDescent="0.4">
      <c r="B8" s="9" t="s">
        <v>7</v>
      </c>
      <c r="C8" s="6">
        <f>SUM(C3:C6)</f>
        <v>28</v>
      </c>
      <c r="D8" s="6">
        <f>SUM(D3:D6)</f>
        <v>16</v>
      </c>
      <c r="E8" s="6">
        <f t="shared" ref="E8:H8" si="4">SUM(E3:E6)</f>
        <v>0</v>
      </c>
      <c r="F8" s="6">
        <f t="shared" si="4"/>
        <v>0</v>
      </c>
      <c r="G8" s="6">
        <f t="shared" si="4"/>
        <v>19</v>
      </c>
      <c r="H8" s="6">
        <f t="shared" si="4"/>
        <v>14</v>
      </c>
    </row>
    <row r="9" spans="2:8" x14ac:dyDescent="0.4">
      <c r="B9" s="9" t="s">
        <v>8</v>
      </c>
      <c r="C9" s="6">
        <f>C8/4</f>
        <v>7</v>
      </c>
      <c r="D9" s="6">
        <f>D8/4</f>
        <v>4</v>
      </c>
      <c r="E9" s="6"/>
      <c r="F9" s="6"/>
      <c r="G9" s="6"/>
      <c r="H9" s="6"/>
    </row>
    <row r="10" spans="2:8" x14ac:dyDescent="0.4">
      <c r="B10" s="9"/>
      <c r="C10" s="6" t="s">
        <v>42</v>
      </c>
      <c r="D10" s="6" t="s">
        <v>40</v>
      </c>
      <c r="E10" s="6" t="s">
        <v>41</v>
      </c>
      <c r="F10" s="6"/>
      <c r="G10" s="6"/>
      <c r="H10" s="6"/>
    </row>
    <row r="11" spans="2:8" x14ac:dyDescent="0.4">
      <c r="B11" s="9" t="s">
        <v>38</v>
      </c>
      <c r="C11" s="6">
        <f>COUNT(C3:C6)</f>
        <v>4</v>
      </c>
      <c r="D11" s="1">
        <f>'Excel reg output'!B8</f>
        <v>4</v>
      </c>
      <c r="E11" s="8">
        <f>C11-D11</f>
        <v>0</v>
      </c>
      <c r="F11" s="6"/>
      <c r="G11" s="6"/>
      <c r="H11" s="6"/>
    </row>
    <row r="12" spans="2:8" x14ac:dyDescent="0.4">
      <c r="B12" s="9" t="s">
        <v>6</v>
      </c>
      <c r="C12" s="11">
        <f>SUM(G3:G6)/SUM(H3:H6)</f>
        <v>1.3571428571428572</v>
      </c>
      <c r="D12" s="10">
        <f>'Excel reg output'!B18</f>
        <v>1.3571428571428572</v>
      </c>
      <c r="E12" s="8">
        <f t="shared" ref="E12:E13" si="5">C12-D12</f>
        <v>0</v>
      </c>
      <c r="F12" s="8"/>
      <c r="G12" s="8"/>
      <c r="H12" s="8"/>
    </row>
    <row r="13" spans="2:8" x14ac:dyDescent="0.4">
      <c r="B13" s="9" t="s">
        <v>39</v>
      </c>
      <c r="C13" s="11">
        <f>C9-C12*D9</f>
        <v>1.5714285714285712</v>
      </c>
      <c r="D13" s="10">
        <f>'Excel reg output'!B17</f>
        <v>1.5714285714285712</v>
      </c>
      <c r="E13" s="8">
        <f t="shared" si="5"/>
        <v>0</v>
      </c>
      <c r="F13" s="8"/>
      <c r="G13" s="8"/>
      <c r="H13" s="8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sheetPr>
    <tabColor theme="9" tint="0.79998168889431442"/>
  </sheetPr>
  <dimension ref="A1:I28"/>
  <sheetViews>
    <sheetView workbookViewId="0">
      <selection activeCell="C29" sqref="C29"/>
    </sheetView>
  </sheetViews>
  <sheetFormatPr defaultRowHeight="14.6" x14ac:dyDescent="0.4"/>
  <cols>
    <col min="1" max="1" width="17.3046875" customWidth="1"/>
    <col min="2" max="2" width="11.84375" bestFit="1" customWidth="1"/>
    <col min="3" max="3" width="13.84375" bestFit="1" customWidth="1"/>
    <col min="4" max="5" width="11.84375" bestFit="1" customWidth="1"/>
    <col min="6" max="6" width="12.8437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9</v>
      </c>
    </row>
    <row r="2" spans="1:9" ht="15" thickBot="1" x14ac:dyDescent="0.45"/>
    <row r="3" spans="1:9" x14ac:dyDescent="0.4">
      <c r="A3" s="4" t="s">
        <v>10</v>
      </c>
      <c r="B3" s="4"/>
    </row>
    <row r="4" spans="1:9" x14ac:dyDescent="0.4">
      <c r="A4" t="s">
        <v>11</v>
      </c>
      <c r="B4" s="12">
        <v>0.82375447104791411</v>
      </c>
    </row>
    <row r="5" spans="1:9" x14ac:dyDescent="0.4">
      <c r="A5" t="s">
        <v>12</v>
      </c>
      <c r="B5" s="12">
        <v>0.67857142857142871</v>
      </c>
    </row>
    <row r="6" spans="1:9" x14ac:dyDescent="0.4">
      <c r="A6" t="s">
        <v>13</v>
      </c>
      <c r="B6" s="12">
        <v>0.51785714285714302</v>
      </c>
    </row>
    <row r="7" spans="1:9" x14ac:dyDescent="0.4">
      <c r="A7" t="s">
        <v>14</v>
      </c>
      <c r="B7" s="12">
        <v>2.4712634131437414</v>
      </c>
    </row>
    <row r="8" spans="1:9" ht="15" thickBot="1" x14ac:dyDescent="0.45">
      <c r="A8" s="2" t="s">
        <v>15</v>
      </c>
      <c r="B8" s="2">
        <v>4</v>
      </c>
    </row>
    <row r="10" spans="1:9" ht="15" thickBot="1" x14ac:dyDescent="0.45">
      <c r="A10" t="s">
        <v>16</v>
      </c>
    </row>
    <row r="11" spans="1:9" x14ac:dyDescent="0.4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4">
      <c r="A12" t="s">
        <v>17</v>
      </c>
      <c r="B12">
        <v>1</v>
      </c>
      <c r="C12" s="12">
        <v>25.785714285714292</v>
      </c>
      <c r="D12" s="12">
        <v>25.785714285714292</v>
      </c>
      <c r="E12" s="12">
        <v>4.222222222222225</v>
      </c>
      <c r="F12" s="12">
        <v>0.17624552895208589</v>
      </c>
    </row>
    <row r="13" spans="1:9" x14ac:dyDescent="0.4">
      <c r="A13" t="s">
        <v>18</v>
      </c>
      <c r="B13">
        <v>2</v>
      </c>
      <c r="C13" s="12">
        <v>12.21428571428571</v>
      </c>
      <c r="D13" s="12">
        <v>6.107142857142855</v>
      </c>
      <c r="E13" s="12"/>
      <c r="F13" s="12"/>
    </row>
    <row r="14" spans="1:9" ht="15" thickBot="1" x14ac:dyDescent="0.45">
      <c r="A14" s="2" t="s">
        <v>19</v>
      </c>
      <c r="B14" s="2">
        <v>3</v>
      </c>
      <c r="C14" s="13">
        <v>38</v>
      </c>
      <c r="D14" s="13"/>
      <c r="E14" s="13"/>
      <c r="F14" s="13"/>
    </row>
    <row r="15" spans="1:9" ht="15" thickBot="1" x14ac:dyDescent="0.45"/>
    <row r="16" spans="1:9" x14ac:dyDescent="0.4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4">
      <c r="A17" t="s">
        <v>20</v>
      </c>
      <c r="B17" s="12">
        <v>1.5714285714285712</v>
      </c>
      <c r="C17" s="12">
        <v>2.9165694833177569</v>
      </c>
      <c r="D17" s="12">
        <v>0.53879346280513962</v>
      </c>
      <c r="E17" s="12">
        <v>0.64397845268852227</v>
      </c>
      <c r="F17" s="12">
        <v>-10.977557077472559</v>
      </c>
      <c r="G17" s="12">
        <v>14.120414220329701</v>
      </c>
      <c r="H17" s="12">
        <v>-10.977557077472559</v>
      </c>
      <c r="I17" s="12">
        <v>14.120414220329701</v>
      </c>
    </row>
    <row r="18" spans="1:9" ht="15" thickBot="1" x14ac:dyDescent="0.45">
      <c r="A18" s="2" t="s">
        <v>33</v>
      </c>
      <c r="B18" s="13">
        <v>1.3571428571428572</v>
      </c>
      <c r="C18" s="13">
        <v>0.66047292888953313</v>
      </c>
      <c r="D18" s="13">
        <v>2.0548046676563256</v>
      </c>
      <c r="E18" s="13">
        <v>0.17624552895208601</v>
      </c>
      <c r="F18" s="13">
        <v>-1.484642793269316</v>
      </c>
      <c r="G18" s="13">
        <v>4.1989285075550304</v>
      </c>
      <c r="H18" s="13">
        <v>-1.484642793269316</v>
      </c>
      <c r="I18" s="13">
        <v>4.1989285075550304</v>
      </c>
    </row>
    <row r="22" spans="1:9" x14ac:dyDescent="0.4">
      <c r="A22" t="s">
        <v>34</v>
      </c>
    </row>
    <row r="23" spans="1:9" ht="15" thickBot="1" x14ac:dyDescent="0.45"/>
    <row r="24" spans="1:9" x14ac:dyDescent="0.4">
      <c r="A24" s="3" t="s">
        <v>35</v>
      </c>
      <c r="B24" s="3" t="s">
        <v>36</v>
      </c>
      <c r="C24" s="3" t="s">
        <v>37</v>
      </c>
    </row>
    <row r="25" spans="1:9" x14ac:dyDescent="0.4">
      <c r="A25">
        <v>1</v>
      </c>
      <c r="B25" s="12">
        <v>2.9285714285714284</v>
      </c>
      <c r="C25" s="12">
        <v>1.0714285714285716</v>
      </c>
    </row>
    <row r="26" spans="1:9" x14ac:dyDescent="0.4">
      <c r="A26">
        <v>2</v>
      </c>
      <c r="B26" s="12">
        <v>7</v>
      </c>
      <c r="C26" s="12">
        <v>-2</v>
      </c>
    </row>
    <row r="27" spans="1:9" x14ac:dyDescent="0.4">
      <c r="A27">
        <v>3</v>
      </c>
      <c r="B27" s="12">
        <v>8.3571428571428577</v>
      </c>
      <c r="C27" s="12">
        <v>-1.3571428571428577</v>
      </c>
    </row>
    <row r="28" spans="1:9" ht="15" thickBot="1" x14ac:dyDescent="0.45">
      <c r="A28" s="2">
        <v>4</v>
      </c>
      <c r="B28" s="13">
        <v>9.7142857142857135</v>
      </c>
      <c r="C28" s="13">
        <v>2.2857142857142865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Handrolled</vt:lpstr>
      <vt:lpstr>Excel reg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2022-02-28T13:31:02Z</cp:lastPrinted>
  <dcterms:created xsi:type="dcterms:W3CDTF">2021-10-08T16:31:05Z</dcterms:created>
  <dcterms:modified xsi:type="dcterms:W3CDTF">2023-03-01T20:07:39Z</dcterms:modified>
</cp:coreProperties>
</file>