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14/"/>
    </mc:Choice>
  </mc:AlternateContent>
  <xr:revisionPtr revIDLastSave="3769" documentId="8_{3D8DFD56-7D18-4D78-9006-E9A22B482D5E}" xr6:coauthVersionLast="47" xr6:coauthVersionMax="47" xr10:uidLastSave="{84DA7295-8AA8-4DC7-855C-C5DF0F3293D0}"/>
  <bookViews>
    <workbookView xWindow="-96" yWindow="-96" windowWidth="23232" windowHeight="13872" xr2:uid="{00000000-000D-0000-FFFF-FFFF00000000}"/>
  </bookViews>
  <sheets>
    <sheet name="caschool" sheetId="1" r:id="rId1"/>
    <sheet name="TestScore ~ ClassSiz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" i="1" l="1"/>
  <c r="Z9" i="1"/>
  <c r="Z10" i="1" s="1"/>
  <c r="Y9" i="1"/>
  <c r="Y10" i="1" s="1"/>
  <c r="U11" i="1" l="1"/>
  <c r="U23" i="1"/>
  <c r="U35" i="1"/>
  <c r="U59" i="1"/>
  <c r="U71" i="1"/>
  <c r="U83" i="1"/>
  <c r="U107" i="1"/>
  <c r="U119" i="1"/>
  <c r="U131" i="1"/>
  <c r="U155" i="1"/>
  <c r="U167" i="1"/>
  <c r="U179" i="1"/>
  <c r="U203" i="1"/>
  <c r="U215" i="1"/>
  <c r="U227" i="1"/>
  <c r="U251" i="1"/>
  <c r="U263" i="1"/>
  <c r="U275" i="1"/>
  <c r="U299" i="1"/>
  <c r="V108" i="1"/>
  <c r="V133" i="1"/>
  <c r="V169" i="1"/>
  <c r="V180" i="1"/>
  <c r="V205" i="1"/>
  <c r="V241" i="1"/>
  <c r="V396" i="1"/>
  <c r="V4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2" i="1"/>
  <c r="S3" i="1"/>
  <c r="V3" i="1" s="1"/>
  <c r="S4" i="1"/>
  <c r="V4" i="1" s="1"/>
  <c r="S5" i="1"/>
  <c r="V5" i="1" s="1"/>
  <c r="S6" i="1"/>
  <c r="V6" i="1" s="1"/>
  <c r="S7" i="1"/>
  <c r="V7" i="1" s="1"/>
  <c r="S8" i="1"/>
  <c r="V8" i="1" s="1"/>
  <c r="S9" i="1"/>
  <c r="V9" i="1" s="1"/>
  <c r="S10" i="1"/>
  <c r="V10" i="1" s="1"/>
  <c r="S11" i="1"/>
  <c r="V11" i="1" s="1"/>
  <c r="S12" i="1"/>
  <c r="U12" i="1" s="1"/>
  <c r="S13" i="1"/>
  <c r="U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U24" i="1" s="1"/>
  <c r="S25" i="1"/>
  <c r="U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U36" i="1" s="1"/>
  <c r="S37" i="1"/>
  <c r="U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U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U72" i="1" s="1"/>
  <c r="S73" i="1"/>
  <c r="U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U84" i="1" s="1"/>
  <c r="S85" i="1"/>
  <c r="U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U96" i="1" s="1"/>
  <c r="S97" i="1"/>
  <c r="U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U108" i="1" s="1"/>
  <c r="S109" i="1"/>
  <c r="U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V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S129" i="1"/>
  <c r="V129" i="1" s="1"/>
  <c r="S130" i="1"/>
  <c r="V130" i="1" s="1"/>
  <c r="S131" i="1"/>
  <c r="V131" i="1" s="1"/>
  <c r="S132" i="1"/>
  <c r="V132" i="1" s="1"/>
  <c r="S133" i="1"/>
  <c r="U133" i="1" s="1"/>
  <c r="S134" i="1"/>
  <c r="V134" i="1" s="1"/>
  <c r="S135" i="1"/>
  <c r="V135" i="1" s="1"/>
  <c r="S136" i="1"/>
  <c r="V136" i="1" s="1"/>
  <c r="S137" i="1"/>
  <c r="V137" i="1" s="1"/>
  <c r="S138" i="1"/>
  <c r="V138" i="1" s="1"/>
  <c r="S139" i="1"/>
  <c r="V139" i="1" s="1"/>
  <c r="S140" i="1"/>
  <c r="V140" i="1" s="1"/>
  <c r="S141" i="1"/>
  <c r="V141" i="1" s="1"/>
  <c r="S142" i="1"/>
  <c r="V142" i="1" s="1"/>
  <c r="S143" i="1"/>
  <c r="V143" i="1" s="1"/>
  <c r="S144" i="1"/>
  <c r="U144" i="1" s="1"/>
  <c r="S145" i="1"/>
  <c r="U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S153" i="1"/>
  <c r="V153" i="1" s="1"/>
  <c r="S154" i="1"/>
  <c r="V154" i="1" s="1"/>
  <c r="S155" i="1"/>
  <c r="V155" i="1" s="1"/>
  <c r="S156" i="1"/>
  <c r="U156" i="1" s="1"/>
  <c r="S157" i="1"/>
  <c r="U157" i="1" s="1"/>
  <c r="S158" i="1"/>
  <c r="V158" i="1" s="1"/>
  <c r="S159" i="1"/>
  <c r="V159" i="1" s="1"/>
  <c r="S160" i="1"/>
  <c r="V160" i="1" s="1"/>
  <c r="S161" i="1"/>
  <c r="V161" i="1" s="1"/>
  <c r="S162" i="1"/>
  <c r="V162" i="1" s="1"/>
  <c r="S163" i="1"/>
  <c r="V163" i="1" s="1"/>
  <c r="S164" i="1"/>
  <c r="V164" i="1" s="1"/>
  <c r="S165" i="1"/>
  <c r="V165" i="1" s="1"/>
  <c r="S166" i="1"/>
  <c r="V166" i="1" s="1"/>
  <c r="S167" i="1"/>
  <c r="V167" i="1" s="1"/>
  <c r="S168" i="1"/>
  <c r="U168" i="1" s="1"/>
  <c r="S169" i="1"/>
  <c r="U169" i="1" s="1"/>
  <c r="S170" i="1"/>
  <c r="V170" i="1" s="1"/>
  <c r="S171" i="1"/>
  <c r="V171" i="1" s="1"/>
  <c r="S172" i="1"/>
  <c r="V172" i="1" s="1"/>
  <c r="S173" i="1"/>
  <c r="V173" i="1" s="1"/>
  <c r="S174" i="1"/>
  <c r="V174" i="1" s="1"/>
  <c r="S175" i="1"/>
  <c r="V175" i="1" s="1"/>
  <c r="S176" i="1"/>
  <c r="V176" i="1" s="1"/>
  <c r="S177" i="1"/>
  <c r="V177" i="1" s="1"/>
  <c r="S178" i="1"/>
  <c r="V178" i="1" s="1"/>
  <c r="S179" i="1"/>
  <c r="V179" i="1" s="1"/>
  <c r="S180" i="1"/>
  <c r="U180" i="1" s="1"/>
  <c r="S181" i="1"/>
  <c r="U181" i="1" s="1"/>
  <c r="S182" i="1"/>
  <c r="V182" i="1" s="1"/>
  <c r="S183" i="1"/>
  <c r="V183" i="1" s="1"/>
  <c r="S184" i="1"/>
  <c r="V184" i="1" s="1"/>
  <c r="S185" i="1"/>
  <c r="V185" i="1" s="1"/>
  <c r="S186" i="1"/>
  <c r="V186" i="1" s="1"/>
  <c r="S187" i="1"/>
  <c r="V187" i="1" s="1"/>
  <c r="S188" i="1"/>
  <c r="V188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V196" i="1" s="1"/>
  <c r="S197" i="1"/>
  <c r="V197" i="1" s="1"/>
  <c r="S198" i="1"/>
  <c r="V198" i="1" s="1"/>
  <c r="S199" i="1"/>
  <c r="V199" i="1" s="1"/>
  <c r="S200" i="1"/>
  <c r="V200" i="1" s="1"/>
  <c r="S201" i="1"/>
  <c r="V201" i="1" s="1"/>
  <c r="S202" i="1"/>
  <c r="V202" i="1" s="1"/>
  <c r="S203" i="1"/>
  <c r="V203" i="1" s="1"/>
  <c r="S204" i="1"/>
  <c r="V204" i="1" s="1"/>
  <c r="S205" i="1"/>
  <c r="U205" i="1" s="1"/>
  <c r="S206" i="1"/>
  <c r="V206" i="1" s="1"/>
  <c r="S207" i="1"/>
  <c r="V207" i="1" s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V213" i="1" s="1"/>
  <c r="S214" i="1"/>
  <c r="V214" i="1" s="1"/>
  <c r="S215" i="1"/>
  <c r="V215" i="1" s="1"/>
  <c r="S216" i="1"/>
  <c r="U216" i="1" s="1"/>
  <c r="S217" i="1"/>
  <c r="U217" i="1" s="1"/>
  <c r="S218" i="1"/>
  <c r="V218" i="1" s="1"/>
  <c r="S219" i="1"/>
  <c r="V219" i="1" s="1"/>
  <c r="S220" i="1"/>
  <c r="V220" i="1" s="1"/>
  <c r="S221" i="1"/>
  <c r="V221" i="1" s="1"/>
  <c r="S222" i="1"/>
  <c r="V222" i="1" s="1"/>
  <c r="S223" i="1"/>
  <c r="V223" i="1" s="1"/>
  <c r="S224" i="1"/>
  <c r="V224" i="1" s="1"/>
  <c r="S225" i="1"/>
  <c r="V225" i="1" s="1"/>
  <c r="S226" i="1"/>
  <c r="V226" i="1" s="1"/>
  <c r="S227" i="1"/>
  <c r="V227" i="1" s="1"/>
  <c r="S228" i="1"/>
  <c r="U228" i="1" s="1"/>
  <c r="S229" i="1"/>
  <c r="U229" i="1" s="1"/>
  <c r="S230" i="1"/>
  <c r="V230" i="1" s="1"/>
  <c r="S231" i="1"/>
  <c r="V231" i="1" s="1"/>
  <c r="S232" i="1"/>
  <c r="V232" i="1" s="1"/>
  <c r="S233" i="1"/>
  <c r="V233" i="1" s="1"/>
  <c r="S234" i="1"/>
  <c r="V234" i="1" s="1"/>
  <c r="S235" i="1"/>
  <c r="V235" i="1" s="1"/>
  <c r="S236" i="1"/>
  <c r="V236" i="1" s="1"/>
  <c r="S237" i="1"/>
  <c r="V237" i="1" s="1"/>
  <c r="S238" i="1"/>
  <c r="V238" i="1" s="1"/>
  <c r="S239" i="1"/>
  <c r="V239" i="1" s="1"/>
  <c r="S240" i="1"/>
  <c r="U240" i="1" s="1"/>
  <c r="S241" i="1"/>
  <c r="U241" i="1" s="1"/>
  <c r="S242" i="1"/>
  <c r="V242" i="1" s="1"/>
  <c r="S243" i="1"/>
  <c r="V243" i="1" s="1"/>
  <c r="S244" i="1"/>
  <c r="V244" i="1" s="1"/>
  <c r="S245" i="1"/>
  <c r="V245" i="1" s="1"/>
  <c r="S246" i="1"/>
  <c r="V246" i="1" s="1"/>
  <c r="S247" i="1"/>
  <c r="V247" i="1" s="1"/>
  <c r="S248" i="1"/>
  <c r="V248" i="1" s="1"/>
  <c r="S249" i="1"/>
  <c r="V249" i="1" s="1"/>
  <c r="S250" i="1"/>
  <c r="V250" i="1" s="1"/>
  <c r="S251" i="1"/>
  <c r="V251" i="1" s="1"/>
  <c r="S252" i="1"/>
  <c r="U252" i="1" s="1"/>
  <c r="S253" i="1"/>
  <c r="U253" i="1" s="1"/>
  <c r="S254" i="1"/>
  <c r="V254" i="1" s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V262" i="1" s="1"/>
  <c r="S263" i="1"/>
  <c r="V263" i="1" s="1"/>
  <c r="S264" i="1"/>
  <c r="V264" i="1" s="1"/>
  <c r="S265" i="1"/>
  <c r="V265" i="1" s="1"/>
  <c r="S266" i="1"/>
  <c r="V266" i="1" s="1"/>
  <c r="S267" i="1"/>
  <c r="V267" i="1" s="1"/>
  <c r="S268" i="1"/>
  <c r="V268" i="1" s="1"/>
  <c r="S269" i="1"/>
  <c r="V269" i="1" s="1"/>
  <c r="S270" i="1"/>
  <c r="V270" i="1" s="1"/>
  <c r="S271" i="1"/>
  <c r="V271" i="1" s="1"/>
  <c r="S272" i="1"/>
  <c r="V272" i="1" s="1"/>
  <c r="S273" i="1"/>
  <c r="V273" i="1" s="1"/>
  <c r="S274" i="1"/>
  <c r="V274" i="1" s="1"/>
  <c r="S275" i="1"/>
  <c r="V275" i="1" s="1"/>
  <c r="S276" i="1"/>
  <c r="V276" i="1" s="1"/>
  <c r="S277" i="1"/>
  <c r="U277" i="1" s="1"/>
  <c r="S278" i="1"/>
  <c r="V278" i="1" s="1"/>
  <c r="S279" i="1"/>
  <c r="V279" i="1" s="1"/>
  <c r="S280" i="1"/>
  <c r="V280" i="1" s="1"/>
  <c r="S281" i="1"/>
  <c r="V281" i="1" s="1"/>
  <c r="S282" i="1"/>
  <c r="V282" i="1" s="1"/>
  <c r="S283" i="1"/>
  <c r="V283" i="1" s="1"/>
  <c r="S284" i="1"/>
  <c r="V284" i="1" s="1"/>
  <c r="S285" i="1"/>
  <c r="V285" i="1" s="1"/>
  <c r="S286" i="1"/>
  <c r="V286" i="1" s="1"/>
  <c r="S287" i="1"/>
  <c r="V287" i="1" s="1"/>
  <c r="S288" i="1"/>
  <c r="U288" i="1" s="1"/>
  <c r="S289" i="1"/>
  <c r="U289" i="1" s="1"/>
  <c r="S290" i="1"/>
  <c r="V290" i="1" s="1"/>
  <c r="S291" i="1"/>
  <c r="V291" i="1" s="1"/>
  <c r="S292" i="1"/>
  <c r="V292" i="1" s="1"/>
  <c r="S293" i="1"/>
  <c r="V293" i="1" s="1"/>
  <c r="S294" i="1"/>
  <c r="V294" i="1" s="1"/>
  <c r="S295" i="1"/>
  <c r="V295" i="1" s="1"/>
  <c r="S296" i="1"/>
  <c r="V296" i="1" s="1"/>
  <c r="S297" i="1"/>
  <c r="V297" i="1" s="1"/>
  <c r="S298" i="1"/>
  <c r="V298" i="1" s="1"/>
  <c r="S299" i="1"/>
  <c r="V299" i="1" s="1"/>
  <c r="S300" i="1"/>
  <c r="U300" i="1" s="1"/>
  <c r="S301" i="1"/>
  <c r="U301" i="1" s="1"/>
  <c r="S302" i="1"/>
  <c r="V302" i="1" s="1"/>
  <c r="S303" i="1"/>
  <c r="V303" i="1" s="1"/>
  <c r="S304" i="1"/>
  <c r="V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V311" i="1" s="1"/>
  <c r="S312" i="1"/>
  <c r="U312" i="1" s="1"/>
  <c r="S313" i="1"/>
  <c r="U313" i="1" s="1"/>
  <c r="S314" i="1"/>
  <c r="V314" i="1" s="1"/>
  <c r="S315" i="1"/>
  <c r="V315" i="1" s="1"/>
  <c r="S316" i="1"/>
  <c r="V316" i="1" s="1"/>
  <c r="S317" i="1"/>
  <c r="V317" i="1" s="1"/>
  <c r="S318" i="1"/>
  <c r="V318" i="1" s="1"/>
  <c r="S319" i="1"/>
  <c r="V319" i="1" s="1"/>
  <c r="S320" i="1"/>
  <c r="V320" i="1" s="1"/>
  <c r="S321" i="1"/>
  <c r="V321" i="1" s="1"/>
  <c r="S322" i="1"/>
  <c r="V322" i="1" s="1"/>
  <c r="S323" i="1"/>
  <c r="V323" i="1" s="1"/>
  <c r="S324" i="1"/>
  <c r="U324" i="1" s="1"/>
  <c r="S325" i="1"/>
  <c r="U325" i="1" s="1"/>
  <c r="S326" i="1"/>
  <c r="V326" i="1" s="1"/>
  <c r="S327" i="1"/>
  <c r="V327" i="1" s="1"/>
  <c r="S328" i="1"/>
  <c r="V328" i="1" s="1"/>
  <c r="S329" i="1"/>
  <c r="V329" i="1" s="1"/>
  <c r="S330" i="1"/>
  <c r="V330" i="1" s="1"/>
  <c r="S331" i="1"/>
  <c r="V331" i="1" s="1"/>
  <c r="S332" i="1"/>
  <c r="V332" i="1" s="1"/>
  <c r="S333" i="1"/>
  <c r="V333" i="1" s="1"/>
  <c r="S334" i="1"/>
  <c r="V334" i="1" s="1"/>
  <c r="S335" i="1"/>
  <c r="V335" i="1" s="1"/>
  <c r="S336" i="1"/>
  <c r="V336" i="1" s="1"/>
  <c r="S337" i="1"/>
  <c r="V337" i="1" s="1"/>
  <c r="S338" i="1"/>
  <c r="V338" i="1" s="1"/>
  <c r="S339" i="1"/>
  <c r="V339" i="1" s="1"/>
  <c r="S340" i="1"/>
  <c r="V340" i="1" s="1"/>
  <c r="S341" i="1"/>
  <c r="V341" i="1" s="1"/>
  <c r="S342" i="1"/>
  <c r="V342" i="1" s="1"/>
  <c r="S343" i="1"/>
  <c r="V343" i="1" s="1"/>
  <c r="S344" i="1"/>
  <c r="V344" i="1" s="1"/>
  <c r="S345" i="1"/>
  <c r="V345" i="1" s="1"/>
  <c r="S346" i="1"/>
  <c r="V346" i="1" s="1"/>
  <c r="S347" i="1"/>
  <c r="V347" i="1" s="1"/>
  <c r="S348" i="1"/>
  <c r="V348" i="1" s="1"/>
  <c r="S349" i="1"/>
  <c r="U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V355" i="1" s="1"/>
  <c r="S356" i="1"/>
  <c r="V356" i="1" s="1"/>
  <c r="S357" i="1"/>
  <c r="V357" i="1" s="1"/>
  <c r="S358" i="1"/>
  <c r="V358" i="1" s="1"/>
  <c r="S359" i="1"/>
  <c r="V359" i="1" s="1"/>
  <c r="S360" i="1"/>
  <c r="U360" i="1" s="1"/>
  <c r="S361" i="1"/>
  <c r="U361" i="1" s="1"/>
  <c r="S362" i="1"/>
  <c r="V362" i="1" s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V368" i="1" s="1"/>
  <c r="S369" i="1"/>
  <c r="V369" i="1" s="1"/>
  <c r="S370" i="1"/>
  <c r="V370" i="1" s="1"/>
  <c r="S371" i="1"/>
  <c r="V371" i="1" s="1"/>
  <c r="S372" i="1"/>
  <c r="U372" i="1" s="1"/>
  <c r="S373" i="1"/>
  <c r="U373" i="1" s="1"/>
  <c r="S374" i="1"/>
  <c r="V374" i="1" s="1"/>
  <c r="S375" i="1"/>
  <c r="V375" i="1" s="1"/>
  <c r="S376" i="1"/>
  <c r="V376" i="1" s="1"/>
  <c r="S377" i="1"/>
  <c r="V377" i="1" s="1"/>
  <c r="S378" i="1"/>
  <c r="V378" i="1" s="1"/>
  <c r="S379" i="1"/>
  <c r="V379" i="1" s="1"/>
  <c r="S380" i="1"/>
  <c r="V380" i="1" s="1"/>
  <c r="S381" i="1"/>
  <c r="V381" i="1" s="1"/>
  <c r="S382" i="1"/>
  <c r="V382" i="1" s="1"/>
  <c r="S383" i="1"/>
  <c r="V383" i="1" s="1"/>
  <c r="S384" i="1"/>
  <c r="U384" i="1" s="1"/>
  <c r="S385" i="1"/>
  <c r="U385" i="1" s="1"/>
  <c r="S386" i="1"/>
  <c r="V386" i="1" s="1"/>
  <c r="S387" i="1"/>
  <c r="V387" i="1" s="1"/>
  <c r="S388" i="1"/>
  <c r="V388" i="1" s="1"/>
  <c r="S389" i="1"/>
  <c r="V389" i="1" s="1"/>
  <c r="S390" i="1"/>
  <c r="V390" i="1" s="1"/>
  <c r="S391" i="1"/>
  <c r="V391" i="1" s="1"/>
  <c r="S392" i="1"/>
  <c r="V392" i="1" s="1"/>
  <c r="S393" i="1"/>
  <c r="V393" i="1" s="1"/>
  <c r="S394" i="1"/>
  <c r="V394" i="1" s="1"/>
  <c r="S395" i="1"/>
  <c r="V395" i="1" s="1"/>
  <c r="S396" i="1"/>
  <c r="U396" i="1" s="1"/>
  <c r="S397" i="1"/>
  <c r="U397" i="1" s="1"/>
  <c r="S398" i="1"/>
  <c r="V398" i="1" s="1"/>
  <c r="S399" i="1"/>
  <c r="V399" i="1" s="1"/>
  <c r="S400" i="1"/>
  <c r="V400" i="1" s="1"/>
  <c r="S401" i="1"/>
  <c r="V401" i="1" s="1"/>
  <c r="S402" i="1"/>
  <c r="V402" i="1" s="1"/>
  <c r="S403" i="1"/>
  <c r="V403" i="1" s="1"/>
  <c r="S404" i="1"/>
  <c r="V404" i="1" s="1"/>
  <c r="S405" i="1"/>
  <c r="V405" i="1" s="1"/>
  <c r="S406" i="1"/>
  <c r="V406" i="1" s="1"/>
  <c r="S407" i="1"/>
  <c r="V407" i="1" s="1"/>
  <c r="S408" i="1"/>
  <c r="V408" i="1" s="1"/>
  <c r="S409" i="1"/>
  <c r="V409" i="1" s="1"/>
  <c r="S410" i="1"/>
  <c r="V410" i="1" s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V416" i="1" s="1"/>
  <c r="S417" i="1"/>
  <c r="V417" i="1" s="1"/>
  <c r="S418" i="1"/>
  <c r="V418" i="1" s="1"/>
  <c r="S419" i="1"/>
  <c r="V419" i="1" s="1"/>
  <c r="S420" i="1"/>
  <c r="V420" i="1" s="1"/>
  <c r="S421" i="1"/>
  <c r="U421" i="1" s="1"/>
  <c r="S2" i="1"/>
  <c r="V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U402" i="1" l="1"/>
  <c r="U329" i="1"/>
  <c r="U174" i="1"/>
  <c r="U30" i="1"/>
  <c r="U318" i="1"/>
  <c r="U125" i="1"/>
  <c r="U317" i="1"/>
  <c r="U258" i="1"/>
  <c r="U210" i="1"/>
  <c r="U18" i="1"/>
  <c r="U305" i="1"/>
  <c r="U209" i="1"/>
  <c r="U17" i="1"/>
  <c r="U366" i="1"/>
  <c r="U365" i="1"/>
  <c r="U246" i="1"/>
  <c r="U6" i="1"/>
  <c r="V324" i="1"/>
  <c r="V36" i="1"/>
  <c r="U354" i="1"/>
  <c r="U293" i="1"/>
  <c r="U245" i="1"/>
  <c r="U197" i="1"/>
  <c r="U149" i="1"/>
  <c r="U101" i="1"/>
  <c r="U53" i="1"/>
  <c r="U5" i="1"/>
  <c r="U401" i="1"/>
  <c r="U222" i="1"/>
  <c r="U126" i="1"/>
  <c r="U269" i="1"/>
  <c r="U173" i="1"/>
  <c r="U29" i="1"/>
  <c r="U306" i="1"/>
  <c r="U114" i="1"/>
  <c r="U257" i="1"/>
  <c r="U161" i="1"/>
  <c r="V349" i="1"/>
  <c r="U102" i="1"/>
  <c r="V313" i="1"/>
  <c r="V25" i="1"/>
  <c r="U353" i="1"/>
  <c r="U287" i="1"/>
  <c r="U239" i="1"/>
  <c r="U191" i="1"/>
  <c r="U143" i="1"/>
  <c r="U95" i="1"/>
  <c r="U47" i="1"/>
  <c r="Y3" i="1"/>
  <c r="U330" i="1"/>
  <c r="U270" i="1"/>
  <c r="U78" i="1"/>
  <c r="U390" i="1"/>
  <c r="U221" i="1"/>
  <c r="U77" i="1"/>
  <c r="U378" i="1"/>
  <c r="U66" i="1"/>
  <c r="U377" i="1"/>
  <c r="U113" i="1"/>
  <c r="V385" i="1"/>
  <c r="V61" i="1"/>
  <c r="U294" i="1"/>
  <c r="U198" i="1"/>
  <c r="U54" i="1"/>
  <c r="V277" i="1"/>
  <c r="U414" i="1"/>
  <c r="U342" i="1"/>
  <c r="U282" i="1"/>
  <c r="U234" i="1"/>
  <c r="U186" i="1"/>
  <c r="U138" i="1"/>
  <c r="U90" i="1"/>
  <c r="U42" i="1"/>
  <c r="U389" i="1"/>
  <c r="U162" i="1"/>
  <c r="U65" i="1"/>
  <c r="V97" i="1"/>
  <c r="U150" i="1"/>
  <c r="V252" i="1"/>
  <c r="U413" i="1"/>
  <c r="U341" i="1"/>
  <c r="U281" i="1"/>
  <c r="U233" i="1"/>
  <c r="U185" i="1"/>
  <c r="U137" i="1"/>
  <c r="U89" i="1"/>
  <c r="U41" i="1"/>
  <c r="V397" i="1"/>
  <c r="V325" i="1"/>
  <c r="V253" i="1"/>
  <c r="V181" i="1"/>
  <c r="V109" i="1"/>
  <c r="V37" i="1"/>
  <c r="U415" i="1"/>
  <c r="U403" i="1"/>
  <c r="U391" i="1"/>
  <c r="U379" i="1"/>
  <c r="U367" i="1"/>
  <c r="U355" i="1"/>
  <c r="U343" i="1"/>
  <c r="U331" i="1"/>
  <c r="U319" i="1"/>
  <c r="U307" i="1"/>
  <c r="U295" i="1"/>
  <c r="U283" i="1"/>
  <c r="U271" i="1"/>
  <c r="U259" i="1"/>
  <c r="U247" i="1"/>
  <c r="U235" i="1"/>
  <c r="U223" i="1"/>
  <c r="U211" i="1"/>
  <c r="U199" i="1"/>
  <c r="U187" i="1"/>
  <c r="U175" i="1"/>
  <c r="U163" i="1"/>
  <c r="U151" i="1"/>
  <c r="U139" i="1"/>
  <c r="U127" i="1"/>
  <c r="U115" i="1"/>
  <c r="U103" i="1"/>
  <c r="U91" i="1"/>
  <c r="U79" i="1"/>
  <c r="U67" i="1"/>
  <c r="U55" i="1"/>
  <c r="U43" i="1"/>
  <c r="U31" i="1"/>
  <c r="U19" i="1"/>
  <c r="U7" i="1"/>
  <c r="V384" i="1"/>
  <c r="V312" i="1"/>
  <c r="V240" i="1"/>
  <c r="V168" i="1"/>
  <c r="V96" i="1"/>
  <c r="V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V373" i="1"/>
  <c r="V301" i="1"/>
  <c r="V229" i="1"/>
  <c r="V157" i="1"/>
  <c r="V85" i="1"/>
  <c r="V13" i="1"/>
  <c r="Z8" i="1" s="1"/>
  <c r="U411" i="1"/>
  <c r="U399" i="1"/>
  <c r="U387" i="1"/>
  <c r="U375" i="1"/>
  <c r="U363" i="1"/>
  <c r="U351" i="1"/>
  <c r="U339" i="1"/>
  <c r="U327" i="1"/>
  <c r="U315" i="1"/>
  <c r="U303" i="1"/>
  <c r="U291" i="1"/>
  <c r="U279" i="1"/>
  <c r="U267" i="1"/>
  <c r="U255" i="1"/>
  <c r="U243" i="1"/>
  <c r="U231" i="1"/>
  <c r="U219" i="1"/>
  <c r="U207" i="1"/>
  <c r="U195" i="1"/>
  <c r="U183" i="1"/>
  <c r="U171" i="1"/>
  <c r="U159" i="1"/>
  <c r="U147" i="1"/>
  <c r="U135" i="1"/>
  <c r="U123" i="1"/>
  <c r="U111" i="1"/>
  <c r="U99" i="1"/>
  <c r="U87" i="1"/>
  <c r="U75" i="1"/>
  <c r="U63" i="1"/>
  <c r="U51" i="1"/>
  <c r="U39" i="1"/>
  <c r="U27" i="1"/>
  <c r="U15" i="1"/>
  <c r="U3" i="1"/>
  <c r="V372" i="1"/>
  <c r="V300" i="1"/>
  <c r="V228" i="1"/>
  <c r="V156" i="1"/>
  <c r="V84" i="1"/>
  <c r="V1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86" i="1"/>
  <c r="U74" i="1"/>
  <c r="U62" i="1"/>
  <c r="U50" i="1"/>
  <c r="U38" i="1"/>
  <c r="U26" i="1"/>
  <c r="U14" i="1"/>
  <c r="U2" i="1"/>
  <c r="V361" i="1"/>
  <c r="V289" i="1"/>
  <c r="V217" i="1"/>
  <c r="V145" i="1"/>
  <c r="V73" i="1"/>
  <c r="U409" i="1"/>
  <c r="U337" i="1"/>
  <c r="U265" i="1"/>
  <c r="U193" i="1"/>
  <c r="U121" i="1"/>
  <c r="U49" i="1"/>
  <c r="V360" i="1"/>
  <c r="V288" i="1"/>
  <c r="V216" i="1"/>
  <c r="V144" i="1"/>
  <c r="V72" i="1"/>
  <c r="U420" i="1"/>
  <c r="U408" i="1"/>
  <c r="U348" i="1"/>
  <c r="U336" i="1"/>
  <c r="U276" i="1"/>
  <c r="U264" i="1"/>
  <c r="U204" i="1"/>
  <c r="U192" i="1"/>
  <c r="U132" i="1"/>
  <c r="U120" i="1"/>
  <c r="U60" i="1"/>
  <c r="U48" i="1"/>
  <c r="U395" i="1"/>
  <c r="U359" i="1"/>
  <c r="U311" i="1"/>
  <c r="Y2" i="1"/>
  <c r="U419" i="1"/>
  <c r="U383" i="1"/>
  <c r="U347" i="1"/>
  <c r="U323" i="1"/>
  <c r="U418" i="1"/>
  <c r="U406" i="1"/>
  <c r="U394" i="1"/>
  <c r="U382" i="1"/>
  <c r="U370" i="1"/>
  <c r="U358" i="1"/>
  <c r="U346" i="1"/>
  <c r="U334" i="1"/>
  <c r="U322" i="1"/>
  <c r="U310" i="1"/>
  <c r="U298" i="1"/>
  <c r="U286" i="1"/>
  <c r="U274" i="1"/>
  <c r="U262" i="1"/>
  <c r="U250" i="1"/>
  <c r="U238" i="1"/>
  <c r="U226" i="1"/>
  <c r="U214" i="1"/>
  <c r="U202" i="1"/>
  <c r="U190" i="1"/>
  <c r="U178" i="1"/>
  <c r="U166" i="1"/>
  <c r="U154" i="1"/>
  <c r="U142" i="1"/>
  <c r="U130" i="1"/>
  <c r="U118" i="1"/>
  <c r="U106" i="1"/>
  <c r="U94" i="1"/>
  <c r="U82" i="1"/>
  <c r="U70" i="1"/>
  <c r="U58" i="1"/>
  <c r="U46" i="1"/>
  <c r="U34" i="1"/>
  <c r="U22" i="1"/>
  <c r="U10" i="1"/>
  <c r="U407" i="1"/>
  <c r="U371" i="1"/>
  <c r="U335" i="1"/>
  <c r="U417" i="1"/>
  <c r="U405" i="1"/>
  <c r="U393" i="1"/>
  <c r="U381" i="1"/>
  <c r="U369" i="1"/>
  <c r="U357" i="1"/>
  <c r="U345" i="1"/>
  <c r="U333" i="1"/>
  <c r="U321" i="1"/>
  <c r="U309" i="1"/>
  <c r="U297" i="1"/>
  <c r="U285" i="1"/>
  <c r="U273" i="1"/>
  <c r="U261" i="1"/>
  <c r="U249" i="1"/>
  <c r="U237" i="1"/>
  <c r="U225" i="1"/>
  <c r="U213" i="1"/>
  <c r="U201" i="1"/>
  <c r="U189" i="1"/>
  <c r="U177" i="1"/>
  <c r="U165" i="1"/>
  <c r="U153" i="1"/>
  <c r="U141" i="1"/>
  <c r="U129" i="1"/>
  <c r="U117" i="1"/>
  <c r="U105" i="1"/>
  <c r="U93" i="1"/>
  <c r="U81" i="1"/>
  <c r="U69" i="1"/>
  <c r="U57" i="1"/>
  <c r="U45" i="1"/>
  <c r="U33" i="1"/>
  <c r="U21" i="1"/>
  <c r="U9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Y7" i="1" l="1"/>
  <c r="Z7" i="1"/>
  <c r="Y8" i="1"/>
  <c r="Y12" i="1" s="1"/>
  <c r="Y13" i="1" l="1"/>
  <c r="AB8" i="1"/>
  <c r="AB9" i="1" s="1"/>
</calcChain>
</file>

<file path=xl/sharedStrings.xml><?xml version="1.0" encoding="utf-8"?>
<sst xmlns="http://schemas.openxmlformats.org/spreadsheetml/2006/main" count="1322" uniqueCount="513">
  <si>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</si>
  <si>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</si>
  <si>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</si>
  <si>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</si>
  <si>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</si>
  <si>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</si>
  <si>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</si>
  <si>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</si>
  <si>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</si>
  <si>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</si>
  <si>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</si>
  <si>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</si>
  <si>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</si>
  <si>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</si>
  <si>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</si>
  <si>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</si>
  <si>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</si>
  <si>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</si>
  <si>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</si>
  <si>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</si>
  <si>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</si>
  <si>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</si>
  <si>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</si>
  <si>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</si>
  <si>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</si>
  <si>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</si>
  <si>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</si>
  <si>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</si>
  <si>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</si>
  <si>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</si>
  <si>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</si>
  <si>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</si>
  <si>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</si>
  <si>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</si>
  <si>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</si>
  <si>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</si>
  <si>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</si>
  <si>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</si>
  <si>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</si>
  <si>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</si>
  <si>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</si>
  <si>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</si>
  <si>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</si>
  <si>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</si>
  <si>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</si>
  <si>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</si>
  <si>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</si>
  <si>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</si>
  <si>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</si>
  <si>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</si>
  <si>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</si>
  <si>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</si>
  <si>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</si>
  <si>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</si>
  <si>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</si>
  <si>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</si>
  <si>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</si>
  <si>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</si>
  <si>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</si>
  <si>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</si>
  <si>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</si>
  <si>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</si>
  <si>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</si>
  <si>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</si>
  <si>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</si>
  <si>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</si>
  <si>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</si>
  <si>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</si>
  <si>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</si>
  <si>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</si>
  <si>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</si>
  <si>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</si>
  <si>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</si>
  <si>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</si>
  <si>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</si>
  <si>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</si>
  <si>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</si>
  <si>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</si>
  <si>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</si>
  <si>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</si>
  <si>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</si>
  <si>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</si>
  <si>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</si>
  <si>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</si>
  <si>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</si>
  <si>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</si>
  <si>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</si>
  <si>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</si>
  <si>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</si>
  <si>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</si>
  <si>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</si>
  <si>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</si>
  <si>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</si>
  <si>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</si>
  <si>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</si>
  <si>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</si>
  <si>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</si>
  <si>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</si>
  <si>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</si>
  <si>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</si>
  <si>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</si>
  <si>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</si>
  <si>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</si>
  <si>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</si>
  <si>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</si>
  <si>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</si>
  <si>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</si>
  <si>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</si>
  <si>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</si>
  <si>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</si>
  <si>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</si>
  <si>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</si>
  <si>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</si>
  <si>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</si>
  <si>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</si>
  <si>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</si>
  <si>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</si>
  <si>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</si>
  <si>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</si>
  <si>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</si>
  <si>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</si>
  <si>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</si>
  <si>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</si>
  <si>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</si>
  <si>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</si>
  <si>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</si>
  <si>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</si>
  <si>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</si>
  <si>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</si>
  <si>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</si>
  <si>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</si>
  <si>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</si>
  <si>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</si>
  <si>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</si>
  <si>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</si>
  <si>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</si>
  <si>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</si>
  <si>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</si>
  <si>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</si>
  <si>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</si>
  <si>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</si>
  <si>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</si>
  <si>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</si>
  <si>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</si>
  <si>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</si>
  <si>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</si>
  <si>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</si>
  <si>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</si>
  <si>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</si>
  <si>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</si>
  <si>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</si>
  <si>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</si>
  <si>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</si>
  <si>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</si>
  <si>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</si>
  <si>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</si>
  <si>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</si>
  <si>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</si>
  <si>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</si>
  <si>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</si>
  <si>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</si>
  <si>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</si>
  <si>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</si>
  <si>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</si>
  <si>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</si>
  <si>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</si>
  <si>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</si>
  <si>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</si>
  <si>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</si>
  <si>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</si>
  <si>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</si>
  <si>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</si>
  <si>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</si>
  <si>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</si>
  <si>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</si>
  <si>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</si>
  <si>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</si>
  <si>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</si>
  <si>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</si>
  <si>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</si>
  <si>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</si>
  <si>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</si>
  <si>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</si>
  <si>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</si>
  <si>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</si>
  <si>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</si>
  <si>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</si>
  <si>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</si>
  <si>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</si>
  <si>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</si>
  <si>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</si>
  <si>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</si>
  <si>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</si>
  <si>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</si>
  <si>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</si>
  <si>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</si>
  <si>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</si>
  <si>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</si>
  <si>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</si>
  <si>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</si>
  <si>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</si>
  <si>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</si>
  <si>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</si>
  <si>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</si>
  <si>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</si>
  <si>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</si>
  <si>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</si>
  <si>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</si>
  <si>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</si>
  <si>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</si>
  <si>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</si>
  <si>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</si>
  <si>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</si>
  <si>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</si>
  <si>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</si>
  <si>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</si>
  <si>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</si>
  <si>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</si>
  <si>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</si>
  <si>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</si>
  <si>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</si>
  <si>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</si>
  <si>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</si>
  <si>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</si>
  <si>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</si>
  <si>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</si>
  <si>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</si>
  <si>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</si>
  <si>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</si>
  <si>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</si>
  <si>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</si>
  <si>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</si>
  <si>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</si>
  <si>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</si>
  <si>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</si>
  <si>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</si>
  <si>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</si>
  <si>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</si>
  <si>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</si>
  <si>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</si>
  <si>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</si>
  <si>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</si>
  <si>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</si>
  <si>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</si>
  <si>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</si>
  <si>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</si>
  <si>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</si>
  <si>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</si>
  <si>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</si>
  <si>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</si>
  <si>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</si>
  <si>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</si>
  <si>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</si>
  <si>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</si>
  <si>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</si>
  <si>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</si>
  <si>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</si>
  <si>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</si>
  <si>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</si>
  <si>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</si>
  <si>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</si>
  <si>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</si>
  <si>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</si>
  <si>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</si>
  <si>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</si>
  <si>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</si>
  <si>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</si>
  <si>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</si>
  <si>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</si>
  <si>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</si>
  <si>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</si>
  <si>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</si>
  <si>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</si>
  <si>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</si>
  <si>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</si>
  <si>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</si>
  <si>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</si>
  <si>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</si>
  <si>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</si>
  <si>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</si>
  <si>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</si>
  <si>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</si>
  <si>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</si>
  <si>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</si>
  <si>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</si>
  <si>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</si>
  <si>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</si>
  <si>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</si>
  <si>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</si>
  <si>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</si>
  <si>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</si>
  <si>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</si>
  <si>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</si>
  <si>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</si>
  <si>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</si>
  <si>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</si>
  <si>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</si>
  <si>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</si>
  <si>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</si>
  <si>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</si>
  <si>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</si>
  <si>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</si>
  <si>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</si>
  <si>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</si>
  <si>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</si>
  <si>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</si>
  <si>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</si>
  <si>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</si>
  <si>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</si>
  <si>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</si>
  <si>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</si>
  <si>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</si>
  <si>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</si>
  <si>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</si>
  <si>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</si>
  <si>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</si>
  <si>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</si>
  <si>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</si>
  <si>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</si>
  <si>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</si>
  <si>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</si>
  <si>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</si>
  <si>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</si>
  <si>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</si>
  <si>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</si>
  <si>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</si>
  <si>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</si>
  <si>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</si>
  <si>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</si>
  <si>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</si>
  <si>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</si>
  <si>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</si>
  <si>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</si>
  <si>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</si>
  <si>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</si>
  <si>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</si>
  <si>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</si>
  <si>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</si>
  <si>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</si>
  <si>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</si>
  <si>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</si>
  <si>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</si>
  <si>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</si>
  <si>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</si>
  <si>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</si>
  <si>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</si>
  <si>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</si>
  <si>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</si>
  <si>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</si>
  <si>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</si>
  <si>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</si>
  <si>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</si>
  <si>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</si>
  <si>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</si>
  <si>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</si>
  <si>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</si>
  <si>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</si>
  <si>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</si>
  <si>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</si>
  <si>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</si>
  <si>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</si>
  <si>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</si>
  <si>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</si>
  <si>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</si>
  <si>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</si>
  <si>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</si>
  <si>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</si>
  <si>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</si>
  <si>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</si>
  <si>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</si>
  <si>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</si>
  <si>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</si>
  <si>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</si>
  <si>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</si>
  <si>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</si>
  <si>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</si>
  <si>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</si>
  <si>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</si>
  <si>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</si>
  <si>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</si>
  <si>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</si>
  <si>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</si>
  <si>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</si>
  <si>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</si>
  <si>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</si>
  <si>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</si>
  <si>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</si>
  <si>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</si>
  <si>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</si>
  <si>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</si>
  <si>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</si>
  <si>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</si>
  <si>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</si>
  <si>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</si>
  <si>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</si>
  <si>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</si>
  <si>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</si>
  <si>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</si>
  <si>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</si>
  <si>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</si>
  <si>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</si>
  <si>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</si>
  <si>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</si>
  <si>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</si>
  <si>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</si>
  <si>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</si>
  <si>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</si>
  <si>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</si>
  <si>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</si>
  <si>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</si>
  <si>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</si>
  <si>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</si>
  <si>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</si>
  <si>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</si>
  <si>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</si>
  <si>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</si>
  <si>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</si>
  <si>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</si>
  <si>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</si>
  <si>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</si>
  <si>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</si>
  <si>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</si>
  <si>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</si>
  <si>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</si>
  <si>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</si>
  <si>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</si>
  <si>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</si>
  <si>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</si>
  <si>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</si>
  <si>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</si>
  <si>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</si>
  <si>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</si>
  <si>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</si>
  <si>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</si>
  <si>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</si>
  <si>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</si>
  <si>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</si>
  <si>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</si>
  <si>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</si>
  <si>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</si>
  <si>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</si>
  <si>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</si>
  <si>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</si>
  <si>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</si>
  <si>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</si>
  <si>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</si>
  <si>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</si>
  <si>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</si>
  <si>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</si>
  <si>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</si>
  <si>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</si>
  <si>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</si>
  <si>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</si>
  <si>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</si>
  <si>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</si>
  <si>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</si>
  <si>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</si>
  <si>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</si>
  <si>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</si>
  <si>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</si>
  <si>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</si>
  <si>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</si>
  <si>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</si>
  <si>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</si>
  <si>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</si>
  <si>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</si>
  <si>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</si>
  <si>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</si>
  <si>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</si>
  <si>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</si>
  <si>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</si>
  <si>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</si>
  <si>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</si>
  <si>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</si>
  <si>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small_class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</si>
  <si>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</si>
  <si>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</si>
  <si>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</si>
  <si>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</si>
  <si>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</si>
  <si>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</si>
  <si>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</si>
  <si>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</si>
  <si>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</si>
  <si>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</si>
  <si>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</si>
  <si>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</si>
  <si>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</si>
  <si>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</si>
  <si>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</si>
  <si>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</si>
  <si>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</si>
  <si>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</si>
  <si>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</si>
  <si>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</si>
  <si>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</si>
  <si>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</si>
  <si>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</si>
  <si>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</si>
  <si>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Residuals</t>
  </si>
  <si>
    <t>Standard Residuals</t>
  </si>
  <si>
    <t>Predicted testscr</t>
  </si>
  <si>
    <t>n</t>
  </si>
  <si>
    <t>Avg</t>
  </si>
  <si>
    <t>S.E.</t>
  </si>
  <si>
    <t>Pooled SE</t>
  </si>
  <si>
    <t>Weighted Var</t>
  </si>
  <si>
    <t>Diff Means</t>
  </si>
  <si>
    <t>Covar(Y,X)</t>
  </si>
  <si>
    <t>Var(X)</t>
  </si>
  <si>
    <t>Covar (Y,X) / Var (X)</t>
  </si>
  <si>
    <t>TestScore | small_class = 1</t>
  </si>
  <si>
    <t>TestScore | small_class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</si>
</sst>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2" fontId="0" fillId="0" borderId="0" xfId="0" applyNumberFormat="1" applyAlignment="1" applyProtection="1">
      <alignment horizontal="left"/>
      <protection locked="0"/>
    </xf>
    <xf numFmtId="2" fontId="0" fillId="0" borderId="0" xfId="1" applyNumberFormat="1" applyFont="1" applyAlignment="1" applyProtection="1">
      <alignment horizontal="right"/>
      <protection locked="0"/>
    </xf>
    <xf numFmtId="2" fontId="0" fillId="0" borderId="0" xfId="1" applyNumberFormat="1" applyFont="1" applyProtection="1">
      <protection locked="0"/>
    </xf>
    <xf numFmtId="2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0" fillId="2" borderId="0" xfId="0" applyNumberFormat="1" applyFill="1"/>
    <xf numFmtId="1" fontId="1" fillId="2" borderId="0" xfId="0" applyNumberFormat="1" applyFont="1" applyFill="1" applyAlignment="1" applyProtection="1">
      <alignment horizontal="right"/>
      <protection locked="0"/>
    </xf>
    <xf numFmtId="1" fontId="1" fillId="0" borderId="0" xfId="0" applyNumberFormat="1" applyFont="1"/>
    <xf numFmtId="1" fontId="0" fillId="0" borderId="0" xfId="1" applyNumberFormat="1" applyFont="1" applyAlignment="1" applyProtection="1">
      <alignment horizontal="right"/>
      <protection locked="0"/>
    </xf>
    <xf numFmtId="1" fontId="0" fillId="0" borderId="0" xfId="1" applyNumberFormat="1" applyFont="1" applyProtection="1">
      <protection locked="0"/>
    </xf>
    <xf numFmtId="1" fontId="0" fillId="0" borderId="0" xfId="1" applyNumberFormat="1" applyFont="1"/>
    <xf numFmtId="1" fontId="3" fillId="0" borderId="0" xfId="0" applyNumberFormat="1" applyFont="1"/>
    <xf numFmtId="2" fontId="3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165" fontId="2" fillId="0" borderId="2" xfId="1" applyNumberFormat="1" applyFont="1" applyBorder="1" applyAlignment="1">
      <alignment horizontal="centerContinuous"/>
    </xf>
    <xf numFmtId="165" fontId="0" fillId="0" borderId="1" xfId="1" applyNumberFormat="1" applyFont="1" applyBorder="1"/>
    <xf numFmtId="165" fontId="2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TestScore vs. Class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5744432313264"/>
          <c:y val="0.1681554350587349"/>
          <c:w val="0.846330927384077"/>
          <c:h val="0.61751567512394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caschool!$T$1</c:f>
              <c:strCache>
                <c:ptCount val="1"/>
                <c:pt idx="0">
                  <c:v>testscr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caschool!$T$2:$T$421</c:f>
              <c:numCache>
                <c:formatCode>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D68-B973-6F627EB7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19983"/>
        <c:axId val="915119151"/>
      </c:scatterChart>
      <c:valAx>
        <c:axId val="915119983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Size (Large = 0, </a:t>
                </a:r>
                <a:r>
                  <a:rPr lang="en-US" sz="1400" b="0" i="0" u="none" strike="noStrike" baseline="0">
                    <a:effectLst/>
                  </a:rPr>
                  <a:t>Small = 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260075672370353"/>
              <c:y val="0.906272239109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151"/>
        <c:crosses val="autoZero"/>
        <c:crossBetween val="midCat"/>
        <c:majorUnit val="1"/>
      </c:valAx>
      <c:valAx>
        <c:axId val="9151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98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ClassSize'!$C$25:$C$444</c:f>
              <c:numCache>
                <c:formatCode>_(* #,##0.0_);_(* \(#,##0.0\);_(* "-"??_);_(@_)</c:formatCode>
                <c:ptCount val="420"/>
                <c:pt idx="0">
                  <c:v>33.448728673598339</c:v>
                </c:pt>
                <c:pt idx="1">
                  <c:v>11.221163236177858</c:v>
                </c:pt>
                <c:pt idx="2">
                  <c:v>-13.751283533432911</c:v>
                </c:pt>
                <c:pt idx="3">
                  <c:v>-9.6512469123391611</c:v>
                </c:pt>
                <c:pt idx="4">
                  <c:v>-16.501283533432911</c:v>
                </c:pt>
                <c:pt idx="5">
                  <c:v>-44.428800142728392</c:v>
                </c:pt>
                <c:pt idx="6">
                  <c:v>-50.601259119370411</c:v>
                </c:pt>
                <c:pt idx="7">
                  <c:v>-40.978848970853392</c:v>
                </c:pt>
                <c:pt idx="8">
                  <c:v>-44.851259119370411</c:v>
                </c:pt>
                <c:pt idx="9">
                  <c:v>-37.328824556790892</c:v>
                </c:pt>
                <c:pt idx="10">
                  <c:v>-34.228848970853392</c:v>
                </c:pt>
                <c:pt idx="11">
                  <c:v>-33.678861177884642</c:v>
                </c:pt>
                <c:pt idx="12">
                  <c:v>-33.678861177884642</c:v>
                </c:pt>
                <c:pt idx="13">
                  <c:v>-33.678861177884642</c:v>
                </c:pt>
                <c:pt idx="14">
                  <c:v>-40.901246912339161</c:v>
                </c:pt>
                <c:pt idx="15">
                  <c:v>-32.628873384915892</c:v>
                </c:pt>
                <c:pt idx="16">
                  <c:v>-39.301210291245411</c:v>
                </c:pt>
                <c:pt idx="17">
                  <c:v>-39.051210291245411</c:v>
                </c:pt>
                <c:pt idx="18">
                  <c:v>-30.178861177884642</c:v>
                </c:pt>
                <c:pt idx="19">
                  <c:v>-37.051271326401661</c:v>
                </c:pt>
                <c:pt idx="20">
                  <c:v>-36.851259119370411</c:v>
                </c:pt>
                <c:pt idx="21">
                  <c:v>-28.578824556790892</c:v>
                </c:pt>
                <c:pt idx="22">
                  <c:v>-35.601259119370411</c:v>
                </c:pt>
                <c:pt idx="23">
                  <c:v>-27.928800142728392</c:v>
                </c:pt>
                <c:pt idx="24">
                  <c:v>-27.378873384915892</c:v>
                </c:pt>
                <c:pt idx="25">
                  <c:v>-34.251283533432911</c:v>
                </c:pt>
                <c:pt idx="26">
                  <c:v>-26.778836763822142</c:v>
                </c:pt>
                <c:pt idx="27">
                  <c:v>-33.901246912339161</c:v>
                </c:pt>
                <c:pt idx="28">
                  <c:v>-33.751283533432911</c:v>
                </c:pt>
                <c:pt idx="29">
                  <c:v>-25.828824556790892</c:v>
                </c:pt>
                <c:pt idx="30">
                  <c:v>-25.428800142728392</c:v>
                </c:pt>
                <c:pt idx="31">
                  <c:v>-25.028836763822142</c:v>
                </c:pt>
                <c:pt idx="32">
                  <c:v>-24.678861177884642</c:v>
                </c:pt>
                <c:pt idx="33">
                  <c:v>-31.501283533432911</c:v>
                </c:pt>
                <c:pt idx="34">
                  <c:v>-23.878873384915892</c:v>
                </c:pt>
                <c:pt idx="35">
                  <c:v>-23.178800142728392</c:v>
                </c:pt>
                <c:pt idx="36">
                  <c:v>-30.451234705307911</c:v>
                </c:pt>
                <c:pt idx="37">
                  <c:v>-30.251283533432911</c:v>
                </c:pt>
                <c:pt idx="38">
                  <c:v>-30.101259119370411</c:v>
                </c:pt>
                <c:pt idx="39">
                  <c:v>-22.678861177884642</c:v>
                </c:pt>
                <c:pt idx="40">
                  <c:v>-21.728848970853392</c:v>
                </c:pt>
                <c:pt idx="41">
                  <c:v>-21.578824556790892</c:v>
                </c:pt>
                <c:pt idx="42">
                  <c:v>-28.801210291245411</c:v>
                </c:pt>
                <c:pt idx="43">
                  <c:v>-21.328824556790892</c:v>
                </c:pt>
                <c:pt idx="44">
                  <c:v>-28.601259119370411</c:v>
                </c:pt>
                <c:pt idx="45">
                  <c:v>-20.178800142728392</c:v>
                </c:pt>
                <c:pt idx="46">
                  <c:v>-19.628873384915892</c:v>
                </c:pt>
                <c:pt idx="47">
                  <c:v>-19.578824556790892</c:v>
                </c:pt>
                <c:pt idx="48">
                  <c:v>-26.801271326401661</c:v>
                </c:pt>
                <c:pt idx="49">
                  <c:v>-19.428861177884642</c:v>
                </c:pt>
                <c:pt idx="50">
                  <c:v>-18.928800142728392</c:v>
                </c:pt>
                <c:pt idx="51">
                  <c:v>-18.578824556790892</c:v>
                </c:pt>
                <c:pt idx="52">
                  <c:v>-18.128873384915892</c:v>
                </c:pt>
                <c:pt idx="53">
                  <c:v>-18.078824556790892</c:v>
                </c:pt>
                <c:pt idx="54">
                  <c:v>-18.028836763822142</c:v>
                </c:pt>
                <c:pt idx="55">
                  <c:v>-17.978848970853392</c:v>
                </c:pt>
                <c:pt idx="56">
                  <c:v>-17.778836763822142</c:v>
                </c:pt>
                <c:pt idx="57">
                  <c:v>-17.728848970853392</c:v>
                </c:pt>
                <c:pt idx="58">
                  <c:v>-17.528897798978392</c:v>
                </c:pt>
                <c:pt idx="59">
                  <c:v>-17.128873384915892</c:v>
                </c:pt>
                <c:pt idx="60">
                  <c:v>-24.401246912339161</c:v>
                </c:pt>
                <c:pt idx="61">
                  <c:v>-24.301271326401661</c:v>
                </c:pt>
                <c:pt idx="62">
                  <c:v>-16.828824556790892</c:v>
                </c:pt>
                <c:pt idx="63">
                  <c:v>-16.328824556790892</c:v>
                </c:pt>
                <c:pt idx="64">
                  <c:v>-23.451234705307911</c:v>
                </c:pt>
                <c:pt idx="65">
                  <c:v>-23.351259119370411</c:v>
                </c:pt>
                <c:pt idx="66">
                  <c:v>-15.928800142728392</c:v>
                </c:pt>
                <c:pt idx="67">
                  <c:v>-15.878873384915892</c:v>
                </c:pt>
                <c:pt idx="68">
                  <c:v>-15.878873384915892</c:v>
                </c:pt>
                <c:pt idx="69">
                  <c:v>-23.201234705307911</c:v>
                </c:pt>
                <c:pt idx="70">
                  <c:v>-15.778897798978392</c:v>
                </c:pt>
                <c:pt idx="71">
                  <c:v>-15.578824556790892</c:v>
                </c:pt>
                <c:pt idx="72">
                  <c:v>-22.801271326401661</c:v>
                </c:pt>
                <c:pt idx="73">
                  <c:v>-15.278836763822142</c:v>
                </c:pt>
                <c:pt idx="74">
                  <c:v>-22.451234705307911</c:v>
                </c:pt>
                <c:pt idx="75">
                  <c:v>-22.401307947495411</c:v>
                </c:pt>
                <c:pt idx="76">
                  <c:v>-22.301271326401661</c:v>
                </c:pt>
                <c:pt idx="77">
                  <c:v>-22.151307947495411</c:v>
                </c:pt>
                <c:pt idx="78">
                  <c:v>-21.901246912339161</c:v>
                </c:pt>
                <c:pt idx="79">
                  <c:v>-21.751283533432911</c:v>
                </c:pt>
                <c:pt idx="80">
                  <c:v>-14.378873384915892</c:v>
                </c:pt>
                <c:pt idx="81">
                  <c:v>-21.601259119370411</c:v>
                </c:pt>
                <c:pt idx="82">
                  <c:v>-14.028836763822142</c:v>
                </c:pt>
                <c:pt idx="83">
                  <c:v>-21.251283533432911</c:v>
                </c:pt>
                <c:pt idx="84">
                  <c:v>-20.851259119370411</c:v>
                </c:pt>
                <c:pt idx="85">
                  <c:v>-20.751283533432911</c:v>
                </c:pt>
                <c:pt idx="86">
                  <c:v>-13.278897798978392</c:v>
                </c:pt>
                <c:pt idx="87">
                  <c:v>-13.078824556790892</c:v>
                </c:pt>
                <c:pt idx="88">
                  <c:v>-13.028836763822142</c:v>
                </c:pt>
                <c:pt idx="89">
                  <c:v>-12.978848970853392</c:v>
                </c:pt>
                <c:pt idx="90">
                  <c:v>-20.251283533432911</c:v>
                </c:pt>
                <c:pt idx="91">
                  <c:v>-12.628873384915892</c:v>
                </c:pt>
                <c:pt idx="92">
                  <c:v>-19.701234705307911</c:v>
                </c:pt>
                <c:pt idx="93">
                  <c:v>-19.401307947495411</c:v>
                </c:pt>
                <c:pt idx="94">
                  <c:v>-19.401246912339161</c:v>
                </c:pt>
                <c:pt idx="95">
                  <c:v>-19.351259119370411</c:v>
                </c:pt>
                <c:pt idx="96">
                  <c:v>-19.151246912339161</c:v>
                </c:pt>
                <c:pt idx="97">
                  <c:v>-11.678800142728392</c:v>
                </c:pt>
                <c:pt idx="98">
                  <c:v>-11.678800142728392</c:v>
                </c:pt>
                <c:pt idx="99">
                  <c:v>-11.628873384915892</c:v>
                </c:pt>
                <c:pt idx="100">
                  <c:v>-18.801271326401661</c:v>
                </c:pt>
                <c:pt idx="101">
                  <c:v>-11.278836763822142</c:v>
                </c:pt>
                <c:pt idx="102">
                  <c:v>-18.101259119370411</c:v>
                </c:pt>
                <c:pt idx="103">
                  <c:v>-10.678800142728392</c:v>
                </c:pt>
                <c:pt idx="104">
                  <c:v>-18.001283533432911</c:v>
                </c:pt>
                <c:pt idx="105">
                  <c:v>-17.851259119370411</c:v>
                </c:pt>
                <c:pt idx="106">
                  <c:v>-10.228848970853392</c:v>
                </c:pt>
                <c:pt idx="107">
                  <c:v>-17.551271326401661</c:v>
                </c:pt>
                <c:pt idx="108">
                  <c:v>-17.501283533432911</c:v>
                </c:pt>
                <c:pt idx="109">
                  <c:v>-10.078824556790892</c:v>
                </c:pt>
                <c:pt idx="110">
                  <c:v>-17.251283533432911</c:v>
                </c:pt>
                <c:pt idx="111">
                  <c:v>-9.8288245567908916</c:v>
                </c:pt>
                <c:pt idx="112">
                  <c:v>-16.851259119370411</c:v>
                </c:pt>
                <c:pt idx="113">
                  <c:v>-16.601259119370411</c:v>
                </c:pt>
                <c:pt idx="114">
                  <c:v>-16.451234705307911</c:v>
                </c:pt>
                <c:pt idx="115">
                  <c:v>-8.8788733849158916</c:v>
                </c:pt>
                <c:pt idx="116">
                  <c:v>-8.5288977989783916</c:v>
                </c:pt>
                <c:pt idx="117">
                  <c:v>-8.5288977989783916</c:v>
                </c:pt>
                <c:pt idx="118">
                  <c:v>-15.801271326401661</c:v>
                </c:pt>
                <c:pt idx="119">
                  <c:v>-15.551210291245411</c:v>
                </c:pt>
                <c:pt idx="120">
                  <c:v>-15.151307947495411</c:v>
                </c:pt>
                <c:pt idx="121">
                  <c:v>-15.151246912339161</c:v>
                </c:pt>
                <c:pt idx="122">
                  <c:v>-14.951234705307911</c:v>
                </c:pt>
                <c:pt idx="123">
                  <c:v>-14.601259119370411</c:v>
                </c:pt>
                <c:pt idx="124">
                  <c:v>-14.301271326401661</c:v>
                </c:pt>
                <c:pt idx="125">
                  <c:v>-6.7788977989783916</c:v>
                </c:pt>
                <c:pt idx="126">
                  <c:v>-14.101259119370411</c:v>
                </c:pt>
                <c:pt idx="127">
                  <c:v>-6.5788245567908916</c:v>
                </c:pt>
                <c:pt idx="128">
                  <c:v>-6.5788245567908916</c:v>
                </c:pt>
                <c:pt idx="129">
                  <c:v>-6.4788489708533916</c:v>
                </c:pt>
                <c:pt idx="130">
                  <c:v>-13.851259119370411</c:v>
                </c:pt>
                <c:pt idx="131">
                  <c:v>-6.2788977989783916</c:v>
                </c:pt>
                <c:pt idx="132">
                  <c:v>-6.2788367638221416</c:v>
                </c:pt>
                <c:pt idx="133">
                  <c:v>-13.151307947495411</c:v>
                </c:pt>
                <c:pt idx="134">
                  <c:v>-13.151246912339161</c:v>
                </c:pt>
                <c:pt idx="135">
                  <c:v>-12.951234705307911</c:v>
                </c:pt>
                <c:pt idx="136">
                  <c:v>-5.5288367638221416</c:v>
                </c:pt>
                <c:pt idx="137">
                  <c:v>-5.5288367638221416</c:v>
                </c:pt>
                <c:pt idx="138">
                  <c:v>-12.851259119370411</c:v>
                </c:pt>
                <c:pt idx="139">
                  <c:v>-12.801271326401661</c:v>
                </c:pt>
                <c:pt idx="140">
                  <c:v>-12.651307947495411</c:v>
                </c:pt>
                <c:pt idx="141">
                  <c:v>-12.401246912339161</c:v>
                </c:pt>
                <c:pt idx="142">
                  <c:v>-4.8788733849158916</c:v>
                </c:pt>
                <c:pt idx="143">
                  <c:v>-12.101259119370411</c:v>
                </c:pt>
                <c:pt idx="144">
                  <c:v>-11.801271326401661</c:v>
                </c:pt>
                <c:pt idx="145">
                  <c:v>-11.801210291245411</c:v>
                </c:pt>
                <c:pt idx="146">
                  <c:v>-11.751283533432911</c:v>
                </c:pt>
                <c:pt idx="147">
                  <c:v>-11.601259119370411</c:v>
                </c:pt>
                <c:pt idx="148">
                  <c:v>-4.2288489708533916</c:v>
                </c:pt>
                <c:pt idx="149">
                  <c:v>-3.9788489708533916</c:v>
                </c:pt>
                <c:pt idx="150">
                  <c:v>-11.151246912339161</c:v>
                </c:pt>
                <c:pt idx="151">
                  <c:v>-11.001283533432911</c:v>
                </c:pt>
                <c:pt idx="152">
                  <c:v>-10.951234705307911</c:v>
                </c:pt>
                <c:pt idx="153">
                  <c:v>-3.4788489708533916</c:v>
                </c:pt>
                <c:pt idx="154">
                  <c:v>-10.801271326401661</c:v>
                </c:pt>
                <c:pt idx="155">
                  <c:v>-3.2788367638221416</c:v>
                </c:pt>
                <c:pt idx="156">
                  <c:v>-3.0788245567908916</c:v>
                </c:pt>
                <c:pt idx="157">
                  <c:v>-3.0288977989783916</c:v>
                </c:pt>
                <c:pt idx="158">
                  <c:v>-2.9288611778846416</c:v>
                </c:pt>
                <c:pt idx="159">
                  <c:v>-2.7288489708533916</c:v>
                </c:pt>
                <c:pt idx="160">
                  <c:v>-10.051271326401661</c:v>
                </c:pt>
                <c:pt idx="161">
                  <c:v>-9.7512835334329111</c:v>
                </c:pt>
                <c:pt idx="162">
                  <c:v>-2.3788733849158916</c:v>
                </c:pt>
                <c:pt idx="163">
                  <c:v>-1.9788489708533916</c:v>
                </c:pt>
                <c:pt idx="164">
                  <c:v>-1.7788367638221416</c:v>
                </c:pt>
                <c:pt idx="165">
                  <c:v>-1.7288489708533916</c:v>
                </c:pt>
                <c:pt idx="166">
                  <c:v>-1.6288733849158916</c:v>
                </c:pt>
                <c:pt idx="167">
                  <c:v>-8.6512469123391611</c:v>
                </c:pt>
                <c:pt idx="168">
                  <c:v>-1.0288977989783916</c:v>
                </c:pt>
                <c:pt idx="169">
                  <c:v>-0.82882455679089162</c:v>
                </c:pt>
                <c:pt idx="170">
                  <c:v>-8.0512102912454111</c:v>
                </c:pt>
                <c:pt idx="171">
                  <c:v>-7.8512591193704111</c:v>
                </c:pt>
                <c:pt idx="172">
                  <c:v>-7.6513079474954111</c:v>
                </c:pt>
                <c:pt idx="173">
                  <c:v>-7.5012835334329111</c:v>
                </c:pt>
                <c:pt idx="174">
                  <c:v>-6.9013079474954111</c:v>
                </c:pt>
                <c:pt idx="175">
                  <c:v>-6.8012713264016611</c:v>
                </c:pt>
                <c:pt idx="176">
                  <c:v>0.62112661508410838</c:v>
                </c:pt>
                <c:pt idx="177">
                  <c:v>-6.7012347053079111</c:v>
                </c:pt>
                <c:pt idx="178">
                  <c:v>-6.4512347053079111</c:v>
                </c:pt>
                <c:pt idx="179">
                  <c:v>-6.4512347053079111</c:v>
                </c:pt>
                <c:pt idx="180">
                  <c:v>-6.2012347053079111</c:v>
                </c:pt>
                <c:pt idx="181">
                  <c:v>1.2211632361778584</c:v>
                </c:pt>
                <c:pt idx="182">
                  <c:v>-6.0012835334329111</c:v>
                </c:pt>
                <c:pt idx="183">
                  <c:v>-5.9512347053079111</c:v>
                </c:pt>
                <c:pt idx="184">
                  <c:v>1.4711632361778584</c:v>
                </c:pt>
                <c:pt idx="185">
                  <c:v>1.8211998572716084</c:v>
                </c:pt>
                <c:pt idx="186">
                  <c:v>-5.5012835334329111</c:v>
                </c:pt>
                <c:pt idx="187">
                  <c:v>-5.4512347053079111</c:v>
                </c:pt>
                <c:pt idx="188">
                  <c:v>2.0211510291466084</c:v>
                </c:pt>
                <c:pt idx="189">
                  <c:v>2.1211266150841084</c:v>
                </c:pt>
                <c:pt idx="190">
                  <c:v>2.1211266150841084</c:v>
                </c:pt>
                <c:pt idx="191">
                  <c:v>-5.0512713264016611</c:v>
                </c:pt>
                <c:pt idx="192">
                  <c:v>-5.0512102912454111</c:v>
                </c:pt>
                <c:pt idx="193">
                  <c:v>-5.0012835334329111</c:v>
                </c:pt>
                <c:pt idx="194">
                  <c:v>2.4211754432091084</c:v>
                </c:pt>
                <c:pt idx="195">
                  <c:v>-4.9512347053079111</c:v>
                </c:pt>
                <c:pt idx="196">
                  <c:v>-4.8512591193704111</c:v>
                </c:pt>
                <c:pt idx="197">
                  <c:v>-4.5012835334329111</c:v>
                </c:pt>
                <c:pt idx="198">
                  <c:v>3.1211266150841084</c:v>
                </c:pt>
                <c:pt idx="199">
                  <c:v>3.4211754432091084</c:v>
                </c:pt>
                <c:pt idx="200">
                  <c:v>-3.8512591193704111</c:v>
                </c:pt>
                <c:pt idx="201">
                  <c:v>-3.8012713264016611</c:v>
                </c:pt>
                <c:pt idx="202">
                  <c:v>3.5711998572716084</c:v>
                </c:pt>
                <c:pt idx="203">
                  <c:v>-3.6513079474954111</c:v>
                </c:pt>
                <c:pt idx="204">
                  <c:v>-3.5512713264016611</c:v>
                </c:pt>
                <c:pt idx="205">
                  <c:v>-3.5012835334329111</c:v>
                </c:pt>
                <c:pt idx="206">
                  <c:v>-3.4013079474954111</c:v>
                </c:pt>
                <c:pt idx="207">
                  <c:v>4.1211266150841084</c:v>
                </c:pt>
                <c:pt idx="208">
                  <c:v>-3.1513079474954111</c:v>
                </c:pt>
                <c:pt idx="209">
                  <c:v>4.2211022010216084</c:v>
                </c:pt>
                <c:pt idx="210">
                  <c:v>-3.0512713264016611</c:v>
                </c:pt>
                <c:pt idx="211">
                  <c:v>-2.7512835334329111</c:v>
                </c:pt>
                <c:pt idx="212">
                  <c:v>-2.5012835334329111</c:v>
                </c:pt>
                <c:pt idx="213">
                  <c:v>4.8711266150841084</c:v>
                </c:pt>
                <c:pt idx="214">
                  <c:v>4.9211754432091084</c:v>
                </c:pt>
                <c:pt idx="215">
                  <c:v>-2.3012713264016611</c:v>
                </c:pt>
                <c:pt idx="216">
                  <c:v>5.0711998572716084</c:v>
                </c:pt>
                <c:pt idx="217">
                  <c:v>-2.3012102912454111</c:v>
                </c:pt>
                <c:pt idx="218">
                  <c:v>-2.1513079474954111</c:v>
                </c:pt>
                <c:pt idx="219">
                  <c:v>5.3211998572716084</c:v>
                </c:pt>
                <c:pt idx="220">
                  <c:v>5.3711266150841084</c:v>
                </c:pt>
                <c:pt idx="221">
                  <c:v>-2.0012835334329111</c:v>
                </c:pt>
                <c:pt idx="222">
                  <c:v>-1.9512347053079111</c:v>
                </c:pt>
                <c:pt idx="223">
                  <c:v>5.5711388221153584</c:v>
                </c:pt>
                <c:pt idx="224">
                  <c:v>-1.6513079474954111</c:v>
                </c:pt>
                <c:pt idx="225">
                  <c:v>5.8211388221153584</c:v>
                </c:pt>
                <c:pt idx="226">
                  <c:v>5.8711266150841084</c:v>
                </c:pt>
                <c:pt idx="227">
                  <c:v>6.4211754432091084</c:v>
                </c:pt>
                <c:pt idx="228">
                  <c:v>-0.8512591193704111</c:v>
                </c:pt>
                <c:pt idx="229">
                  <c:v>-0.8012102912454111</c:v>
                </c:pt>
                <c:pt idx="230">
                  <c:v>-0.7012347053079111</c:v>
                </c:pt>
                <c:pt idx="231">
                  <c:v>6.7211632361778584</c:v>
                </c:pt>
                <c:pt idx="232">
                  <c:v>6.8211998572716084</c:v>
                </c:pt>
                <c:pt idx="233">
                  <c:v>-0.5512102912454111</c:v>
                </c:pt>
                <c:pt idx="234">
                  <c:v>7.0211510291466084</c:v>
                </c:pt>
                <c:pt idx="235">
                  <c:v>-0.3512591193704111</c:v>
                </c:pt>
                <c:pt idx="236">
                  <c:v>-0.2012347053079111</c:v>
                </c:pt>
                <c:pt idx="237">
                  <c:v>4.8765294692088901E-2</c:v>
                </c:pt>
                <c:pt idx="238">
                  <c:v>0.1487408806295889</c:v>
                </c:pt>
                <c:pt idx="239">
                  <c:v>0.1987897087545889</c:v>
                </c:pt>
                <c:pt idx="240">
                  <c:v>0.2987652946920889</c:v>
                </c:pt>
                <c:pt idx="241">
                  <c:v>0.3987408806295889</c:v>
                </c:pt>
                <c:pt idx="242">
                  <c:v>7.8211388221153584</c:v>
                </c:pt>
                <c:pt idx="243">
                  <c:v>7.9211754432091084</c:v>
                </c:pt>
                <c:pt idx="244">
                  <c:v>8.0211510291466084</c:v>
                </c:pt>
                <c:pt idx="245">
                  <c:v>0.9987164665670889</c:v>
                </c:pt>
                <c:pt idx="246">
                  <c:v>8.6211266150841084</c:v>
                </c:pt>
                <c:pt idx="247">
                  <c:v>1.4487286735983389</c:v>
                </c:pt>
                <c:pt idx="248">
                  <c:v>9.0711998572716084</c:v>
                </c:pt>
                <c:pt idx="249">
                  <c:v>9.1711754432091084</c:v>
                </c:pt>
                <c:pt idx="250">
                  <c:v>9.3711266150841084</c:v>
                </c:pt>
                <c:pt idx="251">
                  <c:v>9.4211754432091084</c:v>
                </c:pt>
                <c:pt idx="252">
                  <c:v>9.4211754432091084</c:v>
                </c:pt>
                <c:pt idx="253">
                  <c:v>2.4487286735983389</c:v>
                </c:pt>
                <c:pt idx="254">
                  <c:v>2.5487652946920889</c:v>
                </c:pt>
                <c:pt idx="255">
                  <c:v>2.6987897087545889</c:v>
                </c:pt>
                <c:pt idx="256">
                  <c:v>2.7487164665670889</c:v>
                </c:pt>
                <c:pt idx="257">
                  <c:v>2.8486920525045889</c:v>
                </c:pt>
                <c:pt idx="258">
                  <c:v>10.321138822115358</c:v>
                </c:pt>
                <c:pt idx="259">
                  <c:v>3.3987408806295889</c:v>
                </c:pt>
                <c:pt idx="260">
                  <c:v>10.971102201021608</c:v>
                </c:pt>
                <c:pt idx="261">
                  <c:v>11.371126615084108</c:v>
                </c:pt>
                <c:pt idx="262">
                  <c:v>11.471163236177858</c:v>
                </c:pt>
                <c:pt idx="263">
                  <c:v>11.621126615084108</c:v>
                </c:pt>
                <c:pt idx="264">
                  <c:v>11.621126615084108</c:v>
                </c:pt>
                <c:pt idx="265">
                  <c:v>4.4987164665670889</c:v>
                </c:pt>
                <c:pt idx="266">
                  <c:v>11.871126615084108</c:v>
                </c:pt>
                <c:pt idx="267">
                  <c:v>4.4987164665670889</c:v>
                </c:pt>
                <c:pt idx="268">
                  <c:v>11.921175443209108</c:v>
                </c:pt>
                <c:pt idx="269">
                  <c:v>4.5487652946920889</c:v>
                </c:pt>
                <c:pt idx="270">
                  <c:v>4.5987530876608389</c:v>
                </c:pt>
                <c:pt idx="271">
                  <c:v>12.421175443209108</c:v>
                </c:pt>
                <c:pt idx="272">
                  <c:v>12.421175443209108</c:v>
                </c:pt>
                <c:pt idx="273">
                  <c:v>5.0987530876608389</c:v>
                </c:pt>
                <c:pt idx="274">
                  <c:v>5.1487408806295889</c:v>
                </c:pt>
                <c:pt idx="275">
                  <c:v>12.571199857271608</c:v>
                </c:pt>
                <c:pt idx="276">
                  <c:v>5.1987897087545889</c:v>
                </c:pt>
                <c:pt idx="277">
                  <c:v>12.671175443209108</c:v>
                </c:pt>
                <c:pt idx="278">
                  <c:v>5.3487530876608389</c:v>
                </c:pt>
                <c:pt idx="279">
                  <c:v>5.3987408806295889</c:v>
                </c:pt>
                <c:pt idx="280">
                  <c:v>5.5487652946920889</c:v>
                </c:pt>
                <c:pt idx="281">
                  <c:v>13.371126615084108</c:v>
                </c:pt>
                <c:pt idx="282">
                  <c:v>6.0986920525045889</c:v>
                </c:pt>
                <c:pt idx="283">
                  <c:v>6.1487408806295889</c:v>
                </c:pt>
                <c:pt idx="284">
                  <c:v>13.871126615084108</c:v>
                </c:pt>
                <c:pt idx="285">
                  <c:v>6.4987164665670889</c:v>
                </c:pt>
                <c:pt idx="286">
                  <c:v>6.5487652946920889</c:v>
                </c:pt>
                <c:pt idx="287">
                  <c:v>6.6487408806295889</c:v>
                </c:pt>
                <c:pt idx="288">
                  <c:v>6.6487408806295889</c:v>
                </c:pt>
                <c:pt idx="289">
                  <c:v>6.7987652946920889</c:v>
                </c:pt>
                <c:pt idx="290">
                  <c:v>6.7987652946920889</c:v>
                </c:pt>
                <c:pt idx="291">
                  <c:v>14.321138822115358</c:v>
                </c:pt>
                <c:pt idx="292">
                  <c:v>14.421175443209108</c:v>
                </c:pt>
                <c:pt idx="293">
                  <c:v>14.471102201021608</c:v>
                </c:pt>
                <c:pt idx="294">
                  <c:v>7.3487530876608389</c:v>
                </c:pt>
                <c:pt idx="295">
                  <c:v>14.771151029146608</c:v>
                </c:pt>
                <c:pt idx="296">
                  <c:v>14.971102201021608</c:v>
                </c:pt>
                <c:pt idx="297">
                  <c:v>7.5987530876608389</c:v>
                </c:pt>
                <c:pt idx="298">
                  <c:v>7.7487164665670889</c:v>
                </c:pt>
                <c:pt idx="299">
                  <c:v>7.8487530876608389</c:v>
                </c:pt>
                <c:pt idx="300">
                  <c:v>7.9987164665670889</c:v>
                </c:pt>
                <c:pt idx="301">
                  <c:v>15.671175443209108</c:v>
                </c:pt>
                <c:pt idx="302">
                  <c:v>15.921175443209108</c:v>
                </c:pt>
                <c:pt idx="303">
                  <c:v>15.971163236177858</c:v>
                </c:pt>
                <c:pt idx="304">
                  <c:v>16.021151029146608</c:v>
                </c:pt>
                <c:pt idx="305">
                  <c:v>16.071199857271608</c:v>
                </c:pt>
                <c:pt idx="306">
                  <c:v>8.7487164665670889</c:v>
                </c:pt>
                <c:pt idx="307">
                  <c:v>8.7987652946920889</c:v>
                </c:pt>
                <c:pt idx="308">
                  <c:v>8.7987652946920889</c:v>
                </c:pt>
                <c:pt idx="309">
                  <c:v>16.471102201021608</c:v>
                </c:pt>
                <c:pt idx="310">
                  <c:v>16.571199857271608</c:v>
                </c:pt>
                <c:pt idx="311">
                  <c:v>16.621126615084108</c:v>
                </c:pt>
                <c:pt idx="312">
                  <c:v>16.671175443209108</c:v>
                </c:pt>
                <c:pt idx="313">
                  <c:v>9.2987652946920889</c:v>
                </c:pt>
                <c:pt idx="314">
                  <c:v>9.3486920525045889</c:v>
                </c:pt>
                <c:pt idx="315">
                  <c:v>9.4987164665670889</c:v>
                </c:pt>
                <c:pt idx="316">
                  <c:v>9.4987164665670889</c:v>
                </c:pt>
                <c:pt idx="317">
                  <c:v>17.171175443209108</c:v>
                </c:pt>
                <c:pt idx="318">
                  <c:v>9.8486920525045889</c:v>
                </c:pt>
                <c:pt idx="319">
                  <c:v>10.098753087660839</c:v>
                </c:pt>
                <c:pt idx="320">
                  <c:v>17.471163236177858</c:v>
                </c:pt>
                <c:pt idx="321">
                  <c:v>10.248716466567089</c:v>
                </c:pt>
                <c:pt idx="322">
                  <c:v>10.648740880629589</c:v>
                </c:pt>
                <c:pt idx="323">
                  <c:v>18.121126615084108</c:v>
                </c:pt>
                <c:pt idx="324">
                  <c:v>11.048765294692089</c:v>
                </c:pt>
                <c:pt idx="325">
                  <c:v>11.248716466567089</c:v>
                </c:pt>
                <c:pt idx="326">
                  <c:v>11.298765294692089</c:v>
                </c:pt>
                <c:pt idx="327">
                  <c:v>18.821138822115358</c:v>
                </c:pt>
                <c:pt idx="328">
                  <c:v>11.548765294692089</c:v>
                </c:pt>
                <c:pt idx="329">
                  <c:v>18.971163236177858</c:v>
                </c:pt>
                <c:pt idx="330">
                  <c:v>19.121126615084108</c:v>
                </c:pt>
                <c:pt idx="331">
                  <c:v>19.321199857271608</c:v>
                </c:pt>
                <c:pt idx="332">
                  <c:v>11.948789708754589</c:v>
                </c:pt>
                <c:pt idx="333">
                  <c:v>19.371126615084108</c:v>
                </c:pt>
                <c:pt idx="334">
                  <c:v>11.998716466567089</c:v>
                </c:pt>
                <c:pt idx="335">
                  <c:v>12.448728673598339</c:v>
                </c:pt>
                <c:pt idx="336">
                  <c:v>19.871126615084108</c:v>
                </c:pt>
                <c:pt idx="337">
                  <c:v>12.598753087660839</c:v>
                </c:pt>
                <c:pt idx="338">
                  <c:v>12.648740880629589</c:v>
                </c:pt>
                <c:pt idx="339">
                  <c:v>13.348692052504589</c:v>
                </c:pt>
                <c:pt idx="340">
                  <c:v>21.271151029146608</c:v>
                </c:pt>
                <c:pt idx="341">
                  <c:v>13.948728673598339</c:v>
                </c:pt>
                <c:pt idx="342">
                  <c:v>21.621126615084108</c:v>
                </c:pt>
                <c:pt idx="343">
                  <c:v>21.621126615084108</c:v>
                </c:pt>
                <c:pt idx="344">
                  <c:v>14.298765294692089</c:v>
                </c:pt>
                <c:pt idx="345">
                  <c:v>14.348692052504589</c:v>
                </c:pt>
                <c:pt idx="346">
                  <c:v>21.771151029146608</c:v>
                </c:pt>
                <c:pt idx="347">
                  <c:v>21.921175443209108</c:v>
                </c:pt>
                <c:pt idx="348">
                  <c:v>21.921175443209108</c:v>
                </c:pt>
                <c:pt idx="349">
                  <c:v>14.598692052504589</c:v>
                </c:pt>
                <c:pt idx="350">
                  <c:v>14.698728673598339</c:v>
                </c:pt>
                <c:pt idx="351">
                  <c:v>14.698789708754589</c:v>
                </c:pt>
                <c:pt idx="352">
                  <c:v>14.948728673598339</c:v>
                </c:pt>
                <c:pt idx="353">
                  <c:v>14.998716466567089</c:v>
                </c:pt>
                <c:pt idx="354">
                  <c:v>22.471163236177858</c:v>
                </c:pt>
                <c:pt idx="355">
                  <c:v>22.571199857271608</c:v>
                </c:pt>
                <c:pt idx="356">
                  <c:v>22.721102201021608</c:v>
                </c:pt>
                <c:pt idx="357">
                  <c:v>15.698728673598339</c:v>
                </c:pt>
                <c:pt idx="358">
                  <c:v>15.898740880629589</c:v>
                </c:pt>
                <c:pt idx="359">
                  <c:v>15.948728673598339</c:v>
                </c:pt>
                <c:pt idx="360">
                  <c:v>16.198728673598339</c:v>
                </c:pt>
                <c:pt idx="361">
                  <c:v>16.198728673598339</c:v>
                </c:pt>
                <c:pt idx="362">
                  <c:v>16.548765294692089</c:v>
                </c:pt>
                <c:pt idx="363">
                  <c:v>16.898740880629589</c:v>
                </c:pt>
                <c:pt idx="364">
                  <c:v>18.048765294692089</c:v>
                </c:pt>
                <c:pt idx="365">
                  <c:v>18.348753087660839</c:v>
                </c:pt>
                <c:pt idx="366">
                  <c:v>18.798765294692089</c:v>
                </c:pt>
                <c:pt idx="367">
                  <c:v>26.571138822115358</c:v>
                </c:pt>
                <c:pt idx="368">
                  <c:v>26.621126615084108</c:v>
                </c:pt>
                <c:pt idx="369">
                  <c:v>26.871126615084108</c:v>
                </c:pt>
                <c:pt idx="370">
                  <c:v>19.598692052504589</c:v>
                </c:pt>
                <c:pt idx="371">
                  <c:v>19.898740880629589</c:v>
                </c:pt>
                <c:pt idx="372">
                  <c:v>20.598753087660839</c:v>
                </c:pt>
                <c:pt idx="373">
                  <c:v>20.698789708754589</c:v>
                </c:pt>
                <c:pt idx="374">
                  <c:v>21.048765294692089</c:v>
                </c:pt>
                <c:pt idx="375">
                  <c:v>28.821138822115358</c:v>
                </c:pt>
                <c:pt idx="376">
                  <c:v>22.048765294692089</c:v>
                </c:pt>
                <c:pt idx="377">
                  <c:v>22.148740880629589</c:v>
                </c:pt>
                <c:pt idx="378">
                  <c:v>22.298765294692089</c:v>
                </c:pt>
                <c:pt idx="379">
                  <c:v>22.398740880629589</c:v>
                </c:pt>
                <c:pt idx="380">
                  <c:v>22.448789708754589</c:v>
                </c:pt>
                <c:pt idx="381">
                  <c:v>30.071199857271608</c:v>
                </c:pt>
                <c:pt idx="382">
                  <c:v>23.098753087660839</c:v>
                </c:pt>
                <c:pt idx="383">
                  <c:v>23.948728673598339</c:v>
                </c:pt>
                <c:pt idx="384">
                  <c:v>23.948728673598339</c:v>
                </c:pt>
                <c:pt idx="385">
                  <c:v>24.248716466567089</c:v>
                </c:pt>
                <c:pt idx="386">
                  <c:v>24.548765294692089</c:v>
                </c:pt>
                <c:pt idx="387">
                  <c:v>32.171175443209108</c:v>
                </c:pt>
                <c:pt idx="388">
                  <c:v>25.098753087660839</c:v>
                </c:pt>
                <c:pt idx="389">
                  <c:v>25.198728673598339</c:v>
                </c:pt>
                <c:pt idx="390">
                  <c:v>32.671175443209108</c:v>
                </c:pt>
                <c:pt idx="391">
                  <c:v>25.998716466567089</c:v>
                </c:pt>
                <c:pt idx="392">
                  <c:v>26.048765294692089</c:v>
                </c:pt>
                <c:pt idx="393">
                  <c:v>34.321199857271608</c:v>
                </c:pt>
                <c:pt idx="394">
                  <c:v>26.998716466567089</c:v>
                </c:pt>
                <c:pt idx="395">
                  <c:v>34.821199857271608</c:v>
                </c:pt>
                <c:pt idx="396">
                  <c:v>34.971163236177858</c:v>
                </c:pt>
                <c:pt idx="397">
                  <c:v>28.698789708754589</c:v>
                </c:pt>
                <c:pt idx="398">
                  <c:v>36.721102201021608</c:v>
                </c:pt>
                <c:pt idx="399">
                  <c:v>30.198728673598339</c:v>
                </c:pt>
                <c:pt idx="400">
                  <c:v>31.748716466567089</c:v>
                </c:pt>
                <c:pt idx="401">
                  <c:v>33.698728673598339</c:v>
                </c:pt>
                <c:pt idx="402">
                  <c:v>33.998716466567089</c:v>
                </c:pt>
                <c:pt idx="403">
                  <c:v>34.548765294692089</c:v>
                </c:pt>
                <c:pt idx="404">
                  <c:v>36.598753087660839</c:v>
                </c:pt>
                <c:pt idx="405">
                  <c:v>36.898740880629589</c:v>
                </c:pt>
                <c:pt idx="406">
                  <c:v>44.821199857271608</c:v>
                </c:pt>
                <c:pt idx="407">
                  <c:v>37.848692052504589</c:v>
                </c:pt>
                <c:pt idx="408">
                  <c:v>37.948728673598339</c:v>
                </c:pt>
                <c:pt idx="409">
                  <c:v>39.198789708754589</c:v>
                </c:pt>
                <c:pt idx="410">
                  <c:v>40.848692052504589</c:v>
                </c:pt>
                <c:pt idx="411">
                  <c:v>40.898740880629589</c:v>
                </c:pt>
                <c:pt idx="412">
                  <c:v>41.098692052504589</c:v>
                </c:pt>
                <c:pt idx="413">
                  <c:v>41.748716466567089</c:v>
                </c:pt>
                <c:pt idx="414">
                  <c:v>42.948789708754589</c:v>
                </c:pt>
                <c:pt idx="415">
                  <c:v>46.948789708754589</c:v>
                </c:pt>
                <c:pt idx="416">
                  <c:v>49.398740880629589</c:v>
                </c:pt>
                <c:pt idx="417">
                  <c:v>-4.9788489708533916</c:v>
                </c:pt>
                <c:pt idx="418">
                  <c:v>22.221163236177858</c:v>
                </c:pt>
                <c:pt idx="419">
                  <c:v>-1.6012591193704111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1-424B-B8A4-3DC3B974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67599"/>
        <c:axId val="1677443471"/>
      </c:scatterChart>
      <c:valAx>
        <c:axId val="167746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43471"/>
        <c:crosses val="autoZero"/>
        <c:crossBetween val="midCat"/>
      </c:valAx>
      <c:valAx>
        <c:axId val="167744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1677467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caschool!$K$2:$K$421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F-435D-8C7C-C1900C54159A}"/>
            </c:ext>
          </c:extLst>
        </c:ser>
        <c:ser>
          <c:idx val="1"/>
          <c:order val="1"/>
          <c:tx>
            <c:v>Predicted 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ClassSize'!$B$25:$B$444</c:f>
              <c:numCache>
                <c:formatCode>_(* #,##0.0_);_(* \(#,##0.0\);_(* "-"??_);_(@_)</c:formatCode>
                <c:ptCount val="420"/>
                <c:pt idx="0">
                  <c:v>657.35125911937041</c:v>
                </c:pt>
                <c:pt idx="1">
                  <c:v>649.97884897085339</c:v>
                </c:pt>
                <c:pt idx="2">
                  <c:v>657.35125911937041</c:v>
                </c:pt>
                <c:pt idx="3">
                  <c:v>657.35125911937041</c:v>
                </c:pt>
                <c:pt idx="4">
                  <c:v>657.35125911937041</c:v>
                </c:pt>
                <c:pt idx="5">
                  <c:v>649.97884897085339</c:v>
                </c:pt>
                <c:pt idx="6">
                  <c:v>657.35125911937041</c:v>
                </c:pt>
                <c:pt idx="7">
                  <c:v>649.97884897085339</c:v>
                </c:pt>
                <c:pt idx="8">
                  <c:v>657.35125911937041</c:v>
                </c:pt>
                <c:pt idx="9">
                  <c:v>649.97884897085339</c:v>
                </c:pt>
                <c:pt idx="10">
                  <c:v>649.97884897085339</c:v>
                </c:pt>
                <c:pt idx="11">
                  <c:v>649.97884897085339</c:v>
                </c:pt>
                <c:pt idx="12">
                  <c:v>649.97884897085339</c:v>
                </c:pt>
                <c:pt idx="13">
                  <c:v>649.97884897085339</c:v>
                </c:pt>
                <c:pt idx="14">
                  <c:v>657.35125911937041</c:v>
                </c:pt>
                <c:pt idx="15">
                  <c:v>649.97884897085339</c:v>
                </c:pt>
                <c:pt idx="16">
                  <c:v>657.35125911937041</c:v>
                </c:pt>
                <c:pt idx="17">
                  <c:v>657.35125911937041</c:v>
                </c:pt>
                <c:pt idx="18">
                  <c:v>649.97884897085339</c:v>
                </c:pt>
                <c:pt idx="19">
                  <c:v>657.35125911937041</c:v>
                </c:pt>
                <c:pt idx="20">
                  <c:v>657.35125911937041</c:v>
                </c:pt>
                <c:pt idx="21">
                  <c:v>649.97884897085339</c:v>
                </c:pt>
                <c:pt idx="22">
                  <c:v>657.35125911937041</c:v>
                </c:pt>
                <c:pt idx="23">
                  <c:v>649.97884897085339</c:v>
                </c:pt>
                <c:pt idx="24">
                  <c:v>649.97884897085339</c:v>
                </c:pt>
                <c:pt idx="25">
                  <c:v>657.35125911937041</c:v>
                </c:pt>
                <c:pt idx="26">
                  <c:v>649.97884897085339</c:v>
                </c:pt>
                <c:pt idx="27">
                  <c:v>657.35125911937041</c:v>
                </c:pt>
                <c:pt idx="28">
                  <c:v>657.35125911937041</c:v>
                </c:pt>
                <c:pt idx="29">
                  <c:v>649.97884897085339</c:v>
                </c:pt>
                <c:pt idx="30">
                  <c:v>649.97884897085339</c:v>
                </c:pt>
                <c:pt idx="31">
                  <c:v>649.97884897085339</c:v>
                </c:pt>
                <c:pt idx="32">
                  <c:v>649.97884897085339</c:v>
                </c:pt>
                <c:pt idx="33">
                  <c:v>657.35125911937041</c:v>
                </c:pt>
                <c:pt idx="34">
                  <c:v>649.97884897085339</c:v>
                </c:pt>
                <c:pt idx="35">
                  <c:v>649.97884897085339</c:v>
                </c:pt>
                <c:pt idx="36">
                  <c:v>657.35125911937041</c:v>
                </c:pt>
                <c:pt idx="37">
                  <c:v>657.35125911937041</c:v>
                </c:pt>
                <c:pt idx="38">
                  <c:v>657.35125911937041</c:v>
                </c:pt>
                <c:pt idx="39">
                  <c:v>649.97884897085339</c:v>
                </c:pt>
                <c:pt idx="40">
                  <c:v>649.97884897085339</c:v>
                </c:pt>
                <c:pt idx="41">
                  <c:v>649.97884897085339</c:v>
                </c:pt>
                <c:pt idx="42">
                  <c:v>657.35125911937041</c:v>
                </c:pt>
                <c:pt idx="43">
                  <c:v>649.97884897085339</c:v>
                </c:pt>
                <c:pt idx="44">
                  <c:v>657.35125911937041</c:v>
                </c:pt>
                <c:pt idx="45">
                  <c:v>649.97884897085339</c:v>
                </c:pt>
                <c:pt idx="46">
                  <c:v>649.97884897085339</c:v>
                </c:pt>
                <c:pt idx="47">
                  <c:v>649.97884897085339</c:v>
                </c:pt>
                <c:pt idx="48">
                  <c:v>657.35125911937041</c:v>
                </c:pt>
                <c:pt idx="49">
                  <c:v>649.97884897085339</c:v>
                </c:pt>
                <c:pt idx="50">
                  <c:v>649.97884897085339</c:v>
                </c:pt>
                <c:pt idx="51">
                  <c:v>649.97884897085339</c:v>
                </c:pt>
                <c:pt idx="52">
                  <c:v>649.97884897085339</c:v>
                </c:pt>
                <c:pt idx="53">
                  <c:v>649.97884897085339</c:v>
                </c:pt>
                <c:pt idx="54">
                  <c:v>649.97884897085339</c:v>
                </c:pt>
                <c:pt idx="55">
                  <c:v>649.97884897085339</c:v>
                </c:pt>
                <c:pt idx="56">
                  <c:v>649.97884897085339</c:v>
                </c:pt>
                <c:pt idx="57">
                  <c:v>649.97884897085339</c:v>
                </c:pt>
                <c:pt idx="58">
                  <c:v>649.97884897085339</c:v>
                </c:pt>
                <c:pt idx="59">
                  <c:v>649.97884897085339</c:v>
                </c:pt>
                <c:pt idx="60">
                  <c:v>657.35125911937041</c:v>
                </c:pt>
                <c:pt idx="61">
                  <c:v>657.35125911937041</c:v>
                </c:pt>
                <c:pt idx="62">
                  <c:v>649.97884897085339</c:v>
                </c:pt>
                <c:pt idx="63">
                  <c:v>649.97884897085339</c:v>
                </c:pt>
                <c:pt idx="64">
                  <c:v>657.35125911937041</c:v>
                </c:pt>
                <c:pt idx="65">
                  <c:v>657.35125911937041</c:v>
                </c:pt>
                <c:pt idx="66">
                  <c:v>649.97884897085339</c:v>
                </c:pt>
                <c:pt idx="67">
                  <c:v>649.97884897085339</c:v>
                </c:pt>
                <c:pt idx="68">
                  <c:v>649.97884897085339</c:v>
                </c:pt>
                <c:pt idx="69">
                  <c:v>657.35125911937041</c:v>
                </c:pt>
                <c:pt idx="70">
                  <c:v>649.97884897085339</c:v>
                </c:pt>
                <c:pt idx="71">
                  <c:v>649.97884897085339</c:v>
                </c:pt>
                <c:pt idx="72">
                  <c:v>657.35125911937041</c:v>
                </c:pt>
                <c:pt idx="73">
                  <c:v>649.97884897085339</c:v>
                </c:pt>
                <c:pt idx="74">
                  <c:v>657.35125911937041</c:v>
                </c:pt>
                <c:pt idx="75">
                  <c:v>657.35125911937041</c:v>
                </c:pt>
                <c:pt idx="76">
                  <c:v>657.35125911937041</c:v>
                </c:pt>
                <c:pt idx="77">
                  <c:v>657.35125911937041</c:v>
                </c:pt>
                <c:pt idx="78">
                  <c:v>657.35125911937041</c:v>
                </c:pt>
                <c:pt idx="79">
                  <c:v>657.35125911937041</c:v>
                </c:pt>
                <c:pt idx="80">
                  <c:v>649.97884897085339</c:v>
                </c:pt>
                <c:pt idx="81">
                  <c:v>657.35125911937041</c:v>
                </c:pt>
                <c:pt idx="82">
                  <c:v>649.97884897085339</c:v>
                </c:pt>
                <c:pt idx="83">
                  <c:v>657.35125911937041</c:v>
                </c:pt>
                <c:pt idx="84">
                  <c:v>657.35125911937041</c:v>
                </c:pt>
                <c:pt idx="85">
                  <c:v>657.35125911937041</c:v>
                </c:pt>
                <c:pt idx="86">
                  <c:v>649.97884897085339</c:v>
                </c:pt>
                <c:pt idx="87">
                  <c:v>649.97884897085339</c:v>
                </c:pt>
                <c:pt idx="88">
                  <c:v>649.97884897085339</c:v>
                </c:pt>
                <c:pt idx="89">
                  <c:v>649.97884897085339</c:v>
                </c:pt>
                <c:pt idx="90">
                  <c:v>657.35125911937041</c:v>
                </c:pt>
                <c:pt idx="91">
                  <c:v>649.97884897085339</c:v>
                </c:pt>
                <c:pt idx="92">
                  <c:v>657.35125911937041</c:v>
                </c:pt>
                <c:pt idx="93">
                  <c:v>657.35125911937041</c:v>
                </c:pt>
                <c:pt idx="94">
                  <c:v>657.35125911937041</c:v>
                </c:pt>
                <c:pt idx="95">
                  <c:v>657.35125911937041</c:v>
                </c:pt>
                <c:pt idx="96">
                  <c:v>657.35125911937041</c:v>
                </c:pt>
                <c:pt idx="97">
                  <c:v>649.97884897085339</c:v>
                </c:pt>
                <c:pt idx="98">
                  <c:v>649.97884897085339</c:v>
                </c:pt>
                <c:pt idx="99">
                  <c:v>649.97884897085339</c:v>
                </c:pt>
                <c:pt idx="100">
                  <c:v>657.35125911937041</c:v>
                </c:pt>
                <c:pt idx="101">
                  <c:v>649.97884897085339</c:v>
                </c:pt>
                <c:pt idx="102">
                  <c:v>657.35125911937041</c:v>
                </c:pt>
                <c:pt idx="103">
                  <c:v>649.97884897085339</c:v>
                </c:pt>
                <c:pt idx="104">
                  <c:v>657.35125911937041</c:v>
                </c:pt>
                <c:pt idx="105">
                  <c:v>657.35125911937041</c:v>
                </c:pt>
                <c:pt idx="106">
                  <c:v>649.97884897085339</c:v>
                </c:pt>
                <c:pt idx="107">
                  <c:v>657.35125911937041</c:v>
                </c:pt>
                <c:pt idx="108">
                  <c:v>657.35125911937041</c:v>
                </c:pt>
                <c:pt idx="109">
                  <c:v>649.97884897085339</c:v>
                </c:pt>
                <c:pt idx="110">
                  <c:v>657.35125911937041</c:v>
                </c:pt>
                <c:pt idx="111">
                  <c:v>649.97884897085339</c:v>
                </c:pt>
                <c:pt idx="112">
                  <c:v>657.35125911937041</c:v>
                </c:pt>
                <c:pt idx="113">
                  <c:v>657.35125911937041</c:v>
                </c:pt>
                <c:pt idx="114">
                  <c:v>657.35125911937041</c:v>
                </c:pt>
                <c:pt idx="115">
                  <c:v>649.97884897085339</c:v>
                </c:pt>
                <c:pt idx="116">
                  <c:v>649.97884897085339</c:v>
                </c:pt>
                <c:pt idx="117">
                  <c:v>649.97884897085339</c:v>
                </c:pt>
                <c:pt idx="118">
                  <c:v>657.35125911937041</c:v>
                </c:pt>
                <c:pt idx="119">
                  <c:v>657.35125911937041</c:v>
                </c:pt>
                <c:pt idx="120">
                  <c:v>657.35125911937041</c:v>
                </c:pt>
                <c:pt idx="121">
                  <c:v>657.35125911937041</c:v>
                </c:pt>
                <c:pt idx="122">
                  <c:v>657.35125911937041</c:v>
                </c:pt>
                <c:pt idx="123">
                  <c:v>657.35125911937041</c:v>
                </c:pt>
                <c:pt idx="124">
                  <c:v>657.35125911937041</c:v>
                </c:pt>
                <c:pt idx="125">
                  <c:v>649.97884897085339</c:v>
                </c:pt>
                <c:pt idx="126">
                  <c:v>657.35125911937041</c:v>
                </c:pt>
                <c:pt idx="127">
                  <c:v>649.97884897085339</c:v>
                </c:pt>
                <c:pt idx="128">
                  <c:v>649.97884897085339</c:v>
                </c:pt>
                <c:pt idx="129">
                  <c:v>649.97884897085339</c:v>
                </c:pt>
                <c:pt idx="130">
                  <c:v>657.35125911937041</c:v>
                </c:pt>
                <c:pt idx="131">
                  <c:v>649.97884897085339</c:v>
                </c:pt>
                <c:pt idx="132">
                  <c:v>649.97884897085339</c:v>
                </c:pt>
                <c:pt idx="133">
                  <c:v>657.35125911937041</c:v>
                </c:pt>
                <c:pt idx="134">
                  <c:v>657.35125911937041</c:v>
                </c:pt>
                <c:pt idx="135">
                  <c:v>657.35125911937041</c:v>
                </c:pt>
                <c:pt idx="136">
                  <c:v>649.97884897085339</c:v>
                </c:pt>
                <c:pt idx="137">
                  <c:v>649.97884897085339</c:v>
                </c:pt>
                <c:pt idx="138">
                  <c:v>657.35125911937041</c:v>
                </c:pt>
                <c:pt idx="139">
                  <c:v>657.35125911937041</c:v>
                </c:pt>
                <c:pt idx="140">
                  <c:v>657.35125911937041</c:v>
                </c:pt>
                <c:pt idx="141">
                  <c:v>657.35125911937041</c:v>
                </c:pt>
                <c:pt idx="142">
                  <c:v>649.97884897085339</c:v>
                </c:pt>
                <c:pt idx="143">
                  <c:v>657.35125911937041</c:v>
                </c:pt>
                <c:pt idx="144">
                  <c:v>657.35125911937041</c:v>
                </c:pt>
                <c:pt idx="145">
                  <c:v>657.35125911937041</c:v>
                </c:pt>
                <c:pt idx="146">
                  <c:v>657.35125911937041</c:v>
                </c:pt>
                <c:pt idx="147">
                  <c:v>657.35125911937041</c:v>
                </c:pt>
                <c:pt idx="148">
                  <c:v>649.97884897085339</c:v>
                </c:pt>
                <c:pt idx="149">
                  <c:v>649.97884897085339</c:v>
                </c:pt>
                <c:pt idx="150">
                  <c:v>657.35125911937041</c:v>
                </c:pt>
                <c:pt idx="151">
                  <c:v>657.35125911937041</c:v>
                </c:pt>
                <c:pt idx="152">
                  <c:v>657.35125911937041</c:v>
                </c:pt>
                <c:pt idx="153">
                  <c:v>649.97884897085339</c:v>
                </c:pt>
                <c:pt idx="154">
                  <c:v>657.35125911937041</c:v>
                </c:pt>
                <c:pt idx="155">
                  <c:v>649.97884897085339</c:v>
                </c:pt>
                <c:pt idx="156">
                  <c:v>649.97884897085339</c:v>
                </c:pt>
                <c:pt idx="157">
                  <c:v>649.97884897085339</c:v>
                </c:pt>
                <c:pt idx="158">
                  <c:v>649.97884897085339</c:v>
                </c:pt>
                <c:pt idx="159">
                  <c:v>649.97884897085339</c:v>
                </c:pt>
                <c:pt idx="160">
                  <c:v>657.35125911937041</c:v>
                </c:pt>
                <c:pt idx="161">
                  <c:v>657.35125911937041</c:v>
                </c:pt>
                <c:pt idx="162">
                  <c:v>649.97884897085339</c:v>
                </c:pt>
                <c:pt idx="163">
                  <c:v>649.97884897085339</c:v>
                </c:pt>
                <c:pt idx="164">
                  <c:v>649.97884897085339</c:v>
                </c:pt>
                <c:pt idx="165">
                  <c:v>649.97884897085339</c:v>
                </c:pt>
                <c:pt idx="166">
                  <c:v>649.97884897085339</c:v>
                </c:pt>
                <c:pt idx="167">
                  <c:v>657.35125911937041</c:v>
                </c:pt>
                <c:pt idx="168">
                  <c:v>649.97884897085339</c:v>
                </c:pt>
                <c:pt idx="169">
                  <c:v>649.97884897085339</c:v>
                </c:pt>
                <c:pt idx="170">
                  <c:v>657.35125911937041</c:v>
                </c:pt>
                <c:pt idx="171">
                  <c:v>657.35125911937041</c:v>
                </c:pt>
                <c:pt idx="172">
                  <c:v>657.35125911937041</c:v>
                </c:pt>
                <c:pt idx="173">
                  <c:v>657.35125911937041</c:v>
                </c:pt>
                <c:pt idx="174">
                  <c:v>657.35125911937041</c:v>
                </c:pt>
                <c:pt idx="175">
                  <c:v>657.35125911937041</c:v>
                </c:pt>
                <c:pt idx="176">
                  <c:v>649.97884897085339</c:v>
                </c:pt>
                <c:pt idx="177">
                  <c:v>657.35125911937041</c:v>
                </c:pt>
                <c:pt idx="178">
                  <c:v>657.35125911937041</c:v>
                </c:pt>
                <c:pt idx="179">
                  <c:v>657.35125911937041</c:v>
                </c:pt>
                <c:pt idx="180">
                  <c:v>657.35125911937041</c:v>
                </c:pt>
                <c:pt idx="181">
                  <c:v>649.97884897085339</c:v>
                </c:pt>
                <c:pt idx="182">
                  <c:v>657.35125911937041</c:v>
                </c:pt>
                <c:pt idx="183">
                  <c:v>657.35125911937041</c:v>
                </c:pt>
                <c:pt idx="184">
                  <c:v>649.97884897085339</c:v>
                </c:pt>
                <c:pt idx="185">
                  <c:v>649.97884897085339</c:v>
                </c:pt>
                <c:pt idx="186">
                  <c:v>657.35125911937041</c:v>
                </c:pt>
                <c:pt idx="187">
                  <c:v>657.35125911937041</c:v>
                </c:pt>
                <c:pt idx="188">
                  <c:v>649.97884897085339</c:v>
                </c:pt>
                <c:pt idx="189">
                  <c:v>649.97884897085339</c:v>
                </c:pt>
                <c:pt idx="190">
                  <c:v>649.97884897085339</c:v>
                </c:pt>
                <c:pt idx="191">
                  <c:v>657.35125911937041</c:v>
                </c:pt>
                <c:pt idx="192">
                  <c:v>657.35125911937041</c:v>
                </c:pt>
                <c:pt idx="193">
                  <c:v>657.35125911937041</c:v>
                </c:pt>
                <c:pt idx="194">
                  <c:v>649.97884897085339</c:v>
                </c:pt>
                <c:pt idx="195">
                  <c:v>657.35125911937041</c:v>
                </c:pt>
                <c:pt idx="196">
                  <c:v>657.35125911937041</c:v>
                </c:pt>
                <c:pt idx="197">
                  <c:v>657.35125911937041</c:v>
                </c:pt>
                <c:pt idx="198">
                  <c:v>649.97884897085339</c:v>
                </c:pt>
                <c:pt idx="199">
                  <c:v>649.97884897085339</c:v>
                </c:pt>
                <c:pt idx="200">
                  <c:v>657.35125911937041</c:v>
                </c:pt>
                <c:pt idx="201">
                  <c:v>657.35125911937041</c:v>
                </c:pt>
                <c:pt idx="202">
                  <c:v>649.97884897085339</c:v>
                </c:pt>
                <c:pt idx="203">
                  <c:v>657.35125911937041</c:v>
                </c:pt>
                <c:pt idx="204">
                  <c:v>657.35125911937041</c:v>
                </c:pt>
                <c:pt idx="205">
                  <c:v>657.35125911937041</c:v>
                </c:pt>
                <c:pt idx="206">
                  <c:v>657.35125911937041</c:v>
                </c:pt>
                <c:pt idx="207">
                  <c:v>649.97884897085339</c:v>
                </c:pt>
                <c:pt idx="208">
                  <c:v>657.35125911937041</c:v>
                </c:pt>
                <c:pt idx="209">
                  <c:v>649.97884897085339</c:v>
                </c:pt>
                <c:pt idx="210">
                  <c:v>657.35125911937041</c:v>
                </c:pt>
                <c:pt idx="211">
                  <c:v>657.35125911937041</c:v>
                </c:pt>
                <c:pt idx="212">
                  <c:v>657.35125911937041</c:v>
                </c:pt>
                <c:pt idx="213">
                  <c:v>649.97884897085339</c:v>
                </c:pt>
                <c:pt idx="214">
                  <c:v>649.97884897085339</c:v>
                </c:pt>
                <c:pt idx="215">
                  <c:v>657.35125911937041</c:v>
                </c:pt>
                <c:pt idx="216">
                  <c:v>649.97884897085339</c:v>
                </c:pt>
                <c:pt idx="217">
                  <c:v>657.35125911937041</c:v>
                </c:pt>
                <c:pt idx="218">
                  <c:v>657.35125911937041</c:v>
                </c:pt>
                <c:pt idx="219">
                  <c:v>649.97884897085339</c:v>
                </c:pt>
                <c:pt idx="220">
                  <c:v>649.97884897085339</c:v>
                </c:pt>
                <c:pt idx="221">
                  <c:v>657.35125911937041</c:v>
                </c:pt>
                <c:pt idx="222">
                  <c:v>657.35125911937041</c:v>
                </c:pt>
                <c:pt idx="223">
                  <c:v>649.97884897085339</c:v>
                </c:pt>
                <c:pt idx="224">
                  <c:v>657.35125911937041</c:v>
                </c:pt>
                <c:pt idx="225">
                  <c:v>649.97884897085339</c:v>
                </c:pt>
                <c:pt idx="226">
                  <c:v>649.97884897085339</c:v>
                </c:pt>
                <c:pt idx="227">
                  <c:v>649.97884897085339</c:v>
                </c:pt>
                <c:pt idx="228">
                  <c:v>657.35125911937041</c:v>
                </c:pt>
                <c:pt idx="229">
                  <c:v>657.35125911937041</c:v>
                </c:pt>
                <c:pt idx="230">
                  <c:v>657.35125911937041</c:v>
                </c:pt>
                <c:pt idx="231">
                  <c:v>649.97884897085339</c:v>
                </c:pt>
                <c:pt idx="232">
                  <c:v>649.97884897085339</c:v>
                </c:pt>
                <c:pt idx="233">
                  <c:v>657.35125911937041</c:v>
                </c:pt>
                <c:pt idx="234">
                  <c:v>649.97884897085339</c:v>
                </c:pt>
                <c:pt idx="235">
                  <c:v>657.35125911937041</c:v>
                </c:pt>
                <c:pt idx="236">
                  <c:v>657.35125911937041</c:v>
                </c:pt>
                <c:pt idx="237">
                  <c:v>657.35125911937041</c:v>
                </c:pt>
                <c:pt idx="238">
                  <c:v>657.35125911937041</c:v>
                </c:pt>
                <c:pt idx="239">
                  <c:v>657.35125911937041</c:v>
                </c:pt>
                <c:pt idx="240">
                  <c:v>657.35125911937041</c:v>
                </c:pt>
                <c:pt idx="241">
                  <c:v>657.35125911937041</c:v>
                </c:pt>
                <c:pt idx="242">
                  <c:v>649.97884897085339</c:v>
                </c:pt>
                <c:pt idx="243">
                  <c:v>649.97884897085339</c:v>
                </c:pt>
                <c:pt idx="244">
                  <c:v>649.97884897085339</c:v>
                </c:pt>
                <c:pt idx="245">
                  <c:v>657.35125911937041</c:v>
                </c:pt>
                <c:pt idx="246">
                  <c:v>649.97884897085339</c:v>
                </c:pt>
                <c:pt idx="247">
                  <c:v>657.35125911937041</c:v>
                </c:pt>
                <c:pt idx="248">
                  <c:v>649.97884897085339</c:v>
                </c:pt>
                <c:pt idx="249">
                  <c:v>649.97884897085339</c:v>
                </c:pt>
                <c:pt idx="250">
                  <c:v>649.97884897085339</c:v>
                </c:pt>
                <c:pt idx="251">
                  <c:v>649.97884897085339</c:v>
                </c:pt>
                <c:pt idx="252">
                  <c:v>649.97884897085339</c:v>
                </c:pt>
                <c:pt idx="253">
                  <c:v>657.35125911937041</c:v>
                </c:pt>
                <c:pt idx="254">
                  <c:v>657.35125911937041</c:v>
                </c:pt>
                <c:pt idx="255">
                  <c:v>657.35125911937041</c:v>
                </c:pt>
                <c:pt idx="256">
                  <c:v>657.35125911937041</c:v>
                </c:pt>
                <c:pt idx="257">
                  <c:v>657.35125911937041</c:v>
                </c:pt>
                <c:pt idx="258">
                  <c:v>649.97884897085339</c:v>
                </c:pt>
                <c:pt idx="259">
                  <c:v>657.35125911937041</c:v>
                </c:pt>
                <c:pt idx="260">
                  <c:v>649.97884897085339</c:v>
                </c:pt>
                <c:pt idx="261">
                  <c:v>649.97884897085339</c:v>
                </c:pt>
                <c:pt idx="262">
                  <c:v>649.97884897085339</c:v>
                </c:pt>
                <c:pt idx="263">
                  <c:v>649.97884897085339</c:v>
                </c:pt>
                <c:pt idx="264">
                  <c:v>649.97884897085339</c:v>
                </c:pt>
                <c:pt idx="265">
                  <c:v>657.35125911937041</c:v>
                </c:pt>
                <c:pt idx="266">
                  <c:v>649.97884897085339</c:v>
                </c:pt>
                <c:pt idx="267">
                  <c:v>657.35125911937041</c:v>
                </c:pt>
                <c:pt idx="268">
                  <c:v>649.97884897085339</c:v>
                </c:pt>
                <c:pt idx="269">
                  <c:v>657.35125911937041</c:v>
                </c:pt>
                <c:pt idx="270">
                  <c:v>657.35125911937041</c:v>
                </c:pt>
                <c:pt idx="271">
                  <c:v>649.97884897085339</c:v>
                </c:pt>
                <c:pt idx="272">
                  <c:v>649.97884897085339</c:v>
                </c:pt>
                <c:pt idx="273">
                  <c:v>657.35125911937041</c:v>
                </c:pt>
                <c:pt idx="274">
                  <c:v>657.35125911937041</c:v>
                </c:pt>
                <c:pt idx="275">
                  <c:v>649.97884897085339</c:v>
                </c:pt>
                <c:pt idx="276">
                  <c:v>657.35125911937041</c:v>
                </c:pt>
                <c:pt idx="277">
                  <c:v>649.97884897085339</c:v>
                </c:pt>
                <c:pt idx="278">
                  <c:v>657.35125911937041</c:v>
                </c:pt>
                <c:pt idx="279">
                  <c:v>657.35125911937041</c:v>
                </c:pt>
                <c:pt idx="280">
                  <c:v>657.35125911937041</c:v>
                </c:pt>
                <c:pt idx="281">
                  <c:v>649.97884897085339</c:v>
                </c:pt>
                <c:pt idx="282">
                  <c:v>657.35125911937041</c:v>
                </c:pt>
                <c:pt idx="283">
                  <c:v>657.35125911937041</c:v>
                </c:pt>
                <c:pt idx="284">
                  <c:v>649.97884897085339</c:v>
                </c:pt>
                <c:pt idx="285">
                  <c:v>657.35125911937041</c:v>
                </c:pt>
                <c:pt idx="286">
                  <c:v>657.35125911937041</c:v>
                </c:pt>
                <c:pt idx="287">
                  <c:v>657.35125911937041</c:v>
                </c:pt>
                <c:pt idx="288">
                  <c:v>657.35125911937041</c:v>
                </c:pt>
                <c:pt idx="289">
                  <c:v>657.35125911937041</c:v>
                </c:pt>
                <c:pt idx="290">
                  <c:v>657.35125911937041</c:v>
                </c:pt>
                <c:pt idx="291">
                  <c:v>649.97884897085339</c:v>
                </c:pt>
                <c:pt idx="292">
                  <c:v>649.97884897085339</c:v>
                </c:pt>
                <c:pt idx="293">
                  <c:v>649.97884897085339</c:v>
                </c:pt>
                <c:pt idx="294">
                  <c:v>657.35125911937041</c:v>
                </c:pt>
                <c:pt idx="295">
                  <c:v>649.97884897085339</c:v>
                </c:pt>
                <c:pt idx="296">
                  <c:v>649.97884897085339</c:v>
                </c:pt>
                <c:pt idx="297">
                  <c:v>657.35125911937041</c:v>
                </c:pt>
                <c:pt idx="298">
                  <c:v>657.35125911937041</c:v>
                </c:pt>
                <c:pt idx="299">
                  <c:v>657.35125911937041</c:v>
                </c:pt>
                <c:pt idx="300">
                  <c:v>657.35125911937041</c:v>
                </c:pt>
                <c:pt idx="301">
                  <c:v>649.97884897085339</c:v>
                </c:pt>
                <c:pt idx="302">
                  <c:v>649.97884897085339</c:v>
                </c:pt>
                <c:pt idx="303">
                  <c:v>649.97884897085339</c:v>
                </c:pt>
                <c:pt idx="304">
                  <c:v>649.97884897085339</c:v>
                </c:pt>
                <c:pt idx="305">
                  <c:v>649.97884897085339</c:v>
                </c:pt>
                <c:pt idx="306">
                  <c:v>657.35125911937041</c:v>
                </c:pt>
                <c:pt idx="307">
                  <c:v>657.35125911937041</c:v>
                </c:pt>
                <c:pt idx="308">
                  <c:v>657.35125911937041</c:v>
                </c:pt>
                <c:pt idx="309">
                  <c:v>649.97884897085339</c:v>
                </c:pt>
                <c:pt idx="310">
                  <c:v>649.97884897085339</c:v>
                </c:pt>
                <c:pt idx="311">
                  <c:v>649.97884897085339</c:v>
                </c:pt>
                <c:pt idx="312">
                  <c:v>649.97884897085339</c:v>
                </c:pt>
                <c:pt idx="313">
                  <c:v>657.35125911937041</c:v>
                </c:pt>
                <c:pt idx="314">
                  <c:v>657.35125911937041</c:v>
                </c:pt>
                <c:pt idx="315">
                  <c:v>657.35125911937041</c:v>
                </c:pt>
                <c:pt idx="316">
                  <c:v>657.35125911937041</c:v>
                </c:pt>
                <c:pt idx="317">
                  <c:v>649.97884897085339</c:v>
                </c:pt>
                <c:pt idx="318">
                  <c:v>657.35125911937041</c:v>
                </c:pt>
                <c:pt idx="319">
                  <c:v>657.35125911937041</c:v>
                </c:pt>
                <c:pt idx="320">
                  <c:v>649.97884897085339</c:v>
                </c:pt>
                <c:pt idx="321">
                  <c:v>657.35125911937041</c:v>
                </c:pt>
                <c:pt idx="322">
                  <c:v>657.35125911937041</c:v>
                </c:pt>
                <c:pt idx="323">
                  <c:v>649.97884897085339</c:v>
                </c:pt>
                <c:pt idx="324">
                  <c:v>657.35125911937041</c:v>
                </c:pt>
                <c:pt idx="325">
                  <c:v>657.35125911937041</c:v>
                </c:pt>
                <c:pt idx="326">
                  <c:v>657.35125911937041</c:v>
                </c:pt>
                <c:pt idx="327">
                  <c:v>649.97884897085339</c:v>
                </c:pt>
                <c:pt idx="328">
                  <c:v>657.35125911937041</c:v>
                </c:pt>
                <c:pt idx="329">
                  <c:v>649.97884897085339</c:v>
                </c:pt>
                <c:pt idx="330">
                  <c:v>649.97884897085339</c:v>
                </c:pt>
                <c:pt idx="331">
                  <c:v>649.97884897085339</c:v>
                </c:pt>
                <c:pt idx="332">
                  <c:v>657.35125911937041</c:v>
                </c:pt>
                <c:pt idx="333">
                  <c:v>649.97884897085339</c:v>
                </c:pt>
                <c:pt idx="334">
                  <c:v>657.35125911937041</c:v>
                </c:pt>
                <c:pt idx="335">
                  <c:v>657.35125911937041</c:v>
                </c:pt>
                <c:pt idx="336">
                  <c:v>649.97884897085339</c:v>
                </c:pt>
                <c:pt idx="337">
                  <c:v>657.35125911937041</c:v>
                </c:pt>
                <c:pt idx="338">
                  <c:v>657.35125911937041</c:v>
                </c:pt>
                <c:pt idx="339">
                  <c:v>657.35125911937041</c:v>
                </c:pt>
                <c:pt idx="340">
                  <c:v>649.97884897085339</c:v>
                </c:pt>
                <c:pt idx="341">
                  <c:v>657.35125911937041</c:v>
                </c:pt>
                <c:pt idx="342">
                  <c:v>649.97884897085339</c:v>
                </c:pt>
                <c:pt idx="343">
                  <c:v>649.97884897085339</c:v>
                </c:pt>
                <c:pt idx="344">
                  <c:v>657.35125911937041</c:v>
                </c:pt>
                <c:pt idx="345">
                  <c:v>657.35125911937041</c:v>
                </c:pt>
                <c:pt idx="346">
                  <c:v>649.97884897085339</c:v>
                </c:pt>
                <c:pt idx="347">
                  <c:v>649.97884897085339</c:v>
                </c:pt>
                <c:pt idx="348">
                  <c:v>649.97884897085339</c:v>
                </c:pt>
                <c:pt idx="349">
                  <c:v>657.35125911937041</c:v>
                </c:pt>
                <c:pt idx="350">
                  <c:v>657.35125911937041</c:v>
                </c:pt>
                <c:pt idx="351">
                  <c:v>657.35125911937041</c:v>
                </c:pt>
                <c:pt idx="352">
                  <c:v>657.35125911937041</c:v>
                </c:pt>
                <c:pt idx="353">
                  <c:v>657.35125911937041</c:v>
                </c:pt>
                <c:pt idx="354">
                  <c:v>649.97884897085339</c:v>
                </c:pt>
                <c:pt idx="355">
                  <c:v>649.97884897085339</c:v>
                </c:pt>
                <c:pt idx="356">
                  <c:v>649.97884897085339</c:v>
                </c:pt>
                <c:pt idx="357">
                  <c:v>657.35125911937041</c:v>
                </c:pt>
                <c:pt idx="358">
                  <c:v>657.35125911937041</c:v>
                </c:pt>
                <c:pt idx="359">
                  <c:v>657.35125911937041</c:v>
                </c:pt>
                <c:pt idx="360">
                  <c:v>657.35125911937041</c:v>
                </c:pt>
                <c:pt idx="361">
                  <c:v>657.35125911937041</c:v>
                </c:pt>
                <c:pt idx="362">
                  <c:v>657.35125911937041</c:v>
                </c:pt>
                <c:pt idx="363">
                  <c:v>657.35125911937041</c:v>
                </c:pt>
                <c:pt idx="364">
                  <c:v>657.35125911937041</c:v>
                </c:pt>
                <c:pt idx="365">
                  <c:v>657.35125911937041</c:v>
                </c:pt>
                <c:pt idx="366">
                  <c:v>657.35125911937041</c:v>
                </c:pt>
                <c:pt idx="367">
                  <c:v>649.97884897085339</c:v>
                </c:pt>
                <c:pt idx="368">
                  <c:v>649.97884897085339</c:v>
                </c:pt>
                <c:pt idx="369">
                  <c:v>649.97884897085339</c:v>
                </c:pt>
                <c:pt idx="370">
                  <c:v>657.35125911937041</c:v>
                </c:pt>
                <c:pt idx="371">
                  <c:v>657.35125911937041</c:v>
                </c:pt>
                <c:pt idx="372">
                  <c:v>657.35125911937041</c:v>
                </c:pt>
                <c:pt idx="373">
                  <c:v>657.35125911937041</c:v>
                </c:pt>
                <c:pt idx="374">
                  <c:v>657.35125911937041</c:v>
                </c:pt>
                <c:pt idx="375">
                  <c:v>649.97884897085339</c:v>
                </c:pt>
                <c:pt idx="376">
                  <c:v>657.35125911937041</c:v>
                </c:pt>
                <c:pt idx="377">
                  <c:v>657.35125911937041</c:v>
                </c:pt>
                <c:pt idx="378">
                  <c:v>657.35125911937041</c:v>
                </c:pt>
                <c:pt idx="379">
                  <c:v>657.35125911937041</c:v>
                </c:pt>
                <c:pt idx="380">
                  <c:v>657.35125911937041</c:v>
                </c:pt>
                <c:pt idx="381">
                  <c:v>649.97884897085339</c:v>
                </c:pt>
                <c:pt idx="382">
                  <c:v>657.35125911937041</c:v>
                </c:pt>
                <c:pt idx="383">
                  <c:v>657.35125911937041</c:v>
                </c:pt>
                <c:pt idx="384">
                  <c:v>657.35125911937041</c:v>
                </c:pt>
                <c:pt idx="385">
                  <c:v>657.35125911937041</c:v>
                </c:pt>
                <c:pt idx="386">
                  <c:v>657.35125911937041</c:v>
                </c:pt>
                <c:pt idx="387">
                  <c:v>649.97884897085339</c:v>
                </c:pt>
                <c:pt idx="388">
                  <c:v>657.35125911937041</c:v>
                </c:pt>
                <c:pt idx="389">
                  <c:v>657.35125911937041</c:v>
                </c:pt>
                <c:pt idx="390">
                  <c:v>649.97884897085339</c:v>
                </c:pt>
                <c:pt idx="391">
                  <c:v>657.35125911937041</c:v>
                </c:pt>
                <c:pt idx="392">
                  <c:v>657.35125911937041</c:v>
                </c:pt>
                <c:pt idx="393">
                  <c:v>649.97884897085339</c:v>
                </c:pt>
                <c:pt idx="394">
                  <c:v>657.35125911937041</c:v>
                </c:pt>
                <c:pt idx="395">
                  <c:v>649.97884897085339</c:v>
                </c:pt>
                <c:pt idx="396">
                  <c:v>649.97884897085339</c:v>
                </c:pt>
                <c:pt idx="397">
                  <c:v>657.35125911937041</c:v>
                </c:pt>
                <c:pt idx="398">
                  <c:v>649.97884897085339</c:v>
                </c:pt>
                <c:pt idx="399">
                  <c:v>657.35125911937041</c:v>
                </c:pt>
                <c:pt idx="400">
                  <c:v>657.35125911937041</c:v>
                </c:pt>
                <c:pt idx="401">
                  <c:v>657.35125911937041</c:v>
                </c:pt>
                <c:pt idx="402">
                  <c:v>657.35125911937041</c:v>
                </c:pt>
                <c:pt idx="403">
                  <c:v>657.35125911937041</c:v>
                </c:pt>
                <c:pt idx="404">
                  <c:v>657.35125911937041</c:v>
                </c:pt>
                <c:pt idx="405">
                  <c:v>657.35125911937041</c:v>
                </c:pt>
                <c:pt idx="406">
                  <c:v>649.97884897085339</c:v>
                </c:pt>
                <c:pt idx="407">
                  <c:v>657.35125911937041</c:v>
                </c:pt>
                <c:pt idx="408">
                  <c:v>657.35125911937041</c:v>
                </c:pt>
                <c:pt idx="409">
                  <c:v>657.35125911937041</c:v>
                </c:pt>
                <c:pt idx="410">
                  <c:v>657.35125911937041</c:v>
                </c:pt>
                <c:pt idx="411">
                  <c:v>657.35125911937041</c:v>
                </c:pt>
                <c:pt idx="412">
                  <c:v>657.35125911937041</c:v>
                </c:pt>
                <c:pt idx="413">
                  <c:v>657.35125911937041</c:v>
                </c:pt>
                <c:pt idx="414">
                  <c:v>657.35125911937041</c:v>
                </c:pt>
                <c:pt idx="415">
                  <c:v>657.35125911937041</c:v>
                </c:pt>
                <c:pt idx="416">
                  <c:v>657.35125911937041</c:v>
                </c:pt>
                <c:pt idx="417">
                  <c:v>649.97884897085339</c:v>
                </c:pt>
                <c:pt idx="418">
                  <c:v>649.97884897085339</c:v>
                </c:pt>
                <c:pt idx="419">
                  <c:v>657.35125911937041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7F-435D-8C7C-C1900C54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45967"/>
        <c:axId val="1677467599"/>
      </c:scatterChart>
      <c:valAx>
        <c:axId val="167744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67599"/>
        <c:crosses val="autoZero"/>
        <c:crossBetween val="midCat"/>
      </c:valAx>
      <c:valAx>
        <c:axId val="167746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45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29200</xdr:colOff>
      <xdr:row>14</xdr:row>
      <xdr:rowOff>144748</xdr:rowOff>
    </xdr:from>
    <xdr:to>
      <xdr:col>26</xdr:col>
      <xdr:colOff>439655</xdr:colOff>
      <xdr:row>32</xdr:row>
      <xdr:rowOff>49021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17BA2-889A-4A82-9C06-83FAD288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255814</xdr:colOff>
      <xdr:row>0</xdr:row>
      <xdr:rowOff>152400</xdr:rowOff>
    </xdr:from>
    <xdr:to>
      <xdr:col>15</xdr:col>
      <xdr:colOff>563880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D30A6-94D9-49FF-8398-1853A96A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141515</xdr:colOff>
      <xdr:row>18</xdr:row>
      <xdr:rowOff>34290</xdr:rowOff>
    </xdr:from>
    <xdr:to>
      <xdr:col>15</xdr:col>
      <xdr:colOff>605790</xdr:colOff>
      <xdr:row>34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B03A7-E43C-4C98-BAB9-B94FC57E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1"/>
  <sheetViews>
    <sheetView tabSelected="1" zoomScale="70" zoomScaleNormal="7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S1" sqref="S1"/>
    </sheetView>
  </sheetViews>
  <sheetFormatPr defaultColWidth="8.83203125" defaultRowHeight="12.3" x14ac:dyDescent="0.4"/>
  <cols>
    <col min="1" max="1" width="9.5546875" style="9" customWidth="1"/>
    <col min="2" max="2" width="11" style="9" customWidth="1"/>
    <col min="3" max="3" width="16" style="1" customWidth="1"/>
    <col min="4" max="4" width="34.27734375" style="1" bestFit="1" customWidth="1"/>
    <col min="5" max="5" width="6" style="1" customWidth="1"/>
    <col min="6" max="6" width="14" style="9" customWidth="1"/>
    <col min="7" max="9" width="11" style="5" customWidth="1"/>
    <col min="10" max="10" width="10" style="9" customWidth="1"/>
    <col min="11" max="17" width="11" style="5" customWidth="1"/>
    <col min="18" max="18" width="11.83203125" style="15" bestFit="1" customWidth="1"/>
    <col min="19" max="19" width="9.83203125" style="10" bestFit="1" customWidth="1"/>
    <col min="20" max="20" width="8.83203125" style="9"/>
    <col min="21" max="22" width="22.38671875" style="9" bestFit="1" customWidth="1"/>
    <col min="23" max="23" width="8.83203125" style="9"/>
    <col min="24" max="24" width="17.609375" style="1" bestFit="1" customWidth="1"/>
    <col min="25" max="25" width="27.44140625" style="1" customWidth="1"/>
    <col min="26" max="26" width="23.83203125" style="1" bestFit="1" customWidth="1"/>
    <col min="27" max="16384" width="8.83203125" style="1"/>
  </cols>
  <sheetData>
    <row r="1" spans="1:28" x14ac:dyDescent="0.4">
      <c r="A1" s="9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3" t="s">
        <v>17</v>
      </c>
      <c r="S1" s="11" t="s">
        <v>474</v>
      </c>
      <c r="T1" s="12" t="s">
        <v>10</v>
      </c>
      <c r="U1" s="12" t="s">
        <v>511</v>
      </c>
      <c r="V1" s="12" t="s">
        <v>512</v>
      </c>
      <c r="W1" s="12"/>
    </row>
    <row r="2" spans="1:28" x14ac:dyDescent="0.4">
      <c r="A2" s="9">
        <v>1</v>
      </c>
      <c r="B2" s="8">
        <v>75119</v>
      </c>
      <c r="C2" s="2" t="s">
        <v>470</v>
      </c>
      <c r="D2" s="2" t="s">
        <v>471</v>
      </c>
      <c r="E2" s="2" t="s">
        <v>20</v>
      </c>
      <c r="F2" s="8">
        <v>195</v>
      </c>
      <c r="G2" s="4">
        <v>10.899999618530273</v>
      </c>
      <c r="H2" s="4">
        <v>0.51020002365112305</v>
      </c>
      <c r="I2" s="4">
        <v>2.0408000946044922</v>
      </c>
      <c r="J2" s="8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14">
        <v>690</v>
      </c>
      <c r="S2" s="10">
        <f>IF(N2&lt;20,1,0)</f>
        <v>1</v>
      </c>
      <c r="T2" s="9">
        <f>K2</f>
        <v>690.79998779296875</v>
      </c>
      <c r="U2" s="9">
        <f>IF(S2=1,T2,"")</f>
        <v>690.79998779296875</v>
      </c>
      <c r="V2" s="9" t="str">
        <f>IF(S2=0,T2,"")</f>
        <v/>
      </c>
      <c r="X2" s="17" t="s">
        <v>508</v>
      </c>
      <c r="Y2" s="1">
        <f>_xlfn.COVARIANCE.P(S2:S421,T2:T421)</f>
        <v>1.8103362698025174</v>
      </c>
    </row>
    <row r="3" spans="1:28" x14ac:dyDescent="0.4">
      <c r="A3" s="9">
        <f>A2+1</f>
        <v>2</v>
      </c>
      <c r="B3" s="8">
        <v>61499</v>
      </c>
      <c r="C3" s="2" t="s">
        <v>18</v>
      </c>
      <c r="D3" s="2" t="s">
        <v>22</v>
      </c>
      <c r="E3" s="2" t="s">
        <v>20</v>
      </c>
      <c r="F3" s="8">
        <v>240</v>
      </c>
      <c r="G3" s="4">
        <v>11.149999618530273</v>
      </c>
      <c r="H3" s="4">
        <v>15.41670036315918</v>
      </c>
      <c r="I3" s="4">
        <v>47.916698455810547</v>
      </c>
      <c r="J3" s="8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14">
        <v>661.9000244140625</v>
      </c>
      <c r="S3" s="10">
        <f t="shared" ref="S3:S66" si="0">IF(N3&lt;20,1,0)</f>
        <v>0</v>
      </c>
      <c r="T3" s="9">
        <f t="shared" ref="T3:T66" si="1">K3</f>
        <v>661.20001220703125</v>
      </c>
      <c r="U3" s="9" t="str">
        <f t="shared" ref="U3:U66" si="2">IF(S3=1,T3,"")</f>
        <v/>
      </c>
      <c r="V3" s="9">
        <f t="shared" ref="V3:V66" si="3">IF(S3=0,T3,"")</f>
        <v>661.20001220703125</v>
      </c>
      <c r="X3" s="17" t="s">
        <v>509</v>
      </c>
      <c r="Y3" s="1">
        <f>_xlfn.VAR.P(S2:S421)</f>
        <v>0.24555555555555555</v>
      </c>
    </row>
    <row r="4" spans="1:28" x14ac:dyDescent="0.4">
      <c r="A4" s="9">
        <f>A3+1</f>
        <v>3</v>
      </c>
      <c r="B4" s="8">
        <v>61549</v>
      </c>
      <c r="C4" s="2" t="s">
        <v>18</v>
      </c>
      <c r="D4" s="2" t="s">
        <v>25</v>
      </c>
      <c r="E4" s="2" t="s">
        <v>20</v>
      </c>
      <c r="F4" s="8">
        <v>1550</v>
      </c>
      <c r="G4" s="4">
        <v>82.900001525878906</v>
      </c>
      <c r="H4" s="4">
        <v>55.032299041748047</v>
      </c>
      <c r="I4" s="4">
        <v>76.322601318359375</v>
      </c>
      <c r="J4" s="8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14">
        <v>650.9000244140625</v>
      </c>
      <c r="S4" s="10">
        <f t="shared" si="0"/>
        <v>1</v>
      </c>
      <c r="T4" s="9">
        <f t="shared" si="1"/>
        <v>643.5999755859375</v>
      </c>
      <c r="U4" s="9">
        <f t="shared" si="2"/>
        <v>643.5999755859375</v>
      </c>
      <c r="V4" s="9" t="str">
        <f t="shared" si="3"/>
        <v/>
      </c>
      <c r="X4" s="17" t="s">
        <v>510</v>
      </c>
      <c r="Y4" s="6">
        <f>Y2/Y3</f>
        <v>7.372410148517039</v>
      </c>
    </row>
    <row r="5" spans="1:28" x14ac:dyDescent="0.4">
      <c r="A5" s="9">
        <f t="shared" ref="A5:A68" si="4">A4+1</f>
        <v>4</v>
      </c>
      <c r="B5" s="8">
        <v>61457</v>
      </c>
      <c r="C5" s="2" t="s">
        <v>18</v>
      </c>
      <c r="D5" s="2" t="s">
        <v>21</v>
      </c>
      <c r="E5" s="2" t="s">
        <v>20</v>
      </c>
      <c r="F5" s="8">
        <v>243</v>
      </c>
      <c r="G5" s="4">
        <v>14</v>
      </c>
      <c r="H5" s="4">
        <v>36.475399017333984</v>
      </c>
      <c r="I5" s="4">
        <v>77.049201965332031</v>
      </c>
      <c r="J5" s="8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14">
        <v>643.5</v>
      </c>
      <c r="S5" s="10">
        <f t="shared" si="0"/>
        <v>1</v>
      </c>
      <c r="T5" s="9">
        <f t="shared" si="1"/>
        <v>647.70001220703125</v>
      </c>
      <c r="U5" s="9">
        <f t="shared" si="2"/>
        <v>647.70001220703125</v>
      </c>
      <c r="V5" s="9" t="str">
        <f t="shared" si="3"/>
        <v/>
      </c>
    </row>
    <row r="6" spans="1:28" x14ac:dyDescent="0.4">
      <c r="A6" s="9">
        <f t="shared" si="4"/>
        <v>5</v>
      </c>
      <c r="B6" s="8">
        <v>61523</v>
      </c>
      <c r="C6" s="2" t="s">
        <v>18</v>
      </c>
      <c r="D6" s="2" t="s">
        <v>24</v>
      </c>
      <c r="E6" s="2" t="s">
        <v>20</v>
      </c>
      <c r="F6" s="8">
        <v>1335</v>
      </c>
      <c r="G6" s="4">
        <v>71.5</v>
      </c>
      <c r="H6" s="4">
        <v>33.108600616455078</v>
      </c>
      <c r="I6" s="4">
        <v>78.427001953125</v>
      </c>
      <c r="J6" s="8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14">
        <v>639.9000244140625</v>
      </c>
      <c r="S6" s="10">
        <f t="shared" si="0"/>
        <v>1</v>
      </c>
      <c r="T6" s="9">
        <f t="shared" si="1"/>
        <v>640.8499755859375</v>
      </c>
      <c r="U6" s="9">
        <f t="shared" si="2"/>
        <v>640.8499755859375</v>
      </c>
      <c r="V6" s="9" t="str">
        <f t="shared" si="3"/>
        <v/>
      </c>
      <c r="Y6" s="16" t="s">
        <v>511</v>
      </c>
      <c r="Z6" s="16" t="s">
        <v>512</v>
      </c>
    </row>
    <row r="7" spans="1:28" x14ac:dyDescent="0.4">
      <c r="A7" s="9">
        <f t="shared" si="4"/>
        <v>6</v>
      </c>
      <c r="B7" s="8">
        <v>62042</v>
      </c>
      <c r="C7" s="2" t="s">
        <v>47</v>
      </c>
      <c r="D7" s="2" t="s">
        <v>50</v>
      </c>
      <c r="E7" s="2" t="s">
        <v>20</v>
      </c>
      <c r="F7" s="8">
        <v>137</v>
      </c>
      <c r="G7" s="4">
        <v>6.4000000953674316</v>
      </c>
      <c r="H7" s="4">
        <v>12.31879997253418</v>
      </c>
      <c r="I7" s="4">
        <v>86.956497192382813</v>
      </c>
      <c r="J7" s="8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14">
        <v>605.4000244140625</v>
      </c>
      <c r="S7" s="10">
        <f t="shared" si="0"/>
        <v>0</v>
      </c>
      <c r="T7" s="9">
        <f t="shared" si="1"/>
        <v>605.550048828125</v>
      </c>
      <c r="U7" s="9" t="str">
        <f t="shared" si="2"/>
        <v/>
      </c>
      <c r="V7" s="9">
        <f t="shared" si="3"/>
        <v>605.550048828125</v>
      </c>
      <c r="X7" s="17" t="s">
        <v>502</v>
      </c>
      <c r="Y7" s="9">
        <f>COUNT(U2:U421)</f>
        <v>238</v>
      </c>
      <c r="Z7" s="9">
        <f>COUNT(V2:V421)</f>
        <v>182</v>
      </c>
    </row>
    <row r="8" spans="1:28" x14ac:dyDescent="0.4">
      <c r="A8" s="9">
        <f t="shared" si="4"/>
        <v>7</v>
      </c>
      <c r="B8" s="8">
        <v>68536</v>
      </c>
      <c r="C8" s="2" t="s">
        <v>275</v>
      </c>
      <c r="D8" s="2" t="s">
        <v>277</v>
      </c>
      <c r="E8" s="2" t="s">
        <v>20</v>
      </c>
      <c r="F8" s="8">
        <v>195</v>
      </c>
      <c r="G8" s="4">
        <v>10</v>
      </c>
      <c r="H8" s="4">
        <v>12.903200149536133</v>
      </c>
      <c r="I8" s="4">
        <v>94.623703002929688</v>
      </c>
      <c r="J8" s="8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14">
        <v>609</v>
      </c>
      <c r="S8" s="10">
        <f t="shared" si="0"/>
        <v>1</v>
      </c>
      <c r="T8" s="9">
        <f t="shared" si="1"/>
        <v>606.75</v>
      </c>
      <c r="U8" s="9">
        <f t="shared" si="2"/>
        <v>606.75</v>
      </c>
      <c r="V8" s="9" t="str">
        <f t="shared" si="3"/>
        <v/>
      </c>
      <c r="X8" s="17" t="s">
        <v>503</v>
      </c>
      <c r="Y8" s="6">
        <f>AVERAGE(U2:U421)</f>
        <v>657.35125911937041</v>
      </c>
      <c r="Z8" s="6">
        <f>AVERAGE(V2:V421)</f>
        <v>649.97884897085339</v>
      </c>
      <c r="AB8" s="1">
        <f>Y9/SQRT(Y7)</f>
        <v>8.1336186181296871E-2</v>
      </c>
    </row>
    <row r="9" spans="1:28" x14ac:dyDescent="0.4">
      <c r="A9" s="9">
        <f t="shared" si="4"/>
        <v>8</v>
      </c>
      <c r="B9" s="8">
        <v>63834</v>
      </c>
      <c r="C9" s="2" t="s">
        <v>91</v>
      </c>
      <c r="D9" s="2" t="s">
        <v>116</v>
      </c>
      <c r="E9" s="2" t="s">
        <v>20</v>
      </c>
      <c r="F9" s="8">
        <v>888</v>
      </c>
      <c r="G9" s="4">
        <v>42.5</v>
      </c>
      <c r="H9" s="4">
        <v>18.806299209594727</v>
      </c>
      <c r="I9" s="4">
        <v>100</v>
      </c>
      <c r="J9" s="8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14">
        <v>612.5</v>
      </c>
      <c r="S9" s="10">
        <f t="shared" si="0"/>
        <v>0</v>
      </c>
      <c r="T9" s="9">
        <f t="shared" si="1"/>
        <v>609</v>
      </c>
      <c r="U9" s="9" t="str">
        <f t="shared" si="2"/>
        <v/>
      </c>
      <c r="V9" s="9">
        <f t="shared" si="3"/>
        <v>609</v>
      </c>
      <c r="X9" s="17" t="s">
        <v>504</v>
      </c>
      <c r="Y9" s="6">
        <f>STDEV(U2:U421)/SQRT(Y7)</f>
        <v>1.2547935660655198</v>
      </c>
      <c r="Z9" s="6">
        <f>STDEV(V2:V421)/SQRT(Z7)</f>
        <v>1.3233793713742916</v>
      </c>
      <c r="AB9" s="1">
        <f>AB8^2</f>
        <v>6.6155751825185882E-3</v>
      </c>
    </row>
    <row r="10" spans="1:28" x14ac:dyDescent="0.4">
      <c r="A10" s="9">
        <f t="shared" si="4"/>
        <v>9</v>
      </c>
      <c r="B10" s="8">
        <v>62331</v>
      </c>
      <c r="C10" s="2" t="s">
        <v>47</v>
      </c>
      <c r="D10" s="2" t="s">
        <v>55</v>
      </c>
      <c r="E10" s="2" t="s">
        <v>20</v>
      </c>
      <c r="F10" s="8">
        <v>379</v>
      </c>
      <c r="G10" s="4">
        <v>19</v>
      </c>
      <c r="H10" s="4">
        <v>32.189998626708984</v>
      </c>
      <c r="I10" s="4">
        <v>93.139801025390625</v>
      </c>
      <c r="J10" s="8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14">
        <v>616.0999755859375</v>
      </c>
      <c r="S10" s="10">
        <f t="shared" si="0"/>
        <v>1</v>
      </c>
      <c r="T10" s="9">
        <f t="shared" si="1"/>
        <v>612.5</v>
      </c>
      <c r="U10" s="9">
        <f t="shared" si="2"/>
        <v>612.5</v>
      </c>
      <c r="V10" s="9" t="str">
        <f t="shared" si="3"/>
        <v/>
      </c>
      <c r="X10" s="17" t="s">
        <v>506</v>
      </c>
      <c r="Y10" s="19">
        <f>Y9^2</f>
        <v>1.5745068934394242</v>
      </c>
      <c r="Z10" s="19">
        <f>Z9^2</f>
        <v>1.7513329605790153</v>
      </c>
    </row>
    <row r="11" spans="1:28" x14ac:dyDescent="0.4">
      <c r="A11" s="9">
        <f t="shared" si="4"/>
        <v>10</v>
      </c>
      <c r="B11" s="8">
        <v>67306</v>
      </c>
      <c r="C11" s="2" t="s">
        <v>234</v>
      </c>
      <c r="D11" s="2" t="s">
        <v>236</v>
      </c>
      <c r="E11" s="2" t="s">
        <v>69</v>
      </c>
      <c r="F11" s="8">
        <v>2247</v>
      </c>
      <c r="G11" s="4">
        <v>108</v>
      </c>
      <c r="H11" s="4">
        <v>78.99420166015625</v>
      </c>
      <c r="I11" s="4">
        <v>87.316398620605469</v>
      </c>
      <c r="J11" s="8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14">
        <v>613.4000244140625</v>
      </c>
      <c r="S11" s="10">
        <f t="shared" si="0"/>
        <v>0</v>
      </c>
      <c r="T11" s="9">
        <f t="shared" si="1"/>
        <v>612.6500244140625</v>
      </c>
      <c r="U11" s="9" t="str">
        <f t="shared" si="2"/>
        <v/>
      </c>
      <c r="V11" s="9">
        <f t="shared" si="3"/>
        <v>612.6500244140625</v>
      </c>
      <c r="X11" s="17"/>
    </row>
    <row r="12" spans="1:28" x14ac:dyDescent="0.4">
      <c r="A12" s="9">
        <f t="shared" si="4"/>
        <v>11</v>
      </c>
      <c r="B12" s="8">
        <v>65722</v>
      </c>
      <c r="C12" s="2" t="s">
        <v>178</v>
      </c>
      <c r="D12" s="2" t="s">
        <v>182</v>
      </c>
      <c r="E12" s="2" t="s">
        <v>20</v>
      </c>
      <c r="F12" s="8">
        <v>446</v>
      </c>
      <c r="G12" s="4">
        <v>21</v>
      </c>
      <c r="H12" s="4">
        <v>18.609899520874023</v>
      </c>
      <c r="I12" s="4">
        <v>85.874397277832031</v>
      </c>
      <c r="J12" s="8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14">
        <v>618.70001220703125</v>
      </c>
      <c r="S12" s="10">
        <f t="shared" si="0"/>
        <v>0</v>
      </c>
      <c r="T12" s="9">
        <f t="shared" si="1"/>
        <v>615.75</v>
      </c>
      <c r="U12" s="9" t="str">
        <f t="shared" si="2"/>
        <v/>
      </c>
      <c r="V12" s="9">
        <f t="shared" si="3"/>
        <v>615.75</v>
      </c>
      <c r="X12" s="17" t="s">
        <v>507</v>
      </c>
      <c r="Y12" s="18">
        <f>Y8-Z8</f>
        <v>7.3724101485170195</v>
      </c>
      <c r="Z12" s="19"/>
    </row>
    <row r="13" spans="1:28" x14ac:dyDescent="0.4">
      <c r="A13" s="9">
        <f t="shared" si="4"/>
        <v>12</v>
      </c>
      <c r="B13" s="8">
        <v>62174</v>
      </c>
      <c r="C13" s="2" t="s">
        <v>47</v>
      </c>
      <c r="D13" s="2" t="s">
        <v>52</v>
      </c>
      <c r="E13" s="2" t="s">
        <v>20</v>
      </c>
      <c r="F13" s="8">
        <v>987</v>
      </c>
      <c r="G13" s="4">
        <v>47</v>
      </c>
      <c r="H13" s="4">
        <v>71.713096618652344</v>
      </c>
      <c r="I13" s="4">
        <v>98.605598449707031</v>
      </c>
      <c r="J13" s="8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14">
        <v>616</v>
      </c>
      <c r="S13" s="10">
        <f t="shared" si="0"/>
        <v>0</v>
      </c>
      <c r="T13" s="9">
        <f t="shared" si="1"/>
        <v>616.29998779296875</v>
      </c>
      <c r="U13" s="9" t="str">
        <f t="shared" si="2"/>
        <v/>
      </c>
      <c r="V13" s="9">
        <f t="shared" si="3"/>
        <v>616.29998779296875</v>
      </c>
      <c r="X13" s="17" t="s">
        <v>505</v>
      </c>
      <c r="Y13" s="18">
        <f>SQRT(Y10+Z10)</f>
        <v>1.8236885298807028</v>
      </c>
      <c r="Z13" s="19"/>
    </row>
    <row r="14" spans="1:28" x14ac:dyDescent="0.4">
      <c r="A14" s="9">
        <f t="shared" si="4"/>
        <v>13</v>
      </c>
      <c r="B14" s="8">
        <v>71795</v>
      </c>
      <c r="C14" s="2" t="s">
        <v>422</v>
      </c>
      <c r="D14" s="2" t="s">
        <v>423</v>
      </c>
      <c r="E14" s="2" t="s">
        <v>20</v>
      </c>
      <c r="F14" s="8">
        <v>103</v>
      </c>
      <c r="G14" s="4">
        <v>5</v>
      </c>
      <c r="H14" s="4">
        <v>22.429899215698242</v>
      </c>
      <c r="I14" s="4">
        <v>98.13079833984375</v>
      </c>
      <c r="J14" s="8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14">
        <v>619.79998779296875</v>
      </c>
      <c r="S14" s="10">
        <f t="shared" si="0"/>
        <v>0</v>
      </c>
      <c r="T14" s="9">
        <f t="shared" si="1"/>
        <v>616.29998779296875</v>
      </c>
      <c r="U14" s="9" t="str">
        <f t="shared" si="2"/>
        <v/>
      </c>
      <c r="V14" s="9">
        <f t="shared" si="3"/>
        <v>616.29998779296875</v>
      </c>
    </row>
    <row r="15" spans="1:28" x14ac:dyDescent="0.4">
      <c r="A15" s="9">
        <f t="shared" si="4"/>
        <v>14</v>
      </c>
      <c r="B15" s="8">
        <v>72181</v>
      </c>
      <c r="C15" s="2" t="s">
        <v>422</v>
      </c>
      <c r="D15" s="2" t="s">
        <v>439</v>
      </c>
      <c r="E15" s="2" t="s">
        <v>20</v>
      </c>
      <c r="F15" s="8">
        <v>487</v>
      </c>
      <c r="G15" s="4">
        <v>24.340000152587891</v>
      </c>
      <c r="H15" s="4">
        <v>24.609399795532227</v>
      </c>
      <c r="I15" s="4">
        <v>77.148399353027344</v>
      </c>
      <c r="J15" s="8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14">
        <v>622.5999755859375</v>
      </c>
      <c r="S15" s="10">
        <f t="shared" si="0"/>
        <v>0</v>
      </c>
      <c r="T15" s="9">
        <f t="shared" si="1"/>
        <v>616.29998779296875</v>
      </c>
      <c r="U15" s="9" t="str">
        <f t="shared" si="2"/>
        <v/>
      </c>
      <c r="V15" s="9">
        <f t="shared" si="3"/>
        <v>616.29998779296875</v>
      </c>
    </row>
    <row r="16" spans="1:28" x14ac:dyDescent="0.4">
      <c r="A16" s="9">
        <f t="shared" si="4"/>
        <v>15</v>
      </c>
      <c r="B16" s="8">
        <v>72298</v>
      </c>
      <c r="C16" s="2" t="s">
        <v>422</v>
      </c>
      <c r="D16" s="2" t="s">
        <v>445</v>
      </c>
      <c r="E16" s="2" t="s">
        <v>20</v>
      </c>
      <c r="F16" s="8">
        <v>649</v>
      </c>
      <c r="G16" s="4">
        <v>36</v>
      </c>
      <c r="H16" s="4">
        <v>14.637900352478027</v>
      </c>
      <c r="I16" s="4">
        <v>76.271202087402344</v>
      </c>
      <c r="J16" s="8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14">
        <v>621</v>
      </c>
      <c r="S16" s="10">
        <f t="shared" si="0"/>
        <v>1</v>
      </c>
      <c r="T16" s="9">
        <f t="shared" si="1"/>
        <v>616.45001220703125</v>
      </c>
      <c r="U16" s="9">
        <f t="shared" si="2"/>
        <v>616.45001220703125</v>
      </c>
      <c r="V16" s="9" t="str">
        <f t="shared" si="3"/>
        <v/>
      </c>
    </row>
    <row r="17" spans="1:22" x14ac:dyDescent="0.4">
      <c r="A17" s="9">
        <f t="shared" si="4"/>
        <v>16</v>
      </c>
      <c r="B17" s="8">
        <v>72041</v>
      </c>
      <c r="C17" s="2" t="s">
        <v>422</v>
      </c>
      <c r="D17" s="2" t="s">
        <v>432</v>
      </c>
      <c r="E17" s="2" t="s">
        <v>20</v>
      </c>
      <c r="F17" s="8">
        <v>852</v>
      </c>
      <c r="G17" s="4">
        <v>42.069999694824219</v>
      </c>
      <c r="H17" s="4">
        <v>24.214199066162109</v>
      </c>
      <c r="I17" s="4">
        <v>94.295700073242188</v>
      </c>
      <c r="J17" s="8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14">
        <v>619.9000244140625</v>
      </c>
      <c r="S17" s="10">
        <f t="shared" si="0"/>
        <v>0</v>
      </c>
      <c r="T17" s="9">
        <f t="shared" si="1"/>
        <v>617.3499755859375</v>
      </c>
      <c r="U17" s="9" t="str">
        <f t="shared" si="2"/>
        <v/>
      </c>
      <c r="V17" s="9">
        <f t="shared" si="3"/>
        <v>617.3499755859375</v>
      </c>
    </row>
    <row r="18" spans="1:22" x14ac:dyDescent="0.4">
      <c r="A18" s="9">
        <f t="shared" si="4"/>
        <v>17</v>
      </c>
      <c r="B18" s="8">
        <v>63594</v>
      </c>
      <c r="C18" s="2" t="s">
        <v>91</v>
      </c>
      <c r="D18" s="2" t="s">
        <v>108</v>
      </c>
      <c r="E18" s="2" t="s">
        <v>20</v>
      </c>
      <c r="F18" s="8">
        <v>491</v>
      </c>
      <c r="G18" s="4">
        <v>28.920000076293945</v>
      </c>
      <c r="H18" s="4">
        <v>11.201600074768066</v>
      </c>
      <c r="I18" s="4">
        <v>97.759696960449219</v>
      </c>
      <c r="J18" s="8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14">
        <v>624.4000244140625</v>
      </c>
      <c r="S18" s="10">
        <f t="shared" si="0"/>
        <v>1</v>
      </c>
      <c r="T18" s="9">
        <f t="shared" si="1"/>
        <v>618.050048828125</v>
      </c>
      <c r="U18" s="9">
        <f t="shared" si="2"/>
        <v>618.050048828125</v>
      </c>
      <c r="V18" s="9" t="str">
        <f t="shared" si="3"/>
        <v/>
      </c>
    </row>
    <row r="19" spans="1:22" x14ac:dyDescent="0.4">
      <c r="A19" s="9">
        <f t="shared" si="4"/>
        <v>18</v>
      </c>
      <c r="B19" s="8">
        <v>63370</v>
      </c>
      <c r="C19" s="2" t="s">
        <v>91</v>
      </c>
      <c r="D19" s="2" t="s">
        <v>96</v>
      </c>
      <c r="E19" s="2" t="s">
        <v>20</v>
      </c>
      <c r="F19" s="8">
        <v>421</v>
      </c>
      <c r="G19" s="4">
        <v>25.5</v>
      </c>
      <c r="H19" s="4">
        <v>8.5510997772216797</v>
      </c>
      <c r="I19" s="4">
        <v>77.909698486328125</v>
      </c>
      <c r="J19" s="8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14">
        <v>621.70001220703125</v>
      </c>
      <c r="S19" s="10">
        <f t="shared" si="0"/>
        <v>1</v>
      </c>
      <c r="T19" s="9">
        <f t="shared" si="1"/>
        <v>618.300048828125</v>
      </c>
      <c r="U19" s="9">
        <f t="shared" si="2"/>
        <v>618.300048828125</v>
      </c>
      <c r="V19" s="9" t="str">
        <f t="shared" si="3"/>
        <v/>
      </c>
    </row>
    <row r="20" spans="1:22" x14ac:dyDescent="0.4">
      <c r="A20" s="9">
        <f t="shared" si="4"/>
        <v>19</v>
      </c>
      <c r="B20" s="8">
        <v>64709</v>
      </c>
      <c r="C20" s="2" t="s">
        <v>135</v>
      </c>
      <c r="D20" s="2" t="s">
        <v>147</v>
      </c>
      <c r="E20" s="2" t="s">
        <v>20</v>
      </c>
      <c r="F20" s="8">
        <v>6880</v>
      </c>
      <c r="G20" s="4">
        <v>303.02999877929688</v>
      </c>
      <c r="H20" s="4">
        <v>21.282400131225586</v>
      </c>
      <c r="I20" s="4">
        <v>94.971199035644531</v>
      </c>
      <c r="J20" s="8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14">
        <v>620.5</v>
      </c>
      <c r="S20" s="10">
        <f t="shared" si="0"/>
        <v>0</v>
      </c>
      <c r="T20" s="9">
        <f t="shared" si="1"/>
        <v>619.79998779296875</v>
      </c>
      <c r="U20" s="9" t="str">
        <f t="shared" si="2"/>
        <v/>
      </c>
      <c r="V20" s="9">
        <f t="shared" si="3"/>
        <v>619.79998779296875</v>
      </c>
    </row>
    <row r="21" spans="1:22" x14ac:dyDescent="0.4">
      <c r="A21" s="9">
        <f t="shared" si="4"/>
        <v>20</v>
      </c>
      <c r="B21" s="8">
        <v>63560</v>
      </c>
      <c r="C21" s="2" t="s">
        <v>91</v>
      </c>
      <c r="D21" s="2" t="s">
        <v>106</v>
      </c>
      <c r="E21" s="2" t="s">
        <v>20</v>
      </c>
      <c r="F21" s="8">
        <v>2688</v>
      </c>
      <c r="G21" s="4">
        <v>135</v>
      </c>
      <c r="H21" s="4">
        <v>23.4375</v>
      </c>
      <c r="I21" s="4">
        <v>93.229202270507813</v>
      </c>
      <c r="J21" s="8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14">
        <v>619.29998779296875</v>
      </c>
      <c r="S21" s="10">
        <f t="shared" si="0"/>
        <v>1</v>
      </c>
      <c r="T21" s="9">
        <f t="shared" si="1"/>
        <v>620.29998779296875</v>
      </c>
      <c r="U21" s="9">
        <f t="shared" si="2"/>
        <v>620.29998779296875</v>
      </c>
      <c r="V21" s="9" t="str">
        <f t="shared" si="3"/>
        <v/>
      </c>
    </row>
    <row r="22" spans="1:22" x14ac:dyDescent="0.4">
      <c r="A22" s="9">
        <f t="shared" si="4"/>
        <v>21</v>
      </c>
      <c r="B22" s="8">
        <v>63230</v>
      </c>
      <c r="C22" s="2" t="s">
        <v>82</v>
      </c>
      <c r="D22" s="2" t="s">
        <v>88</v>
      </c>
      <c r="E22" s="2" t="s">
        <v>20</v>
      </c>
      <c r="F22" s="8">
        <v>440</v>
      </c>
      <c r="G22" s="4">
        <v>24</v>
      </c>
      <c r="H22" s="4">
        <v>34.772701263427734</v>
      </c>
      <c r="I22" s="4">
        <v>100</v>
      </c>
      <c r="J22" s="8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14">
        <v>625.4000244140625</v>
      </c>
      <c r="S22" s="10">
        <f t="shared" si="0"/>
        <v>1</v>
      </c>
      <c r="T22" s="9">
        <f t="shared" si="1"/>
        <v>620.5</v>
      </c>
      <c r="U22" s="9">
        <f t="shared" si="2"/>
        <v>620.5</v>
      </c>
      <c r="V22" s="9" t="str">
        <f t="shared" si="3"/>
        <v/>
      </c>
    </row>
    <row r="23" spans="1:22" x14ac:dyDescent="0.4">
      <c r="A23" s="9">
        <f t="shared" si="4"/>
        <v>22</v>
      </c>
      <c r="B23" s="8">
        <v>72058</v>
      </c>
      <c r="C23" s="2" t="s">
        <v>422</v>
      </c>
      <c r="D23" s="2" t="s">
        <v>433</v>
      </c>
      <c r="E23" s="2" t="s">
        <v>20</v>
      </c>
      <c r="F23" s="8">
        <v>475</v>
      </c>
      <c r="G23" s="4">
        <v>21</v>
      </c>
      <c r="H23" s="4">
        <v>21.649499893188477</v>
      </c>
      <c r="I23" s="4">
        <v>91.546401977539063</v>
      </c>
      <c r="J23" s="8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14">
        <v>622.9000244140625</v>
      </c>
      <c r="S23" s="10">
        <f t="shared" si="0"/>
        <v>0</v>
      </c>
      <c r="T23" s="9">
        <f t="shared" si="1"/>
        <v>621.4000244140625</v>
      </c>
      <c r="U23" s="9" t="str">
        <f t="shared" si="2"/>
        <v/>
      </c>
      <c r="V23" s="9">
        <f t="shared" si="3"/>
        <v>621.4000244140625</v>
      </c>
    </row>
    <row r="24" spans="1:22" x14ac:dyDescent="0.4">
      <c r="A24" s="9">
        <f t="shared" si="4"/>
        <v>23</v>
      </c>
      <c r="B24" s="8">
        <v>63842</v>
      </c>
      <c r="C24" s="2" t="s">
        <v>91</v>
      </c>
      <c r="D24" s="2" t="s">
        <v>117</v>
      </c>
      <c r="E24" s="2" t="s">
        <v>20</v>
      </c>
      <c r="F24" s="8">
        <v>2538</v>
      </c>
      <c r="G24" s="4">
        <v>130.5</v>
      </c>
      <c r="H24" s="4">
        <v>18.911100387573242</v>
      </c>
      <c r="I24" s="4">
        <v>70.816703796386719</v>
      </c>
      <c r="J24" s="8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14">
        <v>620.5999755859375</v>
      </c>
      <c r="S24" s="10">
        <f t="shared" si="0"/>
        <v>1</v>
      </c>
      <c r="T24" s="9">
        <f t="shared" si="1"/>
        <v>621.75</v>
      </c>
      <c r="U24" s="9">
        <f t="shared" si="2"/>
        <v>621.75</v>
      </c>
      <c r="V24" s="9" t="str">
        <f t="shared" si="3"/>
        <v/>
      </c>
    </row>
    <row r="25" spans="1:22" x14ac:dyDescent="0.4">
      <c r="A25" s="9">
        <f t="shared" si="4"/>
        <v>24</v>
      </c>
      <c r="B25" s="8">
        <v>71811</v>
      </c>
      <c r="C25" s="2" t="s">
        <v>422</v>
      </c>
      <c r="D25" s="2" t="s">
        <v>424</v>
      </c>
      <c r="E25" s="2" t="s">
        <v>20</v>
      </c>
      <c r="F25" s="8">
        <v>476</v>
      </c>
      <c r="G25" s="4">
        <v>19</v>
      </c>
      <c r="H25" s="4">
        <v>43.855899810791016</v>
      </c>
      <c r="I25" s="4">
        <v>100</v>
      </c>
      <c r="J25" s="8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14">
        <v>623.4000244140625</v>
      </c>
      <c r="S25" s="10">
        <f t="shared" si="0"/>
        <v>0</v>
      </c>
      <c r="T25" s="9">
        <f t="shared" si="1"/>
        <v>622.050048828125</v>
      </c>
      <c r="U25" s="9" t="str">
        <f t="shared" si="2"/>
        <v/>
      </c>
      <c r="V25" s="9">
        <f t="shared" si="3"/>
        <v>622.050048828125</v>
      </c>
    </row>
    <row r="26" spans="1:22" x14ac:dyDescent="0.4">
      <c r="A26" s="9">
        <f t="shared" si="4"/>
        <v>25</v>
      </c>
      <c r="B26" s="8">
        <v>65748</v>
      </c>
      <c r="C26" s="2" t="s">
        <v>178</v>
      </c>
      <c r="D26" s="2" t="s">
        <v>183</v>
      </c>
      <c r="E26" s="2" t="s">
        <v>20</v>
      </c>
      <c r="F26" s="8">
        <v>2357</v>
      </c>
      <c r="G26" s="4">
        <v>114</v>
      </c>
      <c r="H26" s="4">
        <v>16.801000595092773</v>
      </c>
      <c r="I26" s="4">
        <v>90.623703002929688</v>
      </c>
      <c r="J26" s="8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14">
        <v>625.70001220703125</v>
      </c>
      <c r="S26" s="10">
        <f t="shared" si="0"/>
        <v>0</v>
      </c>
      <c r="T26" s="9">
        <f t="shared" si="1"/>
        <v>622.5999755859375</v>
      </c>
      <c r="U26" s="9" t="str">
        <f t="shared" si="2"/>
        <v/>
      </c>
      <c r="V26" s="9">
        <f t="shared" si="3"/>
        <v>622.5999755859375</v>
      </c>
    </row>
    <row r="27" spans="1:22" x14ac:dyDescent="0.4">
      <c r="A27" s="9">
        <f t="shared" si="4"/>
        <v>26</v>
      </c>
      <c r="B27" s="8">
        <v>72272</v>
      </c>
      <c r="C27" s="2" t="s">
        <v>422</v>
      </c>
      <c r="D27" s="2" t="s">
        <v>444</v>
      </c>
      <c r="E27" s="2" t="s">
        <v>20</v>
      </c>
      <c r="F27" s="8">
        <v>1588</v>
      </c>
      <c r="G27" s="4">
        <v>85</v>
      </c>
      <c r="H27" s="4">
        <v>22.407199859619141</v>
      </c>
      <c r="I27" s="4">
        <v>85.147201538085938</v>
      </c>
      <c r="J27" s="8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14">
        <v>621.20001220703125</v>
      </c>
      <c r="S27" s="10">
        <f t="shared" si="0"/>
        <v>1</v>
      </c>
      <c r="T27" s="9">
        <f t="shared" si="1"/>
        <v>623.0999755859375</v>
      </c>
      <c r="U27" s="9">
        <f t="shared" si="2"/>
        <v>623.0999755859375</v>
      </c>
      <c r="V27" s="9" t="str">
        <f t="shared" si="3"/>
        <v/>
      </c>
    </row>
    <row r="28" spans="1:22" x14ac:dyDescent="0.4">
      <c r="A28" s="9">
        <f t="shared" si="4"/>
        <v>27</v>
      </c>
      <c r="B28" s="8">
        <v>65961</v>
      </c>
      <c r="C28" s="2" t="s">
        <v>189</v>
      </c>
      <c r="D28" s="2" t="s">
        <v>190</v>
      </c>
      <c r="E28" s="2" t="s">
        <v>69</v>
      </c>
      <c r="F28" s="8">
        <v>7306</v>
      </c>
      <c r="G28" s="4">
        <v>319.79998779296875</v>
      </c>
      <c r="H28" s="4">
        <v>17.001499176025391</v>
      </c>
      <c r="I28" s="4">
        <v>88.034896850585938</v>
      </c>
      <c r="J28" s="8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14">
        <v>626</v>
      </c>
      <c r="S28" s="10">
        <f t="shared" si="0"/>
        <v>0</v>
      </c>
      <c r="T28" s="9">
        <f t="shared" si="1"/>
        <v>623.20001220703125</v>
      </c>
      <c r="U28" s="9" t="str">
        <f t="shared" si="2"/>
        <v/>
      </c>
      <c r="V28" s="9">
        <f t="shared" si="3"/>
        <v>623.20001220703125</v>
      </c>
    </row>
    <row r="29" spans="1:22" x14ac:dyDescent="0.4">
      <c r="A29" s="9">
        <f t="shared" si="4"/>
        <v>28</v>
      </c>
      <c r="B29" s="8">
        <v>63313</v>
      </c>
      <c r="C29" s="2" t="s">
        <v>91</v>
      </c>
      <c r="D29" s="2" t="s">
        <v>92</v>
      </c>
      <c r="E29" s="2" t="s">
        <v>20</v>
      </c>
      <c r="F29" s="8">
        <v>2601</v>
      </c>
      <c r="G29" s="4">
        <v>135</v>
      </c>
      <c r="H29" s="4">
        <v>15.071100234985352</v>
      </c>
      <c r="I29" s="4">
        <v>92.195297241210938</v>
      </c>
      <c r="J29" s="8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14">
        <v>630.4000244140625</v>
      </c>
      <c r="S29" s="10">
        <f t="shared" si="0"/>
        <v>1</v>
      </c>
      <c r="T29" s="9">
        <f t="shared" si="1"/>
        <v>623.45001220703125</v>
      </c>
      <c r="U29" s="9">
        <f t="shared" si="2"/>
        <v>623.45001220703125</v>
      </c>
      <c r="V29" s="9" t="str">
        <f t="shared" si="3"/>
        <v/>
      </c>
    </row>
    <row r="30" spans="1:22" x14ac:dyDescent="0.4">
      <c r="A30" s="9">
        <f t="shared" si="4"/>
        <v>29</v>
      </c>
      <c r="B30" s="8">
        <v>72199</v>
      </c>
      <c r="C30" s="2" t="s">
        <v>422</v>
      </c>
      <c r="D30" s="2" t="s">
        <v>440</v>
      </c>
      <c r="E30" s="2" t="s">
        <v>20</v>
      </c>
      <c r="F30" s="8">
        <v>847</v>
      </c>
      <c r="G30" s="4">
        <v>44</v>
      </c>
      <c r="H30" s="4">
        <v>16.292800903320313</v>
      </c>
      <c r="I30" s="4">
        <v>90.200698852539063</v>
      </c>
      <c r="J30" s="8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14">
        <v>627.0999755859375</v>
      </c>
      <c r="S30" s="10">
        <f t="shared" si="0"/>
        <v>1</v>
      </c>
      <c r="T30" s="9">
        <f t="shared" si="1"/>
        <v>623.5999755859375</v>
      </c>
      <c r="U30" s="9">
        <f t="shared" si="2"/>
        <v>623.5999755859375</v>
      </c>
      <c r="V30" s="9" t="str">
        <f t="shared" si="3"/>
        <v/>
      </c>
    </row>
    <row r="31" spans="1:22" x14ac:dyDescent="0.4">
      <c r="A31" s="9">
        <f t="shared" si="4"/>
        <v>30</v>
      </c>
      <c r="B31" s="8">
        <v>72215</v>
      </c>
      <c r="C31" s="2" t="s">
        <v>422</v>
      </c>
      <c r="D31" s="2" t="s">
        <v>442</v>
      </c>
      <c r="E31" s="2" t="s">
        <v>20</v>
      </c>
      <c r="F31" s="8">
        <v>452</v>
      </c>
      <c r="G31" s="4">
        <v>22</v>
      </c>
      <c r="H31" s="4">
        <v>14.498900413513184</v>
      </c>
      <c r="I31" s="4">
        <v>81.02349853515625</v>
      </c>
      <c r="J31" s="8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14">
        <v>620.4000244140625</v>
      </c>
      <c r="S31" s="10">
        <f t="shared" si="0"/>
        <v>0</v>
      </c>
      <c r="T31" s="9">
        <f t="shared" si="1"/>
        <v>624.1500244140625</v>
      </c>
      <c r="U31" s="9" t="str">
        <f t="shared" si="2"/>
        <v/>
      </c>
      <c r="V31" s="9">
        <f t="shared" si="3"/>
        <v>624.1500244140625</v>
      </c>
    </row>
    <row r="32" spans="1:22" x14ac:dyDescent="0.4">
      <c r="A32" s="9">
        <f t="shared" si="4"/>
        <v>31</v>
      </c>
      <c r="B32" s="8">
        <v>68379</v>
      </c>
      <c r="C32" s="2" t="s">
        <v>255</v>
      </c>
      <c r="D32" s="2" t="s">
        <v>272</v>
      </c>
      <c r="E32" s="2" t="s">
        <v>20</v>
      </c>
      <c r="F32" s="8">
        <v>4142</v>
      </c>
      <c r="G32" s="4">
        <v>201</v>
      </c>
      <c r="H32" s="4">
        <v>35.5625</v>
      </c>
      <c r="I32" s="4">
        <v>81.506500244140625</v>
      </c>
      <c r="J32" s="8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14">
        <v>628.70001220703125</v>
      </c>
      <c r="S32" s="10">
        <f t="shared" si="0"/>
        <v>0</v>
      </c>
      <c r="T32" s="9">
        <f t="shared" si="1"/>
        <v>624.550048828125</v>
      </c>
      <c r="U32" s="9" t="str">
        <f t="shared" si="2"/>
        <v/>
      </c>
      <c r="V32" s="9">
        <f t="shared" si="3"/>
        <v>624.550048828125</v>
      </c>
    </row>
    <row r="33" spans="1:22" x14ac:dyDescent="0.4">
      <c r="A33" s="9">
        <f t="shared" si="4"/>
        <v>32</v>
      </c>
      <c r="B33" s="8">
        <v>75440</v>
      </c>
      <c r="C33" s="2" t="s">
        <v>189</v>
      </c>
      <c r="D33" s="2" t="s">
        <v>473</v>
      </c>
      <c r="E33" s="2" t="s">
        <v>20</v>
      </c>
      <c r="F33" s="8">
        <v>2102</v>
      </c>
      <c r="G33" s="4">
        <v>99.75</v>
      </c>
      <c r="H33" s="4">
        <v>15.319899559020996</v>
      </c>
      <c r="I33" s="4">
        <v>90.284896850585938</v>
      </c>
      <c r="J33" s="8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14">
        <v>626.9000244140625</v>
      </c>
      <c r="S33" s="10">
        <f t="shared" si="0"/>
        <v>0</v>
      </c>
      <c r="T33" s="9">
        <f t="shared" si="1"/>
        <v>624.95001220703125</v>
      </c>
      <c r="U33" s="9" t="str">
        <f t="shared" si="2"/>
        <v/>
      </c>
      <c r="V33" s="9">
        <f t="shared" si="3"/>
        <v>624.95001220703125</v>
      </c>
    </row>
    <row r="34" spans="1:22" x14ac:dyDescent="0.4">
      <c r="A34" s="9">
        <f t="shared" si="4"/>
        <v>33</v>
      </c>
      <c r="B34" s="8">
        <v>64816</v>
      </c>
      <c r="C34" s="2" t="s">
        <v>135</v>
      </c>
      <c r="D34" s="2" t="s">
        <v>151</v>
      </c>
      <c r="E34" s="2" t="s">
        <v>20</v>
      </c>
      <c r="F34" s="8">
        <v>10012</v>
      </c>
      <c r="G34" s="4">
        <v>464.89999389648438</v>
      </c>
      <c r="H34" s="4">
        <v>29.763900756835938</v>
      </c>
      <c r="I34" s="4">
        <v>91.593399047851563</v>
      </c>
      <c r="J34" s="8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14">
        <v>629.79998779296875</v>
      </c>
      <c r="S34" s="10">
        <f t="shared" si="0"/>
        <v>0</v>
      </c>
      <c r="T34" s="9">
        <f t="shared" si="1"/>
        <v>625.29998779296875</v>
      </c>
      <c r="U34" s="9" t="str">
        <f t="shared" si="2"/>
        <v/>
      </c>
      <c r="V34" s="9">
        <f t="shared" si="3"/>
        <v>625.29998779296875</v>
      </c>
    </row>
    <row r="35" spans="1:22" x14ac:dyDescent="0.4">
      <c r="A35" s="9">
        <f t="shared" si="4"/>
        <v>34</v>
      </c>
      <c r="B35" s="8">
        <v>66050</v>
      </c>
      <c r="C35" s="2" t="s">
        <v>189</v>
      </c>
      <c r="D35" s="2" t="s">
        <v>191</v>
      </c>
      <c r="E35" s="2" t="s">
        <v>20</v>
      </c>
      <c r="F35" s="8">
        <v>2488</v>
      </c>
      <c r="G35" s="4">
        <v>125</v>
      </c>
      <c r="H35" s="4">
        <v>12.692000389099121</v>
      </c>
      <c r="I35" s="4">
        <v>55.092998504638672</v>
      </c>
      <c r="J35" s="8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14">
        <v>625.5999755859375</v>
      </c>
      <c r="S35" s="10">
        <f t="shared" si="0"/>
        <v>1</v>
      </c>
      <c r="T35" s="9">
        <f t="shared" si="1"/>
        <v>625.8499755859375</v>
      </c>
      <c r="U35" s="9">
        <f t="shared" si="2"/>
        <v>625.8499755859375</v>
      </c>
      <c r="V35" s="9" t="str">
        <f t="shared" si="3"/>
        <v/>
      </c>
    </row>
    <row r="36" spans="1:22" x14ac:dyDescent="0.4">
      <c r="A36" s="9">
        <f t="shared" si="4"/>
        <v>35</v>
      </c>
      <c r="B36" s="8">
        <v>67819</v>
      </c>
      <c r="C36" s="2" t="s">
        <v>246</v>
      </c>
      <c r="D36" s="2" t="s">
        <v>253</v>
      </c>
      <c r="E36" s="2" t="s">
        <v>20</v>
      </c>
      <c r="F36" s="8">
        <v>25151</v>
      </c>
      <c r="G36" s="4">
        <v>1186.699951171875</v>
      </c>
      <c r="H36" s="4">
        <v>17.442600250244141</v>
      </c>
      <c r="I36" s="4">
        <v>80.195602416992188</v>
      </c>
      <c r="J36" s="8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14">
        <v>626.79998779296875</v>
      </c>
      <c r="S36" s="10">
        <f t="shared" si="0"/>
        <v>0</v>
      </c>
      <c r="T36" s="9">
        <f t="shared" si="1"/>
        <v>626.0999755859375</v>
      </c>
      <c r="U36" s="9" t="str">
        <f t="shared" si="2"/>
        <v/>
      </c>
      <c r="V36" s="9">
        <f t="shared" si="3"/>
        <v>626.0999755859375</v>
      </c>
    </row>
    <row r="37" spans="1:22" x14ac:dyDescent="0.4">
      <c r="A37" s="9">
        <f t="shared" si="4"/>
        <v>36</v>
      </c>
      <c r="B37" s="8">
        <v>64758</v>
      </c>
      <c r="C37" s="2" t="s">
        <v>135</v>
      </c>
      <c r="D37" s="2" t="s">
        <v>149</v>
      </c>
      <c r="E37" s="2" t="s">
        <v>20</v>
      </c>
      <c r="F37" s="8">
        <v>2267</v>
      </c>
      <c r="G37" s="4">
        <v>103.68000030517578</v>
      </c>
      <c r="H37" s="4">
        <v>19.151699066162109</v>
      </c>
      <c r="I37" s="4">
        <v>84.433799743652344</v>
      </c>
      <c r="J37" s="8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14">
        <v>628.20001220703125</v>
      </c>
      <c r="S37" s="10">
        <f t="shared" si="0"/>
        <v>0</v>
      </c>
      <c r="T37" s="9">
        <f t="shared" si="1"/>
        <v>626.800048828125</v>
      </c>
      <c r="U37" s="9" t="str">
        <f t="shared" si="2"/>
        <v/>
      </c>
      <c r="V37" s="9">
        <f t="shared" si="3"/>
        <v>626.800048828125</v>
      </c>
    </row>
    <row r="38" spans="1:22" x14ac:dyDescent="0.4">
      <c r="A38" s="9">
        <f t="shared" si="4"/>
        <v>37</v>
      </c>
      <c r="B38" s="8">
        <v>65870</v>
      </c>
      <c r="C38" s="2" t="s">
        <v>178</v>
      </c>
      <c r="D38" s="2" t="s">
        <v>188</v>
      </c>
      <c r="E38" s="2" t="s">
        <v>20</v>
      </c>
      <c r="F38" s="8">
        <v>1657</v>
      </c>
      <c r="G38" s="4">
        <v>90.400001525878906</v>
      </c>
      <c r="H38" s="4">
        <v>28.847299575805664</v>
      </c>
      <c r="I38" s="4">
        <v>84.731399536132813</v>
      </c>
      <c r="J38" s="8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14">
        <v>630.20001220703125</v>
      </c>
      <c r="S38" s="10">
        <f t="shared" si="0"/>
        <v>1</v>
      </c>
      <c r="T38" s="9">
        <f t="shared" si="1"/>
        <v>626.9000244140625</v>
      </c>
      <c r="U38" s="9">
        <f t="shared" si="2"/>
        <v>626.9000244140625</v>
      </c>
      <c r="V38" s="9" t="str">
        <f t="shared" si="3"/>
        <v/>
      </c>
    </row>
    <row r="39" spans="1:22" x14ac:dyDescent="0.4">
      <c r="A39" s="9">
        <f t="shared" si="4"/>
        <v>38</v>
      </c>
      <c r="B39" s="8">
        <v>62380</v>
      </c>
      <c r="C39" s="2" t="s">
        <v>47</v>
      </c>
      <c r="D39" s="2" t="s">
        <v>57</v>
      </c>
      <c r="E39" s="2" t="s">
        <v>20</v>
      </c>
      <c r="F39" s="8">
        <v>284</v>
      </c>
      <c r="G39" s="4">
        <v>17.5</v>
      </c>
      <c r="H39" s="4">
        <v>14.527000427246094</v>
      </c>
      <c r="I39" s="4">
        <v>94.932403564453125</v>
      </c>
      <c r="J39" s="8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14">
        <v>625.29998779296875</v>
      </c>
      <c r="S39" s="10">
        <f t="shared" si="0"/>
        <v>1</v>
      </c>
      <c r="T39" s="9">
        <f t="shared" si="1"/>
        <v>627.0999755859375</v>
      </c>
      <c r="U39" s="9">
        <f t="shared" si="2"/>
        <v>627.0999755859375</v>
      </c>
      <c r="V39" s="9" t="str">
        <f t="shared" si="3"/>
        <v/>
      </c>
    </row>
    <row r="40" spans="1:22" x14ac:dyDescent="0.4">
      <c r="A40" s="9">
        <f t="shared" si="4"/>
        <v>39</v>
      </c>
      <c r="B40" s="8">
        <v>68999</v>
      </c>
      <c r="C40" s="2" t="s">
        <v>285</v>
      </c>
      <c r="D40" s="2" t="s">
        <v>296</v>
      </c>
      <c r="E40" s="2" t="s">
        <v>20</v>
      </c>
      <c r="F40" s="8">
        <v>5370</v>
      </c>
      <c r="G40" s="4">
        <v>280</v>
      </c>
      <c r="H40" s="4">
        <v>19.571699142456055</v>
      </c>
      <c r="I40" s="4">
        <v>81.117301940917969</v>
      </c>
      <c r="J40" s="8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14">
        <v>630.0999755859375</v>
      </c>
      <c r="S40" s="10">
        <f t="shared" si="0"/>
        <v>1</v>
      </c>
      <c r="T40" s="9">
        <f t="shared" si="1"/>
        <v>627.25</v>
      </c>
      <c r="U40" s="9">
        <f t="shared" si="2"/>
        <v>627.25</v>
      </c>
      <c r="V40" s="9" t="str">
        <f t="shared" si="3"/>
        <v/>
      </c>
    </row>
    <row r="41" spans="1:22" x14ac:dyDescent="0.4">
      <c r="A41" s="9">
        <f t="shared" si="4"/>
        <v>40</v>
      </c>
      <c r="B41" s="8">
        <v>63578</v>
      </c>
      <c r="C41" s="2" t="s">
        <v>91</v>
      </c>
      <c r="D41" s="2" t="s">
        <v>107</v>
      </c>
      <c r="E41" s="2" t="s">
        <v>20</v>
      </c>
      <c r="F41" s="8">
        <v>2471</v>
      </c>
      <c r="G41" s="4">
        <v>121.86000061035156</v>
      </c>
      <c r="H41" s="4">
        <v>23.795999526977539</v>
      </c>
      <c r="I41" s="4">
        <v>87.7781982421875</v>
      </c>
      <c r="J41" s="8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14">
        <v>627.0999755859375</v>
      </c>
      <c r="S41" s="10">
        <f t="shared" si="0"/>
        <v>0</v>
      </c>
      <c r="T41" s="9">
        <f t="shared" si="1"/>
        <v>627.29998779296875</v>
      </c>
      <c r="U41" s="9" t="str">
        <f t="shared" si="2"/>
        <v/>
      </c>
      <c r="V41" s="9">
        <f t="shared" si="3"/>
        <v>627.29998779296875</v>
      </c>
    </row>
    <row r="42" spans="1:22" x14ac:dyDescent="0.4">
      <c r="A42" s="9">
        <f t="shared" si="4"/>
        <v>41</v>
      </c>
      <c r="B42" s="8">
        <v>72538</v>
      </c>
      <c r="C42" s="2" t="s">
        <v>453</v>
      </c>
      <c r="D42" s="2" t="s">
        <v>457</v>
      </c>
      <c r="E42" s="2" t="s">
        <v>20</v>
      </c>
      <c r="F42" s="8">
        <v>15386</v>
      </c>
      <c r="G42" s="4">
        <v>669.3599853515625</v>
      </c>
      <c r="H42" s="4">
        <v>12.506400108337402</v>
      </c>
      <c r="I42" s="4">
        <v>71.433097839355469</v>
      </c>
      <c r="J42" s="8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14">
        <v>628.70001220703125</v>
      </c>
      <c r="S42" s="10">
        <f t="shared" si="0"/>
        <v>0</v>
      </c>
      <c r="T42" s="9">
        <f t="shared" si="1"/>
        <v>628.25</v>
      </c>
      <c r="U42" s="9" t="str">
        <f t="shared" si="2"/>
        <v/>
      </c>
      <c r="V42" s="9">
        <f t="shared" si="3"/>
        <v>628.25</v>
      </c>
    </row>
    <row r="43" spans="1:22" x14ac:dyDescent="0.4">
      <c r="A43" s="9">
        <f t="shared" si="4"/>
        <v>42</v>
      </c>
      <c r="B43" s="8">
        <v>65680</v>
      </c>
      <c r="C43" s="2" t="s">
        <v>178</v>
      </c>
      <c r="D43" s="2" t="s">
        <v>181</v>
      </c>
      <c r="E43" s="2" t="s">
        <v>20</v>
      </c>
      <c r="F43" s="8">
        <v>184</v>
      </c>
      <c r="G43" s="4">
        <v>9</v>
      </c>
      <c r="H43" s="4">
        <v>22.282600402832031</v>
      </c>
      <c r="I43" s="4">
        <v>85.869598388671875</v>
      </c>
      <c r="J43" s="8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14">
        <v>635.20001220703125</v>
      </c>
      <c r="S43" s="10">
        <f t="shared" si="0"/>
        <v>0</v>
      </c>
      <c r="T43" s="9">
        <f t="shared" si="1"/>
        <v>628.4000244140625</v>
      </c>
      <c r="U43" s="9" t="str">
        <f t="shared" si="2"/>
        <v/>
      </c>
      <c r="V43" s="9">
        <f t="shared" si="3"/>
        <v>628.4000244140625</v>
      </c>
    </row>
    <row r="44" spans="1:22" x14ac:dyDescent="0.4">
      <c r="A44" s="9">
        <f t="shared" si="4"/>
        <v>43</v>
      </c>
      <c r="B44" s="8">
        <v>63461</v>
      </c>
      <c r="C44" s="2" t="s">
        <v>91</v>
      </c>
      <c r="D44" s="2" t="s">
        <v>100</v>
      </c>
      <c r="E44" s="2" t="s">
        <v>20</v>
      </c>
      <c r="F44" s="8">
        <v>1217</v>
      </c>
      <c r="G44" s="4">
        <v>61.400001525878906</v>
      </c>
      <c r="H44" s="4">
        <v>33.908000946044922</v>
      </c>
      <c r="I44" s="4">
        <v>88.095199584960938</v>
      </c>
      <c r="J44" s="8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14">
        <v>627.70001220703125</v>
      </c>
      <c r="S44" s="10">
        <f t="shared" si="0"/>
        <v>1</v>
      </c>
      <c r="T44" s="9">
        <f t="shared" si="1"/>
        <v>628.550048828125</v>
      </c>
      <c r="U44" s="9">
        <f t="shared" si="2"/>
        <v>628.550048828125</v>
      </c>
      <c r="V44" s="9" t="str">
        <f t="shared" si="3"/>
        <v/>
      </c>
    </row>
    <row r="45" spans="1:22" x14ac:dyDescent="0.4">
      <c r="A45" s="9">
        <f t="shared" si="4"/>
        <v>44</v>
      </c>
      <c r="B45" s="8">
        <v>63404</v>
      </c>
      <c r="C45" s="2" t="s">
        <v>91</v>
      </c>
      <c r="D45" s="2" t="s">
        <v>97</v>
      </c>
      <c r="E45" s="2" t="s">
        <v>20</v>
      </c>
      <c r="F45" s="8">
        <v>6219</v>
      </c>
      <c r="G45" s="4">
        <v>268</v>
      </c>
      <c r="H45" s="4">
        <v>21.498600006103516</v>
      </c>
      <c r="I45" s="4">
        <v>100</v>
      </c>
      <c r="J45" s="8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14">
        <v>636.20001220703125</v>
      </c>
      <c r="S45" s="10">
        <f t="shared" si="0"/>
        <v>0</v>
      </c>
      <c r="T45" s="9">
        <f t="shared" si="1"/>
        <v>628.6500244140625</v>
      </c>
      <c r="U45" s="9" t="str">
        <f t="shared" si="2"/>
        <v/>
      </c>
      <c r="V45" s="9">
        <f t="shared" si="3"/>
        <v>628.6500244140625</v>
      </c>
    </row>
    <row r="46" spans="1:22" x14ac:dyDescent="0.4">
      <c r="A46" s="9">
        <f t="shared" si="4"/>
        <v>45</v>
      </c>
      <c r="B46" s="8">
        <v>67199</v>
      </c>
      <c r="C46" s="2" t="s">
        <v>229</v>
      </c>
      <c r="D46" s="2" t="s">
        <v>232</v>
      </c>
      <c r="E46" s="2" t="s">
        <v>69</v>
      </c>
      <c r="F46" s="8">
        <v>4258</v>
      </c>
      <c r="G46" s="4">
        <v>221</v>
      </c>
      <c r="H46" s="4">
        <v>24.659500122070313</v>
      </c>
      <c r="I46" s="4">
        <v>92.74310302734375</v>
      </c>
      <c r="J46" s="8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14">
        <v>631</v>
      </c>
      <c r="S46" s="10">
        <f t="shared" si="0"/>
        <v>1</v>
      </c>
      <c r="T46" s="9">
        <f t="shared" si="1"/>
        <v>628.75</v>
      </c>
      <c r="U46" s="9">
        <f t="shared" si="2"/>
        <v>628.75</v>
      </c>
      <c r="V46" s="9" t="str">
        <f t="shared" si="3"/>
        <v/>
      </c>
    </row>
    <row r="47" spans="1:22" x14ac:dyDescent="0.4">
      <c r="A47" s="9">
        <f t="shared" si="4"/>
        <v>46</v>
      </c>
      <c r="B47" s="8">
        <v>65078</v>
      </c>
      <c r="C47" s="2" t="s">
        <v>135</v>
      </c>
      <c r="D47" s="2" t="s">
        <v>158</v>
      </c>
      <c r="E47" s="2" t="s">
        <v>20</v>
      </c>
      <c r="F47" s="8">
        <v>1235</v>
      </c>
      <c r="G47" s="4">
        <v>53</v>
      </c>
      <c r="H47" s="4">
        <v>8.2182998657226563</v>
      </c>
      <c r="I47" s="4">
        <v>62.130199432373047</v>
      </c>
      <c r="J47" s="8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14">
        <v>629.4000244140625</v>
      </c>
      <c r="S47" s="10">
        <f t="shared" si="0"/>
        <v>0</v>
      </c>
      <c r="T47" s="9">
        <f t="shared" si="1"/>
        <v>629.800048828125</v>
      </c>
      <c r="U47" s="9" t="str">
        <f t="shared" si="2"/>
        <v/>
      </c>
      <c r="V47" s="9">
        <f t="shared" si="3"/>
        <v>629.800048828125</v>
      </c>
    </row>
    <row r="48" spans="1:22" x14ac:dyDescent="0.4">
      <c r="A48" s="9">
        <f t="shared" si="4"/>
        <v>47</v>
      </c>
      <c r="B48" s="8">
        <v>69369</v>
      </c>
      <c r="C48" s="2" t="s">
        <v>314</v>
      </c>
      <c r="D48" s="2" t="s">
        <v>315</v>
      </c>
      <c r="E48" s="2" t="s">
        <v>20</v>
      </c>
      <c r="F48" s="8">
        <v>16244</v>
      </c>
      <c r="G48" s="4">
        <v>766.6500244140625</v>
      </c>
      <c r="H48" s="4">
        <v>17.453100204467773</v>
      </c>
      <c r="I48" s="4">
        <v>69.739898681640625</v>
      </c>
      <c r="J48" s="8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14">
        <v>631.20001220703125</v>
      </c>
      <c r="S48" s="10">
        <f t="shared" si="0"/>
        <v>0</v>
      </c>
      <c r="T48" s="9">
        <f t="shared" si="1"/>
        <v>630.3499755859375</v>
      </c>
      <c r="U48" s="9" t="str">
        <f t="shared" si="2"/>
        <v/>
      </c>
      <c r="V48" s="9">
        <f t="shared" si="3"/>
        <v>630.3499755859375</v>
      </c>
    </row>
    <row r="49" spans="1:22" x14ac:dyDescent="0.4">
      <c r="A49" s="9">
        <f t="shared" si="4"/>
        <v>48</v>
      </c>
      <c r="B49" s="8">
        <v>63438</v>
      </c>
      <c r="C49" s="2" t="s">
        <v>91</v>
      </c>
      <c r="D49" s="2" t="s">
        <v>99</v>
      </c>
      <c r="E49" s="2" t="s">
        <v>20</v>
      </c>
      <c r="F49" s="8">
        <v>814</v>
      </c>
      <c r="G49" s="4">
        <v>39</v>
      </c>
      <c r="H49" s="4">
        <v>19.778900146484375</v>
      </c>
      <c r="I49" s="4">
        <v>67.4447021484375</v>
      </c>
      <c r="J49" s="8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14">
        <v>628.9000244140625</v>
      </c>
      <c r="S49" s="10">
        <f t="shared" si="0"/>
        <v>0</v>
      </c>
      <c r="T49" s="9">
        <f t="shared" si="1"/>
        <v>630.4000244140625</v>
      </c>
      <c r="U49" s="9" t="str">
        <f t="shared" si="2"/>
        <v/>
      </c>
      <c r="V49" s="9">
        <f t="shared" si="3"/>
        <v>630.4000244140625</v>
      </c>
    </row>
    <row r="50" spans="1:22" x14ac:dyDescent="0.4">
      <c r="A50" s="9">
        <f t="shared" si="4"/>
        <v>49</v>
      </c>
      <c r="B50" s="8">
        <v>63321</v>
      </c>
      <c r="C50" s="2" t="s">
        <v>91</v>
      </c>
      <c r="D50" s="2" t="s">
        <v>93</v>
      </c>
      <c r="E50" s="2" t="s">
        <v>20</v>
      </c>
      <c r="F50" s="8">
        <v>27176</v>
      </c>
      <c r="G50" s="4">
        <v>1429</v>
      </c>
      <c r="H50" s="4">
        <v>39.218399047851563</v>
      </c>
      <c r="I50" s="4">
        <v>84.294998168945313</v>
      </c>
      <c r="J50" s="8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14">
        <v>629.5</v>
      </c>
      <c r="S50" s="10">
        <f t="shared" si="0"/>
        <v>1</v>
      </c>
      <c r="T50" s="9">
        <f t="shared" si="1"/>
        <v>630.54998779296875</v>
      </c>
      <c r="U50" s="9">
        <f t="shared" si="2"/>
        <v>630.54998779296875</v>
      </c>
      <c r="V50" s="9" t="str">
        <f t="shared" si="3"/>
        <v/>
      </c>
    </row>
    <row r="51" spans="1:22" x14ac:dyDescent="0.4">
      <c r="A51" s="9">
        <f t="shared" si="4"/>
        <v>50</v>
      </c>
      <c r="B51" s="8">
        <v>69450</v>
      </c>
      <c r="C51" s="2" t="s">
        <v>314</v>
      </c>
      <c r="D51" s="2" t="s">
        <v>321</v>
      </c>
      <c r="E51" s="2" t="s">
        <v>20</v>
      </c>
      <c r="F51" s="8">
        <v>10696</v>
      </c>
      <c r="G51" s="4">
        <v>487.97000122070313</v>
      </c>
      <c r="H51" s="4">
        <v>22.157800674438477</v>
      </c>
      <c r="I51" s="4">
        <v>70.895698547363281</v>
      </c>
      <c r="J51" s="8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14">
        <v>632.5999755859375</v>
      </c>
      <c r="S51" s="10">
        <f t="shared" si="0"/>
        <v>0</v>
      </c>
      <c r="T51" s="9">
        <f t="shared" si="1"/>
        <v>630.54998779296875</v>
      </c>
      <c r="U51" s="9" t="str">
        <f t="shared" si="2"/>
        <v/>
      </c>
      <c r="V51" s="9">
        <f t="shared" si="3"/>
        <v>630.54998779296875</v>
      </c>
    </row>
    <row r="52" spans="1:22" x14ac:dyDescent="0.4">
      <c r="A52" s="9">
        <f t="shared" si="4"/>
        <v>51</v>
      </c>
      <c r="B52" s="8">
        <v>64592</v>
      </c>
      <c r="C52" s="2" t="s">
        <v>135</v>
      </c>
      <c r="D52" s="2" t="s">
        <v>141</v>
      </c>
      <c r="E52" s="2" t="s">
        <v>20</v>
      </c>
      <c r="F52" s="8">
        <v>8935</v>
      </c>
      <c r="G52" s="4">
        <v>444.5</v>
      </c>
      <c r="H52" s="4">
        <v>36.945098876953125</v>
      </c>
      <c r="I52" s="4">
        <v>79.512001037597656</v>
      </c>
      <c r="J52" s="8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14">
        <v>633.70001220703125</v>
      </c>
      <c r="S52" s="10">
        <f t="shared" si="0"/>
        <v>0</v>
      </c>
      <c r="T52" s="9">
        <f t="shared" si="1"/>
        <v>631.050048828125</v>
      </c>
      <c r="U52" s="9" t="str">
        <f t="shared" si="2"/>
        <v/>
      </c>
      <c r="V52" s="9">
        <f t="shared" si="3"/>
        <v>631.050048828125</v>
      </c>
    </row>
    <row r="53" spans="1:22" x14ac:dyDescent="0.4">
      <c r="A53" s="9">
        <f t="shared" si="4"/>
        <v>52</v>
      </c>
      <c r="B53" s="8">
        <v>65193</v>
      </c>
      <c r="C53" s="2" t="s">
        <v>163</v>
      </c>
      <c r="D53" s="2" t="s">
        <v>166</v>
      </c>
      <c r="E53" s="2" t="s">
        <v>20</v>
      </c>
      <c r="F53" s="8">
        <v>1600</v>
      </c>
      <c r="G53" s="4">
        <v>74.5</v>
      </c>
      <c r="H53" s="4">
        <v>27.26140022277832</v>
      </c>
      <c r="I53" s="4">
        <v>79.725502014160156</v>
      </c>
      <c r="J53" s="8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14">
        <v>627.0999755859375</v>
      </c>
      <c r="S53" s="10">
        <f t="shared" si="0"/>
        <v>0</v>
      </c>
      <c r="T53" s="9">
        <f t="shared" si="1"/>
        <v>631.4000244140625</v>
      </c>
      <c r="U53" s="9" t="str">
        <f t="shared" si="2"/>
        <v/>
      </c>
      <c r="V53" s="9">
        <f t="shared" si="3"/>
        <v>631.4000244140625</v>
      </c>
    </row>
    <row r="54" spans="1:22" x14ac:dyDescent="0.4">
      <c r="A54" s="9">
        <f t="shared" si="4"/>
        <v>53</v>
      </c>
      <c r="B54" s="8">
        <v>66142</v>
      </c>
      <c r="C54" s="2" t="s">
        <v>189</v>
      </c>
      <c r="D54" s="2" t="s">
        <v>192</v>
      </c>
      <c r="E54" s="2" t="s">
        <v>69</v>
      </c>
      <c r="F54" s="8">
        <v>9028</v>
      </c>
      <c r="G54" s="4">
        <v>449.92001342773438</v>
      </c>
      <c r="H54" s="4">
        <v>13.988499641418457</v>
      </c>
      <c r="I54" s="4">
        <v>69.942497253417969</v>
      </c>
      <c r="J54" s="8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14">
        <v>630.70001220703125</v>
      </c>
      <c r="S54" s="10">
        <f t="shared" si="0"/>
        <v>0</v>
      </c>
      <c r="T54" s="9">
        <f t="shared" si="1"/>
        <v>631.8499755859375</v>
      </c>
      <c r="U54" s="9" t="str">
        <f t="shared" si="2"/>
        <v/>
      </c>
      <c r="V54" s="9">
        <f t="shared" si="3"/>
        <v>631.8499755859375</v>
      </c>
    </row>
    <row r="55" spans="1:22" x14ac:dyDescent="0.4">
      <c r="A55" s="9">
        <f t="shared" si="4"/>
        <v>54</v>
      </c>
      <c r="B55" s="8">
        <v>69120</v>
      </c>
      <c r="C55" s="2" t="s">
        <v>302</v>
      </c>
      <c r="D55" s="2" t="s">
        <v>304</v>
      </c>
      <c r="E55" s="2" t="s">
        <v>20</v>
      </c>
      <c r="F55" s="8">
        <v>10625</v>
      </c>
      <c r="G55" s="4">
        <v>521.469970703125</v>
      </c>
      <c r="H55" s="4">
        <v>7.497499942779541</v>
      </c>
      <c r="I55" s="4">
        <v>77.525596618652344</v>
      </c>
      <c r="J55" s="8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14">
        <v>634.20001220703125</v>
      </c>
      <c r="S55" s="10">
        <f t="shared" si="0"/>
        <v>0</v>
      </c>
      <c r="T55" s="9">
        <f t="shared" si="1"/>
        <v>631.9000244140625</v>
      </c>
      <c r="U55" s="9" t="str">
        <f t="shared" si="2"/>
        <v/>
      </c>
      <c r="V55" s="9">
        <f t="shared" si="3"/>
        <v>631.9000244140625</v>
      </c>
    </row>
    <row r="56" spans="1:22" x14ac:dyDescent="0.4">
      <c r="A56" s="9">
        <f t="shared" si="4"/>
        <v>55</v>
      </c>
      <c r="B56" s="8">
        <v>65110</v>
      </c>
      <c r="C56" s="2" t="s">
        <v>135</v>
      </c>
      <c r="D56" s="2" t="s">
        <v>160</v>
      </c>
      <c r="E56" s="2" t="s">
        <v>20</v>
      </c>
      <c r="F56" s="8">
        <v>7151</v>
      </c>
      <c r="G56" s="4">
        <v>318.57998657226563</v>
      </c>
      <c r="H56" s="4">
        <v>18.548099517822266</v>
      </c>
      <c r="I56" s="4">
        <v>61.738201141357422</v>
      </c>
      <c r="J56" s="8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14">
        <v>629.70001220703125</v>
      </c>
      <c r="S56" s="10">
        <f t="shared" si="0"/>
        <v>0</v>
      </c>
      <c r="T56" s="9">
        <f t="shared" si="1"/>
        <v>631.95001220703125</v>
      </c>
      <c r="U56" s="9" t="str">
        <f t="shared" si="2"/>
        <v/>
      </c>
      <c r="V56" s="9">
        <f t="shared" si="3"/>
        <v>631.95001220703125</v>
      </c>
    </row>
    <row r="57" spans="1:22" x14ac:dyDescent="0.4">
      <c r="A57" s="9">
        <f t="shared" si="4"/>
        <v>56</v>
      </c>
      <c r="B57" s="8">
        <v>64477</v>
      </c>
      <c r="C57" s="2" t="s">
        <v>135</v>
      </c>
      <c r="D57" s="2" t="s">
        <v>137</v>
      </c>
      <c r="E57" s="2" t="s">
        <v>20</v>
      </c>
      <c r="F57" s="8">
        <v>2404</v>
      </c>
      <c r="G57" s="4">
        <v>105</v>
      </c>
      <c r="H57" s="4">
        <v>20.927400588989258</v>
      </c>
      <c r="I57" s="4">
        <v>52.943500518798828</v>
      </c>
      <c r="J57" s="8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14">
        <v>630.5</v>
      </c>
      <c r="S57" s="10">
        <f t="shared" si="0"/>
        <v>0</v>
      </c>
      <c r="T57" s="9">
        <f t="shared" si="1"/>
        <v>632</v>
      </c>
      <c r="U57" s="9" t="str">
        <f t="shared" si="2"/>
        <v/>
      </c>
      <c r="V57" s="9">
        <f t="shared" si="3"/>
        <v>632</v>
      </c>
    </row>
    <row r="58" spans="1:22" x14ac:dyDescent="0.4">
      <c r="A58" s="9">
        <f t="shared" si="4"/>
        <v>57</v>
      </c>
      <c r="B58" s="8">
        <v>64691</v>
      </c>
      <c r="C58" s="2" t="s">
        <v>135</v>
      </c>
      <c r="D58" s="2" t="s">
        <v>146</v>
      </c>
      <c r="E58" s="2" t="s">
        <v>20</v>
      </c>
      <c r="F58" s="8">
        <v>5804</v>
      </c>
      <c r="G58" s="4">
        <v>283.14999389648438</v>
      </c>
      <c r="H58" s="4">
        <v>28.342500686645508</v>
      </c>
      <c r="I58" s="4">
        <v>81.116500854492188</v>
      </c>
      <c r="J58" s="8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14">
        <v>633</v>
      </c>
      <c r="S58" s="10">
        <f t="shared" si="0"/>
        <v>0</v>
      </c>
      <c r="T58" s="9">
        <f t="shared" si="1"/>
        <v>632.20001220703125</v>
      </c>
      <c r="U58" s="9" t="str">
        <f t="shared" si="2"/>
        <v/>
      </c>
      <c r="V58" s="9">
        <f t="shared" si="3"/>
        <v>632.20001220703125</v>
      </c>
    </row>
    <row r="59" spans="1:22" x14ac:dyDescent="0.4">
      <c r="A59" s="9">
        <f t="shared" si="4"/>
        <v>58</v>
      </c>
      <c r="B59" s="8">
        <v>67421</v>
      </c>
      <c r="C59" s="2" t="s">
        <v>234</v>
      </c>
      <c r="D59" s="2" t="s">
        <v>241</v>
      </c>
      <c r="E59" s="2" t="s">
        <v>69</v>
      </c>
      <c r="F59" s="8">
        <v>2253</v>
      </c>
      <c r="G59" s="4">
        <v>112.65000152587891</v>
      </c>
      <c r="H59" s="4">
        <v>43.497600555419922</v>
      </c>
      <c r="I59" s="4">
        <v>84.553901672363281</v>
      </c>
      <c r="J59" s="8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14">
        <v>627</v>
      </c>
      <c r="S59" s="10">
        <f t="shared" si="0"/>
        <v>0</v>
      </c>
      <c r="T59" s="9">
        <f t="shared" si="1"/>
        <v>632.25</v>
      </c>
      <c r="U59" s="9" t="str">
        <f t="shared" si="2"/>
        <v/>
      </c>
      <c r="V59" s="9">
        <f t="shared" si="3"/>
        <v>632.25</v>
      </c>
    </row>
    <row r="60" spans="1:22" x14ac:dyDescent="0.4">
      <c r="A60" s="9">
        <f t="shared" si="4"/>
        <v>59</v>
      </c>
      <c r="B60" s="8">
        <v>66191</v>
      </c>
      <c r="C60" s="2" t="s">
        <v>189</v>
      </c>
      <c r="D60" s="2" t="s">
        <v>194</v>
      </c>
      <c r="E60" s="2" t="s">
        <v>20</v>
      </c>
      <c r="F60" s="8">
        <v>2807</v>
      </c>
      <c r="G60" s="4">
        <v>126.12000274658203</v>
      </c>
      <c r="H60" s="4">
        <v>15.459500312805176</v>
      </c>
      <c r="I60" s="4">
        <v>52.396400451660156</v>
      </c>
      <c r="J60" s="8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14">
        <v>627.5999755859375</v>
      </c>
      <c r="S60" s="10">
        <f t="shared" si="0"/>
        <v>0</v>
      </c>
      <c r="T60" s="9">
        <f t="shared" si="1"/>
        <v>632.449951171875</v>
      </c>
      <c r="U60" s="9" t="str">
        <f t="shared" si="2"/>
        <v/>
      </c>
      <c r="V60" s="9">
        <f t="shared" si="3"/>
        <v>632.449951171875</v>
      </c>
    </row>
    <row r="61" spans="1:22" x14ac:dyDescent="0.4">
      <c r="A61" s="9">
        <f t="shared" si="4"/>
        <v>60</v>
      </c>
      <c r="B61" s="8">
        <v>72561</v>
      </c>
      <c r="C61" s="2" t="s">
        <v>453</v>
      </c>
      <c r="D61" s="2" t="s">
        <v>458</v>
      </c>
      <c r="E61" s="2" t="s">
        <v>20</v>
      </c>
      <c r="F61" s="8">
        <v>3074</v>
      </c>
      <c r="G61" s="4">
        <v>142.55000305175781</v>
      </c>
      <c r="H61" s="4">
        <v>11.289799690246582</v>
      </c>
      <c r="I61" s="4">
        <v>66.194900512695313</v>
      </c>
      <c r="J61" s="8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14">
        <v>632.5</v>
      </c>
      <c r="S61" s="10">
        <f t="shared" si="0"/>
        <v>0</v>
      </c>
      <c r="T61" s="9">
        <f t="shared" si="1"/>
        <v>632.8499755859375</v>
      </c>
      <c r="U61" s="9" t="str">
        <f t="shared" si="2"/>
        <v/>
      </c>
      <c r="V61" s="9">
        <f t="shared" si="3"/>
        <v>632.8499755859375</v>
      </c>
    </row>
    <row r="62" spans="1:22" x14ac:dyDescent="0.4">
      <c r="A62" s="9">
        <f t="shared" si="4"/>
        <v>61</v>
      </c>
      <c r="B62" s="8">
        <v>72157</v>
      </c>
      <c r="C62" s="2" t="s">
        <v>422</v>
      </c>
      <c r="D62" s="2" t="s">
        <v>437</v>
      </c>
      <c r="E62" s="2" t="s">
        <v>20</v>
      </c>
      <c r="F62" s="8">
        <v>723</v>
      </c>
      <c r="G62" s="4">
        <v>37.119998931884766</v>
      </c>
      <c r="H62" s="4">
        <v>25.921100616455078</v>
      </c>
      <c r="I62" s="4">
        <v>83.15789794921875</v>
      </c>
      <c r="J62" s="8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14">
        <v>636.70001220703125</v>
      </c>
      <c r="S62" s="10">
        <f t="shared" si="0"/>
        <v>1</v>
      </c>
      <c r="T62" s="9">
        <f t="shared" si="1"/>
        <v>632.95001220703125</v>
      </c>
      <c r="U62" s="9">
        <f t="shared" si="2"/>
        <v>632.95001220703125</v>
      </c>
      <c r="V62" s="9" t="str">
        <f t="shared" si="3"/>
        <v/>
      </c>
    </row>
    <row r="63" spans="1:22" x14ac:dyDescent="0.4">
      <c r="A63" s="9">
        <f t="shared" si="4"/>
        <v>62</v>
      </c>
      <c r="B63" s="8">
        <v>67397</v>
      </c>
      <c r="C63" s="2" t="s">
        <v>234</v>
      </c>
      <c r="D63" s="2" t="s">
        <v>239</v>
      </c>
      <c r="E63" s="2" t="s">
        <v>69</v>
      </c>
      <c r="F63" s="8">
        <v>5138</v>
      </c>
      <c r="G63" s="4">
        <v>290.77499389648438</v>
      </c>
      <c r="H63" s="4">
        <v>58.752201080322266</v>
      </c>
      <c r="I63" s="4">
        <v>84.999000549316406</v>
      </c>
      <c r="J63" s="8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14">
        <v>635.79998779296875</v>
      </c>
      <c r="S63" s="10">
        <f t="shared" si="0"/>
        <v>1</v>
      </c>
      <c r="T63" s="9">
        <f t="shared" si="1"/>
        <v>633.04998779296875</v>
      </c>
      <c r="U63" s="9">
        <f t="shared" si="2"/>
        <v>633.04998779296875</v>
      </c>
      <c r="V63" s="9" t="str">
        <f t="shared" si="3"/>
        <v/>
      </c>
    </row>
    <row r="64" spans="1:22" x14ac:dyDescent="0.4">
      <c r="A64" s="9">
        <f t="shared" si="4"/>
        <v>63</v>
      </c>
      <c r="B64" s="8">
        <v>66423</v>
      </c>
      <c r="C64" s="2" t="s">
        <v>206</v>
      </c>
      <c r="D64" s="2" t="s">
        <v>207</v>
      </c>
      <c r="E64" s="2" t="s">
        <v>69</v>
      </c>
      <c r="F64" s="8">
        <v>20927</v>
      </c>
      <c r="G64" s="4">
        <v>953.5</v>
      </c>
      <c r="H64" s="4">
        <v>10.911399841308594</v>
      </c>
      <c r="I64" s="4">
        <v>82.392601013183594</v>
      </c>
      <c r="J64" s="8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14">
        <v>636.70001220703125</v>
      </c>
      <c r="S64" s="10">
        <f t="shared" si="0"/>
        <v>0</v>
      </c>
      <c r="T64" s="9">
        <f t="shared" si="1"/>
        <v>633.1500244140625</v>
      </c>
      <c r="U64" s="9" t="str">
        <f t="shared" si="2"/>
        <v/>
      </c>
      <c r="V64" s="9">
        <f t="shared" si="3"/>
        <v>633.1500244140625</v>
      </c>
    </row>
    <row r="65" spans="1:22" x14ac:dyDescent="0.4">
      <c r="A65" s="9">
        <f t="shared" si="4"/>
        <v>64</v>
      </c>
      <c r="B65" s="8">
        <v>63974</v>
      </c>
      <c r="C65" s="2" t="s">
        <v>118</v>
      </c>
      <c r="D65" s="2" t="s">
        <v>125</v>
      </c>
      <c r="E65" s="2" t="s">
        <v>20</v>
      </c>
      <c r="F65" s="8">
        <v>3017</v>
      </c>
      <c r="G65" s="4">
        <v>138.5</v>
      </c>
      <c r="H65" s="4">
        <v>14.976799964904785</v>
      </c>
      <c r="I65" s="4">
        <v>56.0635986328125</v>
      </c>
      <c r="J65" s="8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14">
        <v>632.9000244140625</v>
      </c>
      <c r="S65" s="10">
        <f t="shared" si="0"/>
        <v>0</v>
      </c>
      <c r="T65" s="9">
        <f t="shared" si="1"/>
        <v>633.6500244140625</v>
      </c>
      <c r="U65" s="9" t="str">
        <f t="shared" si="2"/>
        <v/>
      </c>
      <c r="V65" s="9">
        <f t="shared" si="3"/>
        <v>633.6500244140625</v>
      </c>
    </row>
    <row r="66" spans="1:22" x14ac:dyDescent="0.4">
      <c r="A66" s="9">
        <f t="shared" si="4"/>
        <v>65</v>
      </c>
      <c r="B66" s="8">
        <v>63875</v>
      </c>
      <c r="C66" s="2" t="s">
        <v>118</v>
      </c>
      <c r="D66" s="2" t="s">
        <v>119</v>
      </c>
      <c r="E66" s="2" t="s">
        <v>20</v>
      </c>
      <c r="F66" s="8">
        <v>957</v>
      </c>
      <c r="G66" s="4">
        <v>50</v>
      </c>
      <c r="H66" s="4">
        <v>27.16819953918457</v>
      </c>
      <c r="I66" s="4">
        <v>82.131698608398438</v>
      </c>
      <c r="J66" s="8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14">
        <v>633.0999755859375</v>
      </c>
      <c r="S66" s="10">
        <f t="shared" si="0"/>
        <v>1</v>
      </c>
      <c r="T66" s="9">
        <f t="shared" si="1"/>
        <v>633.9000244140625</v>
      </c>
      <c r="U66" s="9">
        <f t="shared" si="2"/>
        <v>633.9000244140625</v>
      </c>
      <c r="V66" s="9" t="str">
        <f t="shared" si="3"/>
        <v/>
      </c>
    </row>
    <row r="67" spans="1:22" x14ac:dyDescent="0.4">
      <c r="A67" s="9">
        <f t="shared" si="4"/>
        <v>66</v>
      </c>
      <c r="B67" s="8">
        <v>63339</v>
      </c>
      <c r="C67" s="2" t="s">
        <v>91</v>
      </c>
      <c r="D67" s="2" t="s">
        <v>94</v>
      </c>
      <c r="E67" s="2" t="s">
        <v>20</v>
      </c>
      <c r="F67" s="8">
        <v>1639</v>
      </c>
      <c r="G67" s="4">
        <v>90.5</v>
      </c>
      <c r="H67" s="4">
        <v>46.888198852539063</v>
      </c>
      <c r="I67" s="4">
        <v>80.604202270507813</v>
      </c>
      <c r="J67" s="8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14">
        <v>629.5999755859375</v>
      </c>
      <c r="S67" s="10">
        <f t="shared" ref="S67:S130" si="5">IF(N67&lt;20,1,0)</f>
        <v>1</v>
      </c>
      <c r="T67" s="9">
        <f t="shared" ref="T67:T130" si="6">K67</f>
        <v>634</v>
      </c>
      <c r="U67" s="9">
        <f t="shared" ref="U67:U130" si="7">IF(S67=1,T67,"")</f>
        <v>634</v>
      </c>
      <c r="V67" s="9" t="str">
        <f t="shared" ref="V67:V130" si="8">IF(S67=0,T67,"")</f>
        <v/>
      </c>
    </row>
    <row r="68" spans="1:22" x14ac:dyDescent="0.4">
      <c r="A68" s="9">
        <f t="shared" si="4"/>
        <v>67</v>
      </c>
      <c r="B68" s="8">
        <v>65037</v>
      </c>
      <c r="C68" s="2" t="s">
        <v>135</v>
      </c>
      <c r="D68" s="2" t="s">
        <v>156</v>
      </c>
      <c r="E68" s="2" t="s">
        <v>20</v>
      </c>
      <c r="F68" s="8">
        <v>4340</v>
      </c>
      <c r="G68" s="4">
        <v>209.83999633789063</v>
      </c>
      <c r="H68" s="4">
        <v>17.702600479125977</v>
      </c>
      <c r="I68" s="4">
        <v>93.922698974609375</v>
      </c>
      <c r="J68" s="8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14">
        <v>636.20001220703125</v>
      </c>
      <c r="S68" s="10">
        <f t="shared" si="5"/>
        <v>0</v>
      </c>
      <c r="T68" s="9">
        <f t="shared" si="6"/>
        <v>634.050048828125</v>
      </c>
      <c r="U68" s="9" t="str">
        <f t="shared" si="7"/>
        <v/>
      </c>
      <c r="V68" s="9">
        <f t="shared" si="8"/>
        <v>634.050048828125</v>
      </c>
    </row>
    <row r="69" spans="1:22" x14ac:dyDescent="0.4">
      <c r="A69" s="9">
        <f t="shared" ref="A69:A132" si="9">A68+1</f>
        <v>68</v>
      </c>
      <c r="B69" s="8">
        <v>63917</v>
      </c>
      <c r="C69" s="2" t="s">
        <v>118</v>
      </c>
      <c r="D69" s="2" t="s">
        <v>121</v>
      </c>
      <c r="E69" s="2" t="s">
        <v>20</v>
      </c>
      <c r="F69" s="8">
        <v>5079</v>
      </c>
      <c r="G69" s="4">
        <v>224.5</v>
      </c>
      <c r="H69" s="4">
        <v>25.559299468994141</v>
      </c>
      <c r="I69" s="4">
        <v>63.803600311279297</v>
      </c>
      <c r="J69" s="8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14">
        <v>630.5</v>
      </c>
      <c r="S69" s="10">
        <f t="shared" si="5"/>
        <v>0</v>
      </c>
      <c r="T69" s="9">
        <f t="shared" si="6"/>
        <v>634.0999755859375</v>
      </c>
      <c r="U69" s="9" t="str">
        <f t="shared" si="7"/>
        <v/>
      </c>
      <c r="V69" s="9">
        <f t="shared" si="8"/>
        <v>634.0999755859375</v>
      </c>
    </row>
    <row r="70" spans="1:22" x14ac:dyDescent="0.4">
      <c r="A70" s="9">
        <f t="shared" si="9"/>
        <v>69</v>
      </c>
      <c r="B70" s="8">
        <v>68221</v>
      </c>
      <c r="C70" s="2" t="s">
        <v>255</v>
      </c>
      <c r="D70" s="2" t="s">
        <v>269</v>
      </c>
      <c r="E70" s="2" t="s">
        <v>69</v>
      </c>
      <c r="F70" s="8">
        <v>6639</v>
      </c>
      <c r="G70" s="4">
        <v>304.73001098632813</v>
      </c>
      <c r="H70" s="4">
        <v>26.841400146484375</v>
      </c>
      <c r="I70" s="4">
        <v>100</v>
      </c>
      <c r="J70" s="8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14">
        <v>636.70001220703125</v>
      </c>
      <c r="S70" s="10">
        <f t="shared" si="5"/>
        <v>0</v>
      </c>
      <c r="T70" s="9">
        <f t="shared" si="6"/>
        <v>634.0999755859375</v>
      </c>
      <c r="U70" s="9" t="str">
        <f t="shared" si="7"/>
        <v/>
      </c>
      <c r="V70" s="9">
        <f t="shared" si="8"/>
        <v>634.0999755859375</v>
      </c>
    </row>
    <row r="71" spans="1:22" x14ac:dyDescent="0.4">
      <c r="A71" s="9">
        <f t="shared" si="9"/>
        <v>70</v>
      </c>
      <c r="B71" s="8">
        <v>70904</v>
      </c>
      <c r="C71" s="2" t="s">
        <v>365</v>
      </c>
      <c r="D71" s="2" t="s">
        <v>386</v>
      </c>
      <c r="E71" s="2" t="s">
        <v>69</v>
      </c>
      <c r="F71" s="8">
        <v>1154</v>
      </c>
      <c r="G71" s="4">
        <v>62.099998474121094</v>
      </c>
      <c r="H71" s="4">
        <v>22.927700042724609</v>
      </c>
      <c r="I71" s="4">
        <v>84.920600891113281</v>
      </c>
      <c r="J71" s="8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14">
        <v>631.5</v>
      </c>
      <c r="S71" s="10">
        <f t="shared" si="5"/>
        <v>1</v>
      </c>
      <c r="T71" s="9">
        <f t="shared" si="6"/>
        <v>634.1500244140625</v>
      </c>
      <c r="U71" s="9">
        <f t="shared" si="7"/>
        <v>634.1500244140625</v>
      </c>
      <c r="V71" s="9" t="str">
        <f t="shared" si="8"/>
        <v/>
      </c>
    </row>
    <row r="72" spans="1:22" x14ac:dyDescent="0.4">
      <c r="A72" s="9">
        <f t="shared" si="9"/>
        <v>71</v>
      </c>
      <c r="B72" s="8">
        <v>63420</v>
      </c>
      <c r="C72" s="2" t="s">
        <v>91</v>
      </c>
      <c r="D72" s="2" t="s">
        <v>98</v>
      </c>
      <c r="E72" s="2" t="s">
        <v>20</v>
      </c>
      <c r="F72" s="8">
        <v>237</v>
      </c>
      <c r="G72" s="4">
        <v>11</v>
      </c>
      <c r="H72" s="4">
        <v>19.831199645996094</v>
      </c>
      <c r="I72" s="4">
        <v>76.793197631835938</v>
      </c>
      <c r="J72" s="8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14">
        <v>636.5999755859375</v>
      </c>
      <c r="S72" s="10">
        <f t="shared" si="5"/>
        <v>0</v>
      </c>
      <c r="T72" s="9">
        <f t="shared" si="6"/>
        <v>634.199951171875</v>
      </c>
      <c r="U72" s="9" t="str">
        <f t="shared" si="7"/>
        <v/>
      </c>
      <c r="V72" s="9">
        <f t="shared" si="8"/>
        <v>634.199951171875</v>
      </c>
    </row>
    <row r="73" spans="1:22" x14ac:dyDescent="0.4">
      <c r="A73" s="9">
        <f t="shared" si="9"/>
        <v>72</v>
      </c>
      <c r="B73" s="8">
        <v>64642</v>
      </c>
      <c r="C73" s="2" t="s">
        <v>135</v>
      </c>
      <c r="D73" s="2" t="s">
        <v>144</v>
      </c>
      <c r="E73" s="2" t="s">
        <v>20</v>
      </c>
      <c r="F73" s="8">
        <v>2987</v>
      </c>
      <c r="G73" s="4">
        <v>141.21000671386719</v>
      </c>
      <c r="H73" s="4">
        <v>21.258800506591797</v>
      </c>
      <c r="I73" s="4">
        <v>68.396400451660156</v>
      </c>
      <c r="J73" s="8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14">
        <v>631.0999755859375</v>
      </c>
      <c r="S73" s="10">
        <f t="shared" si="5"/>
        <v>0</v>
      </c>
      <c r="T73" s="9">
        <f t="shared" si="6"/>
        <v>634.4000244140625</v>
      </c>
      <c r="U73" s="9" t="str">
        <f t="shared" si="7"/>
        <v/>
      </c>
      <c r="V73" s="9">
        <f t="shared" si="8"/>
        <v>634.4000244140625</v>
      </c>
    </row>
    <row r="74" spans="1:22" x14ac:dyDescent="0.4">
      <c r="A74" s="9">
        <f t="shared" si="9"/>
        <v>73</v>
      </c>
      <c r="B74" s="8">
        <v>63966</v>
      </c>
      <c r="C74" s="2" t="s">
        <v>118</v>
      </c>
      <c r="D74" s="2" t="s">
        <v>105</v>
      </c>
      <c r="E74" s="2" t="s">
        <v>20</v>
      </c>
      <c r="F74" s="8">
        <v>499</v>
      </c>
      <c r="G74" s="4">
        <v>30</v>
      </c>
      <c r="H74" s="4">
        <v>40.367000579833984</v>
      </c>
      <c r="I74" s="4">
        <v>83.119300842285156</v>
      </c>
      <c r="J74" s="8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14">
        <v>633.5999755859375</v>
      </c>
      <c r="S74" s="10">
        <f t="shared" si="5"/>
        <v>1</v>
      </c>
      <c r="T74" s="9">
        <f t="shared" si="6"/>
        <v>634.54998779296875</v>
      </c>
      <c r="U74" s="9">
        <f t="shared" si="7"/>
        <v>634.54998779296875</v>
      </c>
      <c r="V74" s="9" t="str">
        <f t="shared" si="8"/>
        <v/>
      </c>
    </row>
    <row r="75" spans="1:22" x14ac:dyDescent="0.4">
      <c r="A75" s="9">
        <f t="shared" si="9"/>
        <v>74</v>
      </c>
      <c r="B75" s="8">
        <v>65771</v>
      </c>
      <c r="C75" s="2" t="s">
        <v>178</v>
      </c>
      <c r="D75" s="2" t="s">
        <v>185</v>
      </c>
      <c r="E75" s="2" t="s">
        <v>20</v>
      </c>
      <c r="F75" s="8">
        <v>11474</v>
      </c>
      <c r="G75" s="4">
        <v>542.6500244140625</v>
      </c>
      <c r="H75" s="4">
        <v>40.552600860595703</v>
      </c>
      <c r="I75" s="4">
        <v>77.008903503417969</v>
      </c>
      <c r="J75" s="8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14">
        <v>636.20001220703125</v>
      </c>
      <c r="S75" s="10">
        <f t="shared" si="5"/>
        <v>0</v>
      </c>
      <c r="T75" s="9">
        <f t="shared" si="6"/>
        <v>634.70001220703125</v>
      </c>
      <c r="U75" s="9" t="str">
        <f t="shared" si="7"/>
        <v/>
      </c>
      <c r="V75" s="9">
        <f t="shared" si="8"/>
        <v>634.70001220703125</v>
      </c>
    </row>
    <row r="76" spans="1:22" x14ac:dyDescent="0.4">
      <c r="A76" s="9">
        <f t="shared" si="9"/>
        <v>75</v>
      </c>
      <c r="B76" s="8">
        <v>69203</v>
      </c>
      <c r="C76" s="2" t="s">
        <v>302</v>
      </c>
      <c r="D76" s="2" t="s">
        <v>309</v>
      </c>
      <c r="E76" s="2" t="s">
        <v>20</v>
      </c>
      <c r="F76" s="8">
        <v>1088</v>
      </c>
      <c r="G76" s="4">
        <v>55</v>
      </c>
      <c r="H76" s="4">
        <v>14.154399871826172</v>
      </c>
      <c r="I76" s="4">
        <v>86.029403686523438</v>
      </c>
      <c r="J76" s="8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14">
        <v>638.70001220703125</v>
      </c>
      <c r="S76" s="10">
        <f t="shared" si="5"/>
        <v>1</v>
      </c>
      <c r="T76" s="9">
        <f t="shared" si="6"/>
        <v>634.9000244140625</v>
      </c>
      <c r="U76" s="9">
        <f t="shared" si="7"/>
        <v>634.9000244140625</v>
      </c>
      <c r="V76" s="9" t="str">
        <f t="shared" si="8"/>
        <v/>
      </c>
    </row>
    <row r="77" spans="1:22" x14ac:dyDescent="0.4">
      <c r="A77" s="9">
        <f t="shared" si="9"/>
        <v>76</v>
      </c>
      <c r="B77" s="8">
        <v>67694</v>
      </c>
      <c r="C77" s="2" t="s">
        <v>246</v>
      </c>
      <c r="D77" s="2" t="s">
        <v>250</v>
      </c>
      <c r="E77" s="2" t="s">
        <v>20</v>
      </c>
      <c r="F77" s="8">
        <v>2660</v>
      </c>
      <c r="G77" s="4">
        <v>140.1199951171875</v>
      </c>
      <c r="H77" s="4">
        <v>15.760100364685059</v>
      </c>
      <c r="I77" s="4">
        <v>74.850997924804688</v>
      </c>
      <c r="J77" s="8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14">
        <v>632.0999755859375</v>
      </c>
      <c r="S77" s="10">
        <f t="shared" si="5"/>
        <v>1</v>
      </c>
      <c r="T77" s="9">
        <f t="shared" si="6"/>
        <v>634.949951171875</v>
      </c>
      <c r="U77" s="9">
        <f t="shared" si="7"/>
        <v>634.949951171875</v>
      </c>
      <c r="V77" s="9" t="str">
        <f t="shared" si="8"/>
        <v/>
      </c>
    </row>
    <row r="78" spans="1:22" x14ac:dyDescent="0.4">
      <c r="A78" s="9">
        <f t="shared" si="9"/>
        <v>77</v>
      </c>
      <c r="B78" s="8">
        <v>61705</v>
      </c>
      <c r="C78" s="2" t="s">
        <v>28</v>
      </c>
      <c r="D78" s="2" t="s">
        <v>30</v>
      </c>
      <c r="E78" s="2" t="s">
        <v>20</v>
      </c>
      <c r="F78" s="8">
        <v>353</v>
      </c>
      <c r="G78" s="4">
        <v>19.979999542236328</v>
      </c>
      <c r="H78" s="4">
        <v>8.6721000671386719</v>
      </c>
      <c r="I78" s="4">
        <v>33.062301635742188</v>
      </c>
      <c r="J78" s="8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14">
        <v>633.5</v>
      </c>
      <c r="S78" s="10">
        <f t="shared" si="5"/>
        <v>1</v>
      </c>
      <c r="T78" s="9">
        <f t="shared" si="6"/>
        <v>635.04998779296875</v>
      </c>
      <c r="U78" s="9">
        <f t="shared" si="7"/>
        <v>635.04998779296875</v>
      </c>
      <c r="V78" s="9" t="str">
        <f t="shared" si="8"/>
        <v/>
      </c>
    </row>
    <row r="79" spans="1:22" x14ac:dyDescent="0.4">
      <c r="A79" s="9">
        <f t="shared" si="9"/>
        <v>78</v>
      </c>
      <c r="B79" s="8">
        <v>63008</v>
      </c>
      <c r="C79" s="2" t="s">
        <v>64</v>
      </c>
      <c r="D79" s="2" t="s">
        <v>77</v>
      </c>
      <c r="E79" s="2" t="s">
        <v>20</v>
      </c>
      <c r="F79" s="8">
        <v>329</v>
      </c>
      <c r="G79" s="4">
        <v>18.530000686645508</v>
      </c>
      <c r="H79" s="4">
        <v>28.915700912475586</v>
      </c>
      <c r="I79" s="4">
        <v>85.542198181152344</v>
      </c>
      <c r="J79" s="8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14">
        <v>626.0999755859375</v>
      </c>
      <c r="S79" s="10">
        <f t="shared" si="5"/>
        <v>1</v>
      </c>
      <c r="T79" s="9">
        <f t="shared" si="6"/>
        <v>635.199951171875</v>
      </c>
      <c r="U79" s="9">
        <f t="shared" si="7"/>
        <v>635.199951171875</v>
      </c>
      <c r="V79" s="9" t="str">
        <f t="shared" si="8"/>
        <v/>
      </c>
    </row>
    <row r="80" spans="1:22" x14ac:dyDescent="0.4">
      <c r="A80" s="9">
        <f t="shared" si="9"/>
        <v>79</v>
      </c>
      <c r="B80" s="8">
        <v>70417</v>
      </c>
      <c r="C80" s="2" t="s">
        <v>355</v>
      </c>
      <c r="D80" s="2" t="s">
        <v>361</v>
      </c>
      <c r="E80" s="2" t="s">
        <v>20</v>
      </c>
      <c r="F80" s="8">
        <v>252</v>
      </c>
      <c r="G80" s="4">
        <v>16.5</v>
      </c>
      <c r="H80" s="4">
        <v>23.45680046081543</v>
      </c>
      <c r="I80" s="4">
        <v>66.255096435546875</v>
      </c>
      <c r="J80" s="8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14">
        <v>630</v>
      </c>
      <c r="S80" s="10">
        <f t="shared" si="5"/>
        <v>1</v>
      </c>
      <c r="T80" s="9">
        <f t="shared" si="6"/>
        <v>635.45001220703125</v>
      </c>
      <c r="U80" s="9">
        <f t="shared" si="7"/>
        <v>635.45001220703125</v>
      </c>
      <c r="V80" s="9" t="str">
        <f t="shared" si="8"/>
        <v/>
      </c>
    </row>
    <row r="81" spans="1:22" x14ac:dyDescent="0.4">
      <c r="A81" s="9">
        <f t="shared" si="9"/>
        <v>80</v>
      </c>
      <c r="B81" s="8">
        <v>70409</v>
      </c>
      <c r="C81" s="2" t="s">
        <v>355</v>
      </c>
      <c r="D81" s="2" t="s">
        <v>360</v>
      </c>
      <c r="E81" s="2" t="s">
        <v>20</v>
      </c>
      <c r="F81" s="8">
        <v>175</v>
      </c>
      <c r="G81" s="4">
        <v>12.5</v>
      </c>
      <c r="H81" s="4">
        <v>21.764699935913086</v>
      </c>
      <c r="I81" s="4">
        <v>68.823501586914063</v>
      </c>
      <c r="J81" s="8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14">
        <v>636.5999755859375</v>
      </c>
      <c r="S81" s="10">
        <f t="shared" si="5"/>
        <v>1</v>
      </c>
      <c r="T81" s="9">
        <f t="shared" si="6"/>
        <v>635.5999755859375</v>
      </c>
      <c r="U81" s="9">
        <f t="shared" si="7"/>
        <v>635.5999755859375</v>
      </c>
      <c r="V81" s="9" t="str">
        <f t="shared" si="8"/>
        <v/>
      </c>
    </row>
    <row r="82" spans="1:22" x14ac:dyDescent="0.4">
      <c r="A82" s="9">
        <f t="shared" si="9"/>
        <v>81</v>
      </c>
      <c r="B82" s="8">
        <v>72587</v>
      </c>
      <c r="C82" s="2" t="s">
        <v>453</v>
      </c>
      <c r="D82" s="2" t="s">
        <v>459</v>
      </c>
      <c r="E82" s="2" t="s">
        <v>20</v>
      </c>
      <c r="F82" s="8">
        <v>3835</v>
      </c>
      <c r="G82" s="4">
        <v>186.19999694824219</v>
      </c>
      <c r="H82" s="4">
        <v>13.991100311279297</v>
      </c>
      <c r="I82" s="4">
        <v>72.862800598144531</v>
      </c>
      <c r="J82" s="8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14">
        <v>638.20001220703125</v>
      </c>
      <c r="S82" s="10">
        <f t="shared" si="5"/>
        <v>0</v>
      </c>
      <c r="T82" s="9">
        <f t="shared" si="6"/>
        <v>635.5999755859375</v>
      </c>
      <c r="U82" s="9" t="str">
        <f t="shared" si="7"/>
        <v/>
      </c>
      <c r="V82" s="9">
        <f t="shared" si="8"/>
        <v>635.5999755859375</v>
      </c>
    </row>
    <row r="83" spans="1:22" x14ac:dyDescent="0.4">
      <c r="A83" s="9">
        <f t="shared" si="9"/>
        <v>82</v>
      </c>
      <c r="B83" s="8">
        <v>62539</v>
      </c>
      <c r="C83" s="2" t="s">
        <v>47</v>
      </c>
      <c r="D83" s="2" t="s">
        <v>59</v>
      </c>
      <c r="E83" s="2" t="s">
        <v>20</v>
      </c>
      <c r="F83" s="8">
        <v>314</v>
      </c>
      <c r="G83" s="4">
        <v>19.25</v>
      </c>
      <c r="H83" s="4">
        <v>29.936300277709961</v>
      </c>
      <c r="I83" s="4">
        <v>93.630599975585938</v>
      </c>
      <c r="J83" s="8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14">
        <v>634.79998779296875</v>
      </c>
      <c r="S83" s="10">
        <f t="shared" si="5"/>
        <v>1</v>
      </c>
      <c r="T83" s="9">
        <f t="shared" si="6"/>
        <v>635.75</v>
      </c>
      <c r="U83" s="9">
        <f t="shared" si="7"/>
        <v>635.75</v>
      </c>
      <c r="V83" s="9" t="str">
        <f t="shared" si="8"/>
        <v/>
      </c>
    </row>
    <row r="84" spans="1:22" x14ac:dyDescent="0.4">
      <c r="A84" s="9">
        <f t="shared" si="9"/>
        <v>83</v>
      </c>
      <c r="B84" s="8">
        <v>65631</v>
      </c>
      <c r="C84" s="2" t="s">
        <v>178</v>
      </c>
      <c r="D84" s="2" t="s">
        <v>179</v>
      </c>
      <c r="E84" s="2" t="s">
        <v>20</v>
      </c>
      <c r="F84" s="8">
        <v>4458</v>
      </c>
      <c r="G84" s="4">
        <v>211</v>
      </c>
      <c r="H84" s="4">
        <v>22.222200393676758</v>
      </c>
      <c r="I84" s="4">
        <v>72.32080078125</v>
      </c>
      <c r="J84" s="8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14">
        <v>638.70001220703125</v>
      </c>
      <c r="S84" s="10">
        <f t="shared" si="5"/>
        <v>0</v>
      </c>
      <c r="T84" s="9">
        <f t="shared" si="6"/>
        <v>635.95001220703125</v>
      </c>
      <c r="U84" s="9" t="str">
        <f t="shared" si="7"/>
        <v/>
      </c>
      <c r="V84" s="9">
        <f t="shared" si="8"/>
        <v>635.95001220703125</v>
      </c>
    </row>
    <row r="85" spans="1:22" x14ac:dyDescent="0.4">
      <c r="A85" s="9">
        <f t="shared" si="9"/>
        <v>84</v>
      </c>
      <c r="B85" s="8">
        <v>65862</v>
      </c>
      <c r="C85" s="2" t="s">
        <v>178</v>
      </c>
      <c r="D85" s="2" t="s">
        <v>187</v>
      </c>
      <c r="E85" s="2" t="s">
        <v>20</v>
      </c>
      <c r="F85" s="8">
        <v>1313</v>
      </c>
      <c r="G85" s="4">
        <v>75.080001831054688</v>
      </c>
      <c r="H85" s="4">
        <v>32.086799621582031</v>
      </c>
      <c r="I85" s="4">
        <v>73.597602844238281</v>
      </c>
      <c r="J85" s="8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14">
        <v>638.29998779296875</v>
      </c>
      <c r="S85" s="10">
        <f t="shared" si="5"/>
        <v>1</v>
      </c>
      <c r="T85" s="9">
        <f t="shared" si="6"/>
        <v>636.0999755859375</v>
      </c>
      <c r="U85" s="9">
        <f t="shared" si="7"/>
        <v>636.0999755859375</v>
      </c>
      <c r="V85" s="9" t="str">
        <f t="shared" si="8"/>
        <v/>
      </c>
    </row>
    <row r="86" spans="1:22" x14ac:dyDescent="0.4">
      <c r="A86" s="9">
        <f t="shared" si="9"/>
        <v>85</v>
      </c>
      <c r="B86" s="8">
        <v>62356</v>
      </c>
      <c r="C86" s="2" t="s">
        <v>47</v>
      </c>
      <c r="D86" s="2" t="s">
        <v>56</v>
      </c>
      <c r="E86" s="2" t="s">
        <v>20</v>
      </c>
      <c r="F86" s="8">
        <v>474</v>
      </c>
      <c r="G86" s="4">
        <v>26.5</v>
      </c>
      <c r="H86" s="4">
        <v>21.518999099731445</v>
      </c>
      <c r="I86" s="4">
        <v>75.7384033203125</v>
      </c>
      <c r="J86" s="8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14">
        <v>638.29998779296875</v>
      </c>
      <c r="S86" s="10">
        <f t="shared" si="5"/>
        <v>1</v>
      </c>
      <c r="T86" s="9">
        <f t="shared" si="6"/>
        <v>636.5</v>
      </c>
      <c r="U86" s="9">
        <f t="shared" si="7"/>
        <v>636.5</v>
      </c>
      <c r="V86" s="9" t="str">
        <f t="shared" si="8"/>
        <v/>
      </c>
    </row>
    <row r="87" spans="1:22" x14ac:dyDescent="0.4">
      <c r="A87" s="9">
        <f t="shared" si="9"/>
        <v>86</v>
      </c>
      <c r="B87" s="8">
        <v>75051</v>
      </c>
      <c r="C87" s="2" t="s">
        <v>246</v>
      </c>
      <c r="D87" s="2" t="s">
        <v>468</v>
      </c>
      <c r="E87" s="2" t="s">
        <v>20</v>
      </c>
      <c r="F87" s="8">
        <v>1114</v>
      </c>
      <c r="G87" s="4">
        <v>57.700000762939453</v>
      </c>
      <c r="H87" s="4">
        <v>29.446800231933594</v>
      </c>
      <c r="I87" s="4">
        <v>62.212799072265625</v>
      </c>
      <c r="J87" s="8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14">
        <v>627.79998779296875</v>
      </c>
      <c r="S87" s="10">
        <f t="shared" si="5"/>
        <v>1</v>
      </c>
      <c r="T87" s="9">
        <f t="shared" si="6"/>
        <v>636.5999755859375</v>
      </c>
      <c r="U87" s="9">
        <f t="shared" si="7"/>
        <v>636.5999755859375</v>
      </c>
      <c r="V87" s="9" t="str">
        <f t="shared" si="8"/>
        <v/>
      </c>
    </row>
    <row r="88" spans="1:22" x14ac:dyDescent="0.4">
      <c r="A88" s="9">
        <f t="shared" si="9"/>
        <v>87</v>
      </c>
      <c r="B88" s="8">
        <v>67231</v>
      </c>
      <c r="C88" s="2" t="s">
        <v>229</v>
      </c>
      <c r="D88" s="2" t="s">
        <v>233</v>
      </c>
      <c r="E88" s="2" t="s">
        <v>69</v>
      </c>
      <c r="F88" s="8">
        <v>1358</v>
      </c>
      <c r="G88" s="4">
        <v>65</v>
      </c>
      <c r="H88" s="4">
        <v>14.790300369262695</v>
      </c>
      <c r="I88" s="4">
        <v>80.868301391601563</v>
      </c>
      <c r="J88" s="8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14">
        <v>641.0999755859375</v>
      </c>
      <c r="S88" s="10">
        <f t="shared" si="5"/>
        <v>0</v>
      </c>
      <c r="T88" s="9">
        <f t="shared" si="6"/>
        <v>636.699951171875</v>
      </c>
      <c r="U88" s="9" t="str">
        <f t="shared" si="7"/>
        <v/>
      </c>
      <c r="V88" s="9">
        <f t="shared" si="8"/>
        <v>636.699951171875</v>
      </c>
    </row>
    <row r="89" spans="1:22" x14ac:dyDescent="0.4">
      <c r="A89" s="9">
        <f t="shared" si="9"/>
        <v>88</v>
      </c>
      <c r="B89" s="8">
        <v>64501</v>
      </c>
      <c r="C89" s="2" t="s">
        <v>135</v>
      </c>
      <c r="D89" s="2" t="s">
        <v>139</v>
      </c>
      <c r="E89" s="2" t="s">
        <v>20</v>
      </c>
      <c r="F89" s="8">
        <v>11629</v>
      </c>
      <c r="G89" s="4">
        <v>546.29998779296875</v>
      </c>
      <c r="H89" s="4">
        <v>25.379400253295898</v>
      </c>
      <c r="I89" s="4">
        <v>83.873703002929688</v>
      </c>
      <c r="J89" s="8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14">
        <v>641.4000244140625</v>
      </c>
      <c r="S89" s="10">
        <f t="shared" si="5"/>
        <v>0</v>
      </c>
      <c r="T89" s="9">
        <f t="shared" si="6"/>
        <v>636.9000244140625</v>
      </c>
      <c r="U89" s="9" t="str">
        <f t="shared" si="7"/>
        <v/>
      </c>
      <c r="V89" s="9">
        <f t="shared" si="8"/>
        <v>636.9000244140625</v>
      </c>
    </row>
    <row r="90" spans="1:22" x14ac:dyDescent="0.4">
      <c r="A90" s="9">
        <f t="shared" si="9"/>
        <v>89</v>
      </c>
      <c r="B90" s="8">
        <v>63503</v>
      </c>
      <c r="C90" s="2" t="s">
        <v>91</v>
      </c>
      <c r="D90" s="2" t="s">
        <v>103</v>
      </c>
      <c r="E90" s="2" t="s">
        <v>20</v>
      </c>
      <c r="F90" s="8">
        <v>6195</v>
      </c>
      <c r="G90" s="4">
        <v>306.75</v>
      </c>
      <c r="H90" s="4">
        <v>21.043300628662109</v>
      </c>
      <c r="I90" s="4">
        <v>68.5718994140625</v>
      </c>
      <c r="J90" s="8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14">
        <v>637.70001220703125</v>
      </c>
      <c r="S90" s="10">
        <f t="shared" si="5"/>
        <v>0</v>
      </c>
      <c r="T90" s="9">
        <f t="shared" si="6"/>
        <v>636.95001220703125</v>
      </c>
      <c r="U90" s="9" t="str">
        <f t="shared" si="7"/>
        <v/>
      </c>
      <c r="V90" s="9">
        <f t="shared" si="8"/>
        <v>636.95001220703125</v>
      </c>
    </row>
    <row r="91" spans="1:22" x14ac:dyDescent="0.4">
      <c r="A91" s="9">
        <f t="shared" si="9"/>
        <v>90</v>
      </c>
      <c r="B91" s="8">
        <v>72033</v>
      </c>
      <c r="C91" s="2" t="s">
        <v>422</v>
      </c>
      <c r="D91" s="2" t="s">
        <v>431</v>
      </c>
      <c r="E91" s="2" t="s">
        <v>20</v>
      </c>
      <c r="F91" s="8">
        <v>499</v>
      </c>
      <c r="G91" s="4">
        <v>20</v>
      </c>
      <c r="H91" s="4">
        <v>23.699399948120117</v>
      </c>
      <c r="I91" s="4">
        <v>80.924896240234375</v>
      </c>
      <c r="J91" s="8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14">
        <v>637.9000244140625</v>
      </c>
      <c r="S91" s="10">
        <f t="shared" si="5"/>
        <v>0</v>
      </c>
      <c r="T91" s="9">
        <f t="shared" si="6"/>
        <v>637</v>
      </c>
      <c r="U91" s="9" t="str">
        <f t="shared" si="7"/>
        <v/>
      </c>
      <c r="V91" s="9">
        <f t="shared" si="8"/>
        <v>637</v>
      </c>
    </row>
    <row r="92" spans="1:22" x14ac:dyDescent="0.4">
      <c r="A92" s="9">
        <f t="shared" si="9"/>
        <v>91</v>
      </c>
      <c r="B92" s="8">
        <v>67322</v>
      </c>
      <c r="C92" s="2" t="s">
        <v>234</v>
      </c>
      <c r="D92" s="2" t="s">
        <v>237</v>
      </c>
      <c r="E92" s="2" t="s">
        <v>20</v>
      </c>
      <c r="F92" s="8">
        <v>417</v>
      </c>
      <c r="G92" s="4">
        <v>23</v>
      </c>
      <c r="H92" s="4">
        <v>19.90410041809082</v>
      </c>
      <c r="I92" s="4">
        <v>46.043201446533203</v>
      </c>
      <c r="J92" s="8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14">
        <v>636.20001220703125</v>
      </c>
      <c r="S92" s="10">
        <f t="shared" si="5"/>
        <v>1</v>
      </c>
      <c r="T92" s="9">
        <f t="shared" si="6"/>
        <v>637.0999755859375</v>
      </c>
      <c r="U92" s="9">
        <f t="shared" si="7"/>
        <v>637.0999755859375</v>
      </c>
      <c r="V92" s="9" t="str">
        <f t="shared" si="8"/>
        <v/>
      </c>
    </row>
    <row r="93" spans="1:22" x14ac:dyDescent="0.4">
      <c r="A93" s="9">
        <f t="shared" si="9"/>
        <v>92</v>
      </c>
      <c r="B93" s="8">
        <v>64048</v>
      </c>
      <c r="C93" s="2" t="s">
        <v>126</v>
      </c>
      <c r="D93" s="2" t="s">
        <v>127</v>
      </c>
      <c r="E93" s="2" t="s">
        <v>20</v>
      </c>
      <c r="F93" s="8">
        <v>300</v>
      </c>
      <c r="G93" s="4">
        <v>15</v>
      </c>
      <c r="H93" s="4">
        <v>48.344398498535156</v>
      </c>
      <c r="I93" s="4">
        <v>72.185401916503906</v>
      </c>
      <c r="J93" s="8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14">
        <v>633.79998779296875</v>
      </c>
      <c r="S93" s="10">
        <f t="shared" si="5"/>
        <v>0</v>
      </c>
      <c r="T93" s="9">
        <f t="shared" si="6"/>
        <v>637.3499755859375</v>
      </c>
      <c r="U93" s="9" t="str">
        <f t="shared" si="7"/>
        <v/>
      </c>
      <c r="V93" s="9">
        <f t="shared" si="8"/>
        <v>637.3499755859375</v>
      </c>
    </row>
    <row r="94" spans="1:22" x14ac:dyDescent="0.4">
      <c r="A94" s="9">
        <f t="shared" si="9"/>
        <v>93</v>
      </c>
      <c r="B94" s="8">
        <v>69542</v>
      </c>
      <c r="C94" s="2" t="s">
        <v>314</v>
      </c>
      <c r="D94" s="2" t="s">
        <v>326</v>
      </c>
      <c r="E94" s="2" t="s">
        <v>20</v>
      </c>
      <c r="F94" s="8">
        <v>457</v>
      </c>
      <c r="G94" s="4">
        <v>24.399999618530273</v>
      </c>
      <c r="H94" s="4">
        <v>16.816099166870117</v>
      </c>
      <c r="I94" s="4">
        <v>67.712997436523438</v>
      </c>
      <c r="J94" s="8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14">
        <v>630.4000244140625</v>
      </c>
      <c r="S94" s="10">
        <f t="shared" si="5"/>
        <v>1</v>
      </c>
      <c r="T94" s="9">
        <f t="shared" si="6"/>
        <v>637.6500244140625</v>
      </c>
      <c r="U94" s="9">
        <f t="shared" si="7"/>
        <v>637.6500244140625</v>
      </c>
      <c r="V94" s="9" t="str">
        <f t="shared" si="8"/>
        <v/>
      </c>
    </row>
    <row r="95" spans="1:22" x14ac:dyDescent="0.4">
      <c r="A95" s="9">
        <f t="shared" si="9"/>
        <v>94</v>
      </c>
      <c r="B95" s="8">
        <v>61382</v>
      </c>
      <c r="C95" s="2" t="s">
        <v>18</v>
      </c>
      <c r="D95" s="2" t="s">
        <v>19</v>
      </c>
      <c r="E95" s="2" t="s">
        <v>20</v>
      </c>
      <c r="F95" s="8">
        <v>146</v>
      </c>
      <c r="G95" s="4">
        <v>8</v>
      </c>
      <c r="H95" s="4">
        <v>25.342500686645508</v>
      </c>
      <c r="I95" s="4">
        <v>54.109600067138672</v>
      </c>
      <c r="J95" s="8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14">
        <v>629.79998779296875</v>
      </c>
      <c r="S95" s="10">
        <f t="shared" si="5"/>
        <v>1</v>
      </c>
      <c r="T95" s="9">
        <f t="shared" si="6"/>
        <v>637.949951171875</v>
      </c>
      <c r="U95" s="9">
        <f t="shared" si="7"/>
        <v>637.949951171875</v>
      </c>
      <c r="V95" s="9" t="str">
        <f t="shared" si="8"/>
        <v/>
      </c>
    </row>
    <row r="96" spans="1:22" x14ac:dyDescent="0.4">
      <c r="A96" s="9">
        <f t="shared" si="9"/>
        <v>95</v>
      </c>
      <c r="B96" s="8">
        <v>68858</v>
      </c>
      <c r="C96" s="2" t="s">
        <v>285</v>
      </c>
      <c r="D96" s="2" t="s">
        <v>286</v>
      </c>
      <c r="E96" s="2" t="s">
        <v>20</v>
      </c>
      <c r="F96" s="8">
        <v>460</v>
      </c>
      <c r="G96" s="4">
        <v>24.219999313354492</v>
      </c>
      <c r="H96" s="4">
        <v>10.593199729919434</v>
      </c>
      <c r="I96" s="4">
        <v>66.949203491210938</v>
      </c>
      <c r="J96" s="8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14">
        <v>642.70001220703125</v>
      </c>
      <c r="S96" s="10">
        <f t="shared" si="5"/>
        <v>1</v>
      </c>
      <c r="T96" s="9">
        <f t="shared" si="6"/>
        <v>637.95001220703125</v>
      </c>
      <c r="U96" s="9">
        <f t="shared" si="7"/>
        <v>637.95001220703125</v>
      </c>
      <c r="V96" s="9" t="str">
        <f t="shared" si="8"/>
        <v/>
      </c>
    </row>
    <row r="97" spans="1:22" x14ac:dyDescent="0.4">
      <c r="A97" s="9">
        <f t="shared" si="9"/>
        <v>96</v>
      </c>
      <c r="B97" s="8">
        <v>72017</v>
      </c>
      <c r="C97" s="2" t="s">
        <v>422</v>
      </c>
      <c r="D97" s="2" t="s">
        <v>430</v>
      </c>
      <c r="E97" s="2" t="s">
        <v>20</v>
      </c>
      <c r="F97" s="8">
        <v>354</v>
      </c>
      <c r="G97" s="4">
        <v>17.799999237060547</v>
      </c>
      <c r="H97" s="4">
        <v>10.277799606323242</v>
      </c>
      <c r="I97" s="4">
        <v>59.722198486328125</v>
      </c>
      <c r="J97" s="8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14">
        <v>639.29998779296875</v>
      </c>
      <c r="S97" s="10">
        <f t="shared" si="5"/>
        <v>1</v>
      </c>
      <c r="T97" s="9">
        <f t="shared" si="6"/>
        <v>638</v>
      </c>
      <c r="U97" s="9">
        <f t="shared" si="7"/>
        <v>638</v>
      </c>
      <c r="V97" s="9" t="str">
        <f t="shared" si="8"/>
        <v/>
      </c>
    </row>
    <row r="98" spans="1:22" x14ac:dyDescent="0.4">
      <c r="A98" s="9">
        <f t="shared" si="9"/>
        <v>97</v>
      </c>
      <c r="B98" s="8">
        <v>65151</v>
      </c>
      <c r="C98" s="2" t="s">
        <v>135</v>
      </c>
      <c r="D98" s="2" t="s">
        <v>161</v>
      </c>
      <c r="E98" s="2" t="s">
        <v>20</v>
      </c>
      <c r="F98" s="8">
        <v>1841</v>
      </c>
      <c r="G98" s="4">
        <v>95</v>
      </c>
      <c r="H98" s="4">
        <v>25.257999420166016</v>
      </c>
      <c r="I98" s="4">
        <v>64.747398376464844</v>
      </c>
      <c r="J98" s="8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14">
        <v>636</v>
      </c>
      <c r="S98" s="10">
        <f t="shared" si="5"/>
        <v>1</v>
      </c>
      <c r="T98" s="9">
        <f t="shared" si="6"/>
        <v>638.20001220703125</v>
      </c>
      <c r="U98" s="9">
        <f t="shared" si="7"/>
        <v>638.20001220703125</v>
      </c>
      <c r="V98" s="9" t="str">
        <f t="shared" si="8"/>
        <v/>
      </c>
    </row>
    <row r="99" spans="1:22" x14ac:dyDescent="0.4">
      <c r="A99" s="9">
        <f t="shared" si="9"/>
        <v>98</v>
      </c>
      <c r="B99" s="8">
        <v>63073</v>
      </c>
      <c r="C99" s="2" t="s">
        <v>82</v>
      </c>
      <c r="D99" s="2" t="s">
        <v>83</v>
      </c>
      <c r="E99" s="2" t="s">
        <v>20</v>
      </c>
      <c r="F99" s="8">
        <v>3760</v>
      </c>
      <c r="G99" s="4">
        <v>183.75</v>
      </c>
      <c r="H99" s="4">
        <v>26.901599884033203</v>
      </c>
      <c r="I99" s="4">
        <v>65.796096801757813</v>
      </c>
      <c r="J99" s="8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14">
        <v>640.4000244140625</v>
      </c>
      <c r="S99" s="10">
        <f t="shared" si="5"/>
        <v>0</v>
      </c>
      <c r="T99" s="9">
        <f t="shared" si="6"/>
        <v>638.300048828125</v>
      </c>
      <c r="U99" s="9" t="str">
        <f t="shared" si="7"/>
        <v/>
      </c>
      <c r="V99" s="9">
        <f t="shared" si="8"/>
        <v>638.300048828125</v>
      </c>
    </row>
    <row r="100" spans="1:22" x14ac:dyDescent="0.4">
      <c r="A100" s="9">
        <f t="shared" si="9"/>
        <v>99</v>
      </c>
      <c r="B100" s="8">
        <v>63198</v>
      </c>
      <c r="C100" s="2" t="s">
        <v>82</v>
      </c>
      <c r="D100" s="2" t="s">
        <v>87</v>
      </c>
      <c r="E100" s="2" t="s">
        <v>20</v>
      </c>
      <c r="F100" s="8">
        <v>500</v>
      </c>
      <c r="G100" s="4">
        <v>22.430000305175781</v>
      </c>
      <c r="H100" s="4">
        <v>18.799999237060547</v>
      </c>
      <c r="I100" s="4">
        <v>83</v>
      </c>
      <c r="J100" s="8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14">
        <v>646.20001220703125</v>
      </c>
      <c r="S100" s="10">
        <f t="shared" si="5"/>
        <v>0</v>
      </c>
      <c r="T100" s="9">
        <f t="shared" si="6"/>
        <v>638.300048828125</v>
      </c>
      <c r="U100" s="9" t="str">
        <f t="shared" si="7"/>
        <v/>
      </c>
      <c r="V100" s="9">
        <f t="shared" si="8"/>
        <v>638.300048828125</v>
      </c>
    </row>
    <row r="101" spans="1:22" x14ac:dyDescent="0.4">
      <c r="A101" s="9">
        <f t="shared" si="9"/>
        <v>100</v>
      </c>
      <c r="B101" s="8">
        <v>64717</v>
      </c>
      <c r="C101" s="2" t="s">
        <v>135</v>
      </c>
      <c r="D101" s="2" t="s">
        <v>148</v>
      </c>
      <c r="E101" s="2" t="s">
        <v>20</v>
      </c>
      <c r="F101" s="8">
        <v>5112</v>
      </c>
      <c r="G101" s="4">
        <v>246.89999389648438</v>
      </c>
      <c r="H101" s="4">
        <v>10.691200256347656</v>
      </c>
      <c r="I101" s="4">
        <v>59.723499298095703</v>
      </c>
      <c r="J101" s="8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14">
        <v>638.0999755859375</v>
      </c>
      <c r="S101" s="10">
        <f t="shared" si="5"/>
        <v>0</v>
      </c>
      <c r="T101" s="9">
        <f t="shared" si="6"/>
        <v>638.3499755859375</v>
      </c>
      <c r="U101" s="9" t="str">
        <f t="shared" si="7"/>
        <v/>
      </c>
      <c r="V101" s="9">
        <f t="shared" si="8"/>
        <v>638.3499755859375</v>
      </c>
    </row>
    <row r="102" spans="1:22" x14ac:dyDescent="0.4">
      <c r="A102" s="9">
        <f t="shared" si="9"/>
        <v>101</v>
      </c>
      <c r="B102" s="8">
        <v>63719</v>
      </c>
      <c r="C102" s="2" t="s">
        <v>91</v>
      </c>
      <c r="D102" s="2" t="s">
        <v>111</v>
      </c>
      <c r="E102" s="2" t="s">
        <v>20</v>
      </c>
      <c r="F102" s="8">
        <v>146</v>
      </c>
      <c r="G102" s="4">
        <v>7.6599998474121094</v>
      </c>
      <c r="H102" s="4">
        <v>13.698599815368652</v>
      </c>
      <c r="I102" s="4">
        <v>66.438400268554688</v>
      </c>
      <c r="J102" s="8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14">
        <v>639.5999755859375</v>
      </c>
      <c r="S102" s="10">
        <f t="shared" si="5"/>
        <v>1</v>
      </c>
      <c r="T102" s="9">
        <f t="shared" si="6"/>
        <v>638.54998779296875</v>
      </c>
      <c r="U102" s="9">
        <f t="shared" si="7"/>
        <v>638.54998779296875</v>
      </c>
      <c r="V102" s="9" t="str">
        <f t="shared" si="8"/>
        <v/>
      </c>
    </row>
    <row r="103" spans="1:22" x14ac:dyDescent="0.4">
      <c r="A103" s="9">
        <f t="shared" si="9"/>
        <v>102</v>
      </c>
      <c r="B103" s="8">
        <v>63800</v>
      </c>
      <c r="C103" s="2" t="s">
        <v>91</v>
      </c>
      <c r="D103" s="2" t="s">
        <v>115</v>
      </c>
      <c r="E103" s="2" t="s">
        <v>20</v>
      </c>
      <c r="F103" s="8">
        <v>2141</v>
      </c>
      <c r="G103" s="4">
        <v>105.81999969482422</v>
      </c>
      <c r="H103" s="4">
        <v>26.496500015258789</v>
      </c>
      <c r="I103" s="4">
        <v>65.382797241210938</v>
      </c>
      <c r="J103" s="8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14">
        <v>640.5</v>
      </c>
      <c r="S103" s="10">
        <f t="shared" si="5"/>
        <v>0</v>
      </c>
      <c r="T103" s="9">
        <f t="shared" si="6"/>
        <v>638.70001220703125</v>
      </c>
      <c r="U103" s="9" t="str">
        <f t="shared" si="7"/>
        <v/>
      </c>
      <c r="V103" s="9">
        <f t="shared" si="8"/>
        <v>638.70001220703125</v>
      </c>
    </row>
    <row r="104" spans="1:22" x14ac:dyDescent="0.4">
      <c r="A104" s="9">
        <f t="shared" si="9"/>
        <v>103</v>
      </c>
      <c r="B104" s="8">
        <v>71357</v>
      </c>
      <c r="C104" s="2" t="s">
        <v>403</v>
      </c>
      <c r="D104" s="2" t="s">
        <v>404</v>
      </c>
      <c r="E104" s="2" t="s">
        <v>20</v>
      </c>
      <c r="F104" s="8">
        <v>610</v>
      </c>
      <c r="G104" s="4">
        <v>30.979999542236328</v>
      </c>
      <c r="H104" s="4">
        <v>8.5246000289916992</v>
      </c>
      <c r="I104" s="4">
        <v>56.065601348876953</v>
      </c>
      <c r="J104" s="8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14">
        <v>638.20001220703125</v>
      </c>
      <c r="S104" s="10">
        <f t="shared" si="5"/>
        <v>1</v>
      </c>
      <c r="T104" s="9">
        <f t="shared" si="6"/>
        <v>639.25</v>
      </c>
      <c r="U104" s="9">
        <f t="shared" si="7"/>
        <v>639.25</v>
      </c>
      <c r="V104" s="9" t="str">
        <f t="shared" si="8"/>
        <v/>
      </c>
    </row>
    <row r="105" spans="1:22" x14ac:dyDescent="0.4">
      <c r="A105" s="9">
        <f t="shared" si="9"/>
        <v>104</v>
      </c>
      <c r="B105" s="8">
        <v>65557</v>
      </c>
      <c r="C105" s="2" t="s">
        <v>176</v>
      </c>
      <c r="D105" s="2" t="s">
        <v>177</v>
      </c>
      <c r="E105" s="2" t="s">
        <v>20</v>
      </c>
      <c r="F105" s="8">
        <v>337</v>
      </c>
      <c r="G105" s="4">
        <v>16.549999237060547</v>
      </c>
      <c r="H105" s="4">
        <v>21.262500762939453</v>
      </c>
      <c r="I105" s="4">
        <v>60.132900238037109</v>
      </c>
      <c r="J105" s="8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14">
        <v>635.9000244140625</v>
      </c>
      <c r="S105" s="10">
        <f t="shared" si="5"/>
        <v>0</v>
      </c>
      <c r="T105" s="9">
        <f t="shared" si="6"/>
        <v>639.300048828125</v>
      </c>
      <c r="U105" s="9" t="str">
        <f t="shared" si="7"/>
        <v/>
      </c>
      <c r="V105" s="9">
        <f t="shared" si="8"/>
        <v>639.300048828125</v>
      </c>
    </row>
    <row r="106" spans="1:22" x14ac:dyDescent="0.4">
      <c r="A106" s="9">
        <f t="shared" si="9"/>
        <v>105</v>
      </c>
      <c r="B106" s="8">
        <v>67587</v>
      </c>
      <c r="C106" s="2" t="s">
        <v>246</v>
      </c>
      <c r="D106" s="2" t="s">
        <v>247</v>
      </c>
      <c r="E106" s="2" t="s">
        <v>20</v>
      </c>
      <c r="F106" s="8">
        <v>4501</v>
      </c>
      <c r="G106" s="4">
        <v>227.85000610351563</v>
      </c>
      <c r="H106" s="4">
        <v>19.12969970703125</v>
      </c>
      <c r="I106" s="4">
        <v>63.905498504638672</v>
      </c>
      <c r="J106" s="8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14">
        <v>638.79998779296875</v>
      </c>
      <c r="S106" s="10">
        <f t="shared" si="5"/>
        <v>1</v>
      </c>
      <c r="T106" s="9">
        <f t="shared" si="6"/>
        <v>639.3499755859375</v>
      </c>
      <c r="U106" s="9">
        <f t="shared" si="7"/>
        <v>639.3499755859375</v>
      </c>
      <c r="V106" s="9" t="str">
        <f t="shared" si="8"/>
        <v/>
      </c>
    </row>
    <row r="107" spans="1:22" x14ac:dyDescent="0.4">
      <c r="A107" s="9">
        <f t="shared" si="9"/>
        <v>106</v>
      </c>
      <c r="B107" s="8">
        <v>67470</v>
      </c>
      <c r="C107" s="2" t="s">
        <v>242</v>
      </c>
      <c r="D107" s="2" t="s">
        <v>243</v>
      </c>
      <c r="E107" s="2" t="s">
        <v>20</v>
      </c>
      <c r="F107" s="8">
        <v>5718</v>
      </c>
      <c r="G107" s="4">
        <v>295.04998779296875</v>
      </c>
      <c r="H107" s="4">
        <v>6.8407001495361328</v>
      </c>
      <c r="I107" s="4">
        <v>37.045600891113281</v>
      </c>
      <c r="J107" s="8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14">
        <v>637.5999755859375</v>
      </c>
      <c r="S107" s="10">
        <f t="shared" si="5"/>
        <v>1</v>
      </c>
      <c r="T107" s="9">
        <f t="shared" si="6"/>
        <v>639.5</v>
      </c>
      <c r="U107" s="9">
        <f t="shared" si="7"/>
        <v>639.5</v>
      </c>
      <c r="V107" s="9" t="str">
        <f t="shared" si="8"/>
        <v/>
      </c>
    </row>
    <row r="108" spans="1:22" x14ac:dyDescent="0.4">
      <c r="A108" s="9">
        <f t="shared" si="9"/>
        <v>107</v>
      </c>
      <c r="B108" s="8">
        <v>64857</v>
      </c>
      <c r="C108" s="2" t="s">
        <v>135</v>
      </c>
      <c r="D108" s="2" t="s">
        <v>153</v>
      </c>
      <c r="E108" s="2" t="s">
        <v>20</v>
      </c>
      <c r="F108" s="8">
        <v>19402</v>
      </c>
      <c r="G108" s="4">
        <v>846.3800048828125</v>
      </c>
      <c r="H108" s="4">
        <v>20.523700714111328</v>
      </c>
      <c r="I108" s="4">
        <v>51.242099761962891</v>
      </c>
      <c r="J108" s="8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14">
        <v>637.79998779296875</v>
      </c>
      <c r="S108" s="10">
        <f t="shared" si="5"/>
        <v>0</v>
      </c>
      <c r="T108" s="9">
        <f t="shared" si="6"/>
        <v>639.75</v>
      </c>
      <c r="U108" s="9" t="str">
        <f t="shared" si="7"/>
        <v/>
      </c>
      <c r="V108" s="9">
        <f t="shared" si="8"/>
        <v>639.75</v>
      </c>
    </row>
    <row r="109" spans="1:22" x14ac:dyDescent="0.4">
      <c r="A109" s="9">
        <f t="shared" si="9"/>
        <v>108</v>
      </c>
      <c r="B109" s="8">
        <v>61507</v>
      </c>
      <c r="C109" s="2" t="s">
        <v>18</v>
      </c>
      <c r="D109" s="2" t="s">
        <v>23</v>
      </c>
      <c r="E109" s="2" t="s">
        <v>20</v>
      </c>
      <c r="F109" s="8">
        <v>3401</v>
      </c>
      <c r="G109" s="4">
        <v>175.55000305175781</v>
      </c>
      <c r="H109" s="4">
        <v>52.219898223876953</v>
      </c>
      <c r="I109" s="4">
        <v>74.272300720214844</v>
      </c>
      <c r="J109" s="8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14">
        <v>638.0999755859375</v>
      </c>
      <c r="S109" s="10">
        <f t="shared" si="5"/>
        <v>1</v>
      </c>
      <c r="T109" s="9">
        <f t="shared" si="6"/>
        <v>639.79998779296875</v>
      </c>
      <c r="U109" s="9">
        <f t="shared" si="7"/>
        <v>639.79998779296875</v>
      </c>
      <c r="V109" s="9" t="str">
        <f t="shared" si="8"/>
        <v/>
      </c>
    </row>
    <row r="110" spans="1:22" x14ac:dyDescent="0.4">
      <c r="A110" s="9">
        <f t="shared" si="9"/>
        <v>109</v>
      </c>
      <c r="B110" s="8">
        <v>63792</v>
      </c>
      <c r="C110" s="2" t="s">
        <v>91</v>
      </c>
      <c r="D110" s="2" t="s">
        <v>114</v>
      </c>
      <c r="E110" s="2" t="s">
        <v>20</v>
      </c>
      <c r="F110" s="8">
        <v>2621</v>
      </c>
      <c r="G110" s="4">
        <v>136.83000183105469</v>
      </c>
      <c r="H110" s="4">
        <v>25.829799652099609</v>
      </c>
      <c r="I110" s="4">
        <v>64.097702026367188</v>
      </c>
      <c r="J110" s="8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14">
        <v>638.29998779296875</v>
      </c>
      <c r="S110" s="10">
        <f t="shared" si="5"/>
        <v>1</v>
      </c>
      <c r="T110" s="9">
        <f t="shared" si="6"/>
        <v>639.8499755859375</v>
      </c>
      <c r="U110" s="9">
        <f t="shared" si="7"/>
        <v>639.8499755859375</v>
      </c>
      <c r="V110" s="9" t="str">
        <f t="shared" si="8"/>
        <v/>
      </c>
    </row>
    <row r="111" spans="1:22" x14ac:dyDescent="0.4">
      <c r="A111" s="9">
        <f t="shared" si="9"/>
        <v>110</v>
      </c>
      <c r="B111" s="8">
        <v>72447</v>
      </c>
      <c r="C111" s="2" t="s">
        <v>453</v>
      </c>
      <c r="D111" s="2" t="s">
        <v>454</v>
      </c>
      <c r="E111" s="2" t="s">
        <v>20</v>
      </c>
      <c r="F111" s="8">
        <v>426</v>
      </c>
      <c r="G111" s="4">
        <v>20</v>
      </c>
      <c r="H111" s="4">
        <v>3.9906001091003418</v>
      </c>
      <c r="I111" s="4">
        <v>64.7886962890625</v>
      </c>
      <c r="J111" s="8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14">
        <v>645.5</v>
      </c>
      <c r="S111" s="10">
        <f t="shared" si="5"/>
        <v>0</v>
      </c>
      <c r="T111" s="9">
        <f t="shared" si="6"/>
        <v>639.9000244140625</v>
      </c>
      <c r="U111" s="9" t="str">
        <f t="shared" si="7"/>
        <v/>
      </c>
      <c r="V111" s="9">
        <f t="shared" si="8"/>
        <v>639.9000244140625</v>
      </c>
    </row>
    <row r="112" spans="1:22" x14ac:dyDescent="0.4">
      <c r="A112" s="9">
        <f t="shared" si="9"/>
        <v>111</v>
      </c>
      <c r="B112" s="8">
        <v>62323</v>
      </c>
      <c r="C112" s="2" t="s">
        <v>47</v>
      </c>
      <c r="D112" s="2" t="s">
        <v>54</v>
      </c>
      <c r="E112" s="2" t="s">
        <v>20</v>
      </c>
      <c r="F112" s="8">
        <v>205</v>
      </c>
      <c r="G112" s="4">
        <v>11.199999809265137</v>
      </c>
      <c r="H112" s="4">
        <v>18.536600112915039</v>
      </c>
      <c r="I112" s="4">
        <v>80.975601196289063</v>
      </c>
      <c r="J112" s="8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14">
        <v>636.70001220703125</v>
      </c>
      <c r="S112" s="10">
        <f t="shared" si="5"/>
        <v>1</v>
      </c>
      <c r="T112" s="9">
        <f t="shared" si="6"/>
        <v>640.0999755859375</v>
      </c>
      <c r="U112" s="9">
        <f t="shared" si="7"/>
        <v>640.0999755859375</v>
      </c>
      <c r="V112" s="9" t="str">
        <f t="shared" si="8"/>
        <v/>
      </c>
    </row>
    <row r="113" spans="1:22" x14ac:dyDescent="0.4">
      <c r="A113" s="9">
        <f t="shared" si="9"/>
        <v>112</v>
      </c>
      <c r="B113" s="8">
        <v>64667</v>
      </c>
      <c r="C113" s="2" t="s">
        <v>135</v>
      </c>
      <c r="D113" s="2" t="s">
        <v>145</v>
      </c>
      <c r="E113" s="2" t="s">
        <v>20</v>
      </c>
      <c r="F113" s="8">
        <v>13668</v>
      </c>
      <c r="G113" s="4">
        <v>648.40997314453125</v>
      </c>
      <c r="H113" s="4">
        <v>28.175300598144531</v>
      </c>
      <c r="I113" s="4">
        <v>56.299400329589844</v>
      </c>
      <c r="J113" s="8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14">
        <v>639.9000244140625</v>
      </c>
      <c r="S113" s="10">
        <f t="shared" si="5"/>
        <v>0</v>
      </c>
      <c r="T113" s="9">
        <f t="shared" si="6"/>
        <v>640.1500244140625</v>
      </c>
      <c r="U113" s="9" t="str">
        <f t="shared" si="7"/>
        <v/>
      </c>
      <c r="V113" s="9">
        <f t="shared" si="8"/>
        <v>640.1500244140625</v>
      </c>
    </row>
    <row r="114" spans="1:22" x14ac:dyDescent="0.4">
      <c r="A114" s="9">
        <f t="shared" si="9"/>
        <v>113</v>
      </c>
      <c r="B114" s="8">
        <v>65177</v>
      </c>
      <c r="C114" s="2" t="s">
        <v>163</v>
      </c>
      <c r="D114" s="2" t="s">
        <v>164</v>
      </c>
      <c r="E114" s="2" t="s">
        <v>20</v>
      </c>
      <c r="F114" s="8">
        <v>342</v>
      </c>
      <c r="G114" s="4">
        <v>18.200000762939453</v>
      </c>
      <c r="H114" s="4">
        <v>11.395999908447266</v>
      </c>
      <c r="I114" s="4">
        <v>68.091201782226563</v>
      </c>
      <c r="J114" s="8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14">
        <v>643.29998779296875</v>
      </c>
      <c r="S114" s="10">
        <f t="shared" si="5"/>
        <v>1</v>
      </c>
      <c r="T114" s="9">
        <f t="shared" si="6"/>
        <v>640.5</v>
      </c>
      <c r="U114" s="9">
        <f t="shared" si="7"/>
        <v>640.5</v>
      </c>
      <c r="V114" s="9" t="str">
        <f t="shared" si="8"/>
        <v/>
      </c>
    </row>
    <row r="115" spans="1:22" x14ac:dyDescent="0.4">
      <c r="A115" s="9">
        <f t="shared" si="9"/>
        <v>114</v>
      </c>
      <c r="B115" s="8">
        <v>66589</v>
      </c>
      <c r="C115" s="2" t="s">
        <v>206</v>
      </c>
      <c r="D115" s="2" t="s">
        <v>214</v>
      </c>
      <c r="E115" s="2" t="s">
        <v>69</v>
      </c>
      <c r="F115" s="8">
        <v>6518</v>
      </c>
      <c r="G115" s="4">
        <v>332.10000610351563</v>
      </c>
      <c r="H115" s="4">
        <v>12.27910041809082</v>
      </c>
      <c r="I115" s="4">
        <v>71.0238037109375</v>
      </c>
      <c r="J115" s="8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14">
        <v>643</v>
      </c>
      <c r="S115" s="10">
        <f t="shared" si="5"/>
        <v>1</v>
      </c>
      <c r="T115" s="9">
        <f t="shared" si="6"/>
        <v>640.75</v>
      </c>
      <c r="U115" s="9">
        <f t="shared" si="7"/>
        <v>640.75</v>
      </c>
      <c r="V115" s="9" t="str">
        <f t="shared" si="8"/>
        <v/>
      </c>
    </row>
    <row r="116" spans="1:22" x14ac:dyDescent="0.4">
      <c r="A116" s="9">
        <f t="shared" si="9"/>
        <v>115</v>
      </c>
      <c r="B116" s="8">
        <v>71985</v>
      </c>
      <c r="C116" s="2" t="s">
        <v>422</v>
      </c>
      <c r="D116" s="2" t="s">
        <v>377</v>
      </c>
      <c r="E116" s="2" t="s">
        <v>20</v>
      </c>
      <c r="F116" s="8">
        <v>239</v>
      </c>
      <c r="G116" s="4">
        <v>12.199999809265137</v>
      </c>
      <c r="H116" s="4">
        <v>15.611800193786621</v>
      </c>
      <c r="I116" s="4">
        <v>69.62030029296875</v>
      </c>
      <c r="J116" s="8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14">
        <v>636.9000244140625</v>
      </c>
      <c r="S116" s="10">
        <f t="shared" si="5"/>
        <v>1</v>
      </c>
      <c r="T116" s="9">
        <f t="shared" si="6"/>
        <v>640.9000244140625</v>
      </c>
      <c r="U116" s="9">
        <f t="shared" si="7"/>
        <v>640.9000244140625</v>
      </c>
      <c r="V116" s="9" t="str">
        <f t="shared" si="8"/>
        <v/>
      </c>
    </row>
    <row r="117" spans="1:22" x14ac:dyDescent="0.4">
      <c r="A117" s="9">
        <f t="shared" si="9"/>
        <v>116</v>
      </c>
      <c r="B117" s="8">
        <v>69617</v>
      </c>
      <c r="C117" s="2" t="s">
        <v>314</v>
      </c>
      <c r="D117" s="2" t="s">
        <v>328</v>
      </c>
      <c r="E117" s="2" t="s">
        <v>20</v>
      </c>
      <c r="F117" s="8">
        <v>2911</v>
      </c>
      <c r="G117" s="4">
        <v>139.47000122070313</v>
      </c>
      <c r="H117" s="4">
        <v>11.928500175476074</v>
      </c>
      <c r="I117" s="4">
        <v>52.973499298095703</v>
      </c>
      <c r="J117" s="8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14">
        <v>641.79998779296875</v>
      </c>
      <c r="S117" s="10">
        <f t="shared" si="5"/>
        <v>0</v>
      </c>
      <c r="T117" s="9">
        <f t="shared" si="6"/>
        <v>641.0999755859375</v>
      </c>
      <c r="U117" s="9" t="str">
        <f t="shared" si="7"/>
        <v/>
      </c>
      <c r="V117" s="9">
        <f t="shared" si="8"/>
        <v>641.0999755859375</v>
      </c>
    </row>
    <row r="118" spans="1:22" x14ac:dyDescent="0.4">
      <c r="A118" s="9">
        <f t="shared" si="9"/>
        <v>117</v>
      </c>
      <c r="B118" s="8">
        <v>63123</v>
      </c>
      <c r="C118" s="2" t="s">
        <v>82</v>
      </c>
      <c r="D118" s="2" t="s">
        <v>84</v>
      </c>
      <c r="E118" s="2" t="s">
        <v>20</v>
      </c>
      <c r="F118" s="8">
        <v>6272</v>
      </c>
      <c r="G118" s="4">
        <v>297.04000854492188</v>
      </c>
      <c r="H118" s="4">
        <v>28.719999313354492</v>
      </c>
      <c r="I118" s="4">
        <v>71.762397766113281</v>
      </c>
      <c r="J118" s="8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14">
        <v>643.5999755859375</v>
      </c>
      <c r="S118" s="10">
        <f t="shared" si="5"/>
        <v>0</v>
      </c>
      <c r="T118" s="9">
        <f t="shared" si="6"/>
        <v>641.449951171875</v>
      </c>
      <c r="U118" s="9" t="str">
        <f t="shared" si="7"/>
        <v/>
      </c>
      <c r="V118" s="9">
        <f t="shared" si="8"/>
        <v>641.449951171875</v>
      </c>
    </row>
    <row r="119" spans="1:22" x14ac:dyDescent="0.4">
      <c r="A119" s="9">
        <f t="shared" si="9"/>
        <v>118</v>
      </c>
      <c r="B119" s="8">
        <v>68395</v>
      </c>
      <c r="C119" s="2" t="s">
        <v>255</v>
      </c>
      <c r="D119" s="2" t="s">
        <v>80</v>
      </c>
      <c r="E119" s="2" t="s">
        <v>69</v>
      </c>
      <c r="F119" s="8">
        <v>10218</v>
      </c>
      <c r="G119" s="4">
        <v>508.75</v>
      </c>
      <c r="H119" s="4">
        <v>17.420200347900391</v>
      </c>
      <c r="I119" s="4">
        <v>70.806396484375</v>
      </c>
      <c r="J119" s="8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14">
        <v>644.29998779296875</v>
      </c>
      <c r="S119" s="10">
        <f t="shared" si="5"/>
        <v>0</v>
      </c>
      <c r="T119" s="9">
        <f t="shared" si="6"/>
        <v>641.449951171875</v>
      </c>
      <c r="U119" s="9" t="str">
        <f t="shared" si="7"/>
        <v/>
      </c>
      <c r="V119" s="9">
        <f t="shared" si="8"/>
        <v>641.449951171875</v>
      </c>
    </row>
    <row r="120" spans="1:22" x14ac:dyDescent="0.4">
      <c r="A120" s="9">
        <f t="shared" si="9"/>
        <v>119</v>
      </c>
      <c r="B120" s="8">
        <v>69914</v>
      </c>
      <c r="C120" s="2" t="s">
        <v>342</v>
      </c>
      <c r="D120" s="2" t="s">
        <v>345</v>
      </c>
      <c r="E120" s="2" t="s">
        <v>20</v>
      </c>
      <c r="F120" s="8">
        <v>1735</v>
      </c>
      <c r="G120" s="4">
        <v>87.139999389648438</v>
      </c>
      <c r="H120" s="4">
        <v>47.262199401855469</v>
      </c>
      <c r="I120" s="4">
        <v>75.504302978515625</v>
      </c>
      <c r="J120" s="8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14">
        <v>642.29998779296875</v>
      </c>
      <c r="S120" s="10">
        <f t="shared" si="5"/>
        <v>1</v>
      </c>
      <c r="T120" s="9">
        <f t="shared" si="6"/>
        <v>641.54998779296875</v>
      </c>
      <c r="U120" s="9">
        <f t="shared" si="7"/>
        <v>641.54998779296875</v>
      </c>
      <c r="V120" s="9" t="str">
        <f t="shared" si="8"/>
        <v/>
      </c>
    </row>
    <row r="121" spans="1:22" x14ac:dyDescent="0.4">
      <c r="A121" s="9">
        <f t="shared" si="9"/>
        <v>120</v>
      </c>
      <c r="B121" s="8">
        <v>71969</v>
      </c>
      <c r="C121" s="2" t="s">
        <v>422</v>
      </c>
      <c r="D121" s="2" t="s">
        <v>429</v>
      </c>
      <c r="E121" s="2" t="s">
        <v>20</v>
      </c>
      <c r="F121" s="8">
        <v>474</v>
      </c>
      <c r="G121" s="4">
        <v>26.610000610351563</v>
      </c>
      <c r="H121" s="4">
        <v>20.675100326538086</v>
      </c>
      <c r="I121" s="4">
        <v>82.067497253417969</v>
      </c>
      <c r="J121" s="8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14">
        <v>644.70001220703125</v>
      </c>
      <c r="S121" s="10">
        <f t="shared" si="5"/>
        <v>1</v>
      </c>
      <c r="T121" s="9">
        <f t="shared" si="6"/>
        <v>641.800048828125</v>
      </c>
      <c r="U121" s="9">
        <f t="shared" si="7"/>
        <v>641.800048828125</v>
      </c>
      <c r="V121" s="9" t="str">
        <f t="shared" si="8"/>
        <v/>
      </c>
    </row>
    <row r="122" spans="1:22" x14ac:dyDescent="0.4">
      <c r="A122" s="9">
        <f t="shared" si="9"/>
        <v>121</v>
      </c>
      <c r="B122" s="8">
        <v>71548</v>
      </c>
      <c r="C122" s="2" t="s">
        <v>410</v>
      </c>
      <c r="D122" s="2" t="s">
        <v>414</v>
      </c>
      <c r="E122" s="2" t="s">
        <v>20</v>
      </c>
      <c r="F122" s="8">
        <v>544</v>
      </c>
      <c r="G122" s="4">
        <v>30</v>
      </c>
      <c r="H122" s="4">
        <v>20.550500869750977</v>
      </c>
      <c r="I122" s="4">
        <v>74.862396240234375</v>
      </c>
      <c r="J122" s="8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14">
        <v>642.5999755859375</v>
      </c>
      <c r="S122" s="10">
        <f t="shared" si="5"/>
        <v>1</v>
      </c>
      <c r="T122" s="9">
        <f t="shared" si="6"/>
        <v>642.199951171875</v>
      </c>
      <c r="U122" s="9">
        <f t="shared" si="7"/>
        <v>642.199951171875</v>
      </c>
      <c r="V122" s="9" t="str">
        <f t="shared" si="8"/>
        <v/>
      </c>
    </row>
    <row r="123" spans="1:22" x14ac:dyDescent="0.4">
      <c r="A123" s="9">
        <f t="shared" si="9"/>
        <v>122</v>
      </c>
      <c r="B123" s="8">
        <v>71910</v>
      </c>
      <c r="C123" s="2" t="s">
        <v>422</v>
      </c>
      <c r="D123" s="2" t="s">
        <v>428</v>
      </c>
      <c r="E123" s="2" t="s">
        <v>20</v>
      </c>
      <c r="F123" s="8">
        <v>1987</v>
      </c>
      <c r="G123" s="4">
        <v>103.37000274658203</v>
      </c>
      <c r="H123" s="4">
        <v>15.281200408935547</v>
      </c>
      <c r="I123" s="4">
        <v>54.654098510742188</v>
      </c>
      <c r="J123" s="8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14">
        <v>647.4000244140625</v>
      </c>
      <c r="S123" s="10">
        <f t="shared" si="5"/>
        <v>1</v>
      </c>
      <c r="T123" s="9">
        <f t="shared" si="6"/>
        <v>642.20001220703125</v>
      </c>
      <c r="U123" s="9">
        <f t="shared" si="7"/>
        <v>642.20001220703125</v>
      </c>
      <c r="V123" s="9" t="str">
        <f t="shared" si="8"/>
        <v/>
      </c>
    </row>
    <row r="124" spans="1:22" x14ac:dyDescent="0.4">
      <c r="A124" s="9">
        <f t="shared" si="9"/>
        <v>123</v>
      </c>
      <c r="B124" s="8">
        <v>62000</v>
      </c>
      <c r="C124" s="2" t="s">
        <v>47</v>
      </c>
      <c r="D124" s="2" t="s">
        <v>49</v>
      </c>
      <c r="E124" s="2" t="s">
        <v>20</v>
      </c>
      <c r="F124" s="8">
        <v>418</v>
      </c>
      <c r="G124" s="4">
        <v>22.399999618530273</v>
      </c>
      <c r="H124" s="4">
        <v>10.696499824523926</v>
      </c>
      <c r="I124" s="4">
        <v>63.43280029296875</v>
      </c>
      <c r="J124" s="8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14">
        <v>644.5999755859375</v>
      </c>
      <c r="S124" s="10">
        <f t="shared" si="5"/>
        <v>1</v>
      </c>
      <c r="T124" s="9">
        <f t="shared" si="6"/>
        <v>642.4000244140625</v>
      </c>
      <c r="U124" s="9">
        <f t="shared" si="7"/>
        <v>642.4000244140625</v>
      </c>
      <c r="V124" s="9" t="str">
        <f t="shared" si="8"/>
        <v/>
      </c>
    </row>
    <row r="125" spans="1:22" x14ac:dyDescent="0.4">
      <c r="A125" s="9">
        <f t="shared" si="9"/>
        <v>124</v>
      </c>
      <c r="B125" s="8">
        <v>66167</v>
      </c>
      <c r="C125" s="2" t="s">
        <v>189</v>
      </c>
      <c r="D125" s="2" t="s">
        <v>193</v>
      </c>
      <c r="E125" s="2" t="s">
        <v>20</v>
      </c>
      <c r="F125" s="8">
        <v>196</v>
      </c>
      <c r="G125" s="4">
        <v>10</v>
      </c>
      <c r="H125" s="4">
        <v>19.68910026550293</v>
      </c>
      <c r="I125" s="4">
        <v>47.150299072265625</v>
      </c>
      <c r="J125" s="8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14">
        <v>632.9000244140625</v>
      </c>
      <c r="S125" s="10">
        <f t="shared" si="5"/>
        <v>1</v>
      </c>
      <c r="T125" s="9">
        <f t="shared" si="6"/>
        <v>642.75</v>
      </c>
      <c r="U125" s="9">
        <f t="shared" si="7"/>
        <v>642.75</v>
      </c>
      <c r="V125" s="9" t="str">
        <f t="shared" si="8"/>
        <v/>
      </c>
    </row>
    <row r="126" spans="1:22" x14ac:dyDescent="0.4">
      <c r="A126" s="9">
        <f t="shared" si="9"/>
        <v>125</v>
      </c>
      <c r="B126" s="8">
        <v>71837</v>
      </c>
      <c r="C126" s="2" t="s">
        <v>422</v>
      </c>
      <c r="D126" s="2" t="s">
        <v>426</v>
      </c>
      <c r="E126" s="2" t="s">
        <v>20</v>
      </c>
      <c r="F126" s="8">
        <v>2208</v>
      </c>
      <c r="G126" s="4">
        <v>114.5</v>
      </c>
      <c r="H126" s="4">
        <v>14.413999557495117</v>
      </c>
      <c r="I126" s="4">
        <v>53.210601806640625</v>
      </c>
      <c r="J126" s="8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14">
        <v>644.0999755859375</v>
      </c>
      <c r="S126" s="10">
        <f t="shared" si="5"/>
        <v>1</v>
      </c>
      <c r="T126" s="9">
        <f t="shared" si="6"/>
        <v>643.04998779296875</v>
      </c>
      <c r="U126" s="9">
        <f t="shared" si="7"/>
        <v>643.04998779296875</v>
      </c>
      <c r="V126" s="9" t="str">
        <f t="shared" si="8"/>
        <v/>
      </c>
    </row>
    <row r="127" spans="1:22" x14ac:dyDescent="0.4">
      <c r="A127" s="9">
        <f t="shared" si="9"/>
        <v>126</v>
      </c>
      <c r="B127" s="8">
        <v>67157</v>
      </c>
      <c r="C127" s="2" t="s">
        <v>229</v>
      </c>
      <c r="D127" s="2" t="s">
        <v>231</v>
      </c>
      <c r="E127" s="2" t="s">
        <v>20</v>
      </c>
      <c r="F127" s="8">
        <v>1255</v>
      </c>
      <c r="G127" s="4">
        <v>55</v>
      </c>
      <c r="H127" s="4">
        <v>11.322199821472168</v>
      </c>
      <c r="I127" s="4">
        <v>44.259700775146484</v>
      </c>
      <c r="J127" s="8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14">
        <v>643.79998779296875</v>
      </c>
      <c r="S127" s="10">
        <f t="shared" si="5"/>
        <v>0</v>
      </c>
      <c r="T127" s="9">
        <f t="shared" si="6"/>
        <v>643.199951171875</v>
      </c>
      <c r="U127" s="9" t="str">
        <f t="shared" si="7"/>
        <v/>
      </c>
      <c r="V127" s="9">
        <f t="shared" si="8"/>
        <v>643.199951171875</v>
      </c>
    </row>
    <row r="128" spans="1:22" x14ac:dyDescent="0.4">
      <c r="A128" s="9">
        <f t="shared" si="9"/>
        <v>127</v>
      </c>
      <c r="B128" s="8">
        <v>70615</v>
      </c>
      <c r="C128" s="2" t="s">
        <v>365</v>
      </c>
      <c r="D128" s="2" t="s">
        <v>367</v>
      </c>
      <c r="E128" s="2" t="s">
        <v>69</v>
      </c>
      <c r="F128" s="8">
        <v>1469</v>
      </c>
      <c r="G128" s="4">
        <v>78.099998474121094</v>
      </c>
      <c r="H128" s="4">
        <v>20.96660041809082</v>
      </c>
      <c r="I128" s="4">
        <v>80.258697509765625</v>
      </c>
      <c r="J128" s="8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14">
        <v>647.0999755859375</v>
      </c>
      <c r="S128" s="10">
        <f t="shared" si="5"/>
        <v>1</v>
      </c>
      <c r="T128" s="9">
        <f t="shared" si="6"/>
        <v>643.25</v>
      </c>
      <c r="U128" s="9">
        <f t="shared" si="7"/>
        <v>643.25</v>
      </c>
      <c r="V128" s="9" t="str">
        <f t="shared" si="8"/>
        <v/>
      </c>
    </row>
    <row r="129" spans="1:22" x14ac:dyDescent="0.4">
      <c r="A129" s="9">
        <f t="shared" si="9"/>
        <v>128</v>
      </c>
      <c r="B129" s="8">
        <v>64550</v>
      </c>
      <c r="C129" s="2" t="s">
        <v>135</v>
      </c>
      <c r="D129" s="2" t="s">
        <v>140</v>
      </c>
      <c r="E129" s="2" t="s">
        <v>20</v>
      </c>
      <c r="F129" s="8">
        <v>7114</v>
      </c>
      <c r="G129" s="4">
        <v>332.83999633789063</v>
      </c>
      <c r="H129" s="4">
        <v>34.594200134277344</v>
      </c>
      <c r="I129" s="4">
        <v>82.572196960449219</v>
      </c>
      <c r="J129" s="8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14">
        <v>647.9000244140625</v>
      </c>
      <c r="S129" s="10">
        <f t="shared" si="5"/>
        <v>0</v>
      </c>
      <c r="T129" s="9">
        <f t="shared" si="6"/>
        <v>643.4000244140625</v>
      </c>
      <c r="U129" s="9" t="str">
        <f t="shared" si="7"/>
        <v/>
      </c>
      <c r="V129" s="9">
        <f t="shared" si="8"/>
        <v>643.4000244140625</v>
      </c>
    </row>
    <row r="130" spans="1:22" x14ac:dyDescent="0.4">
      <c r="A130" s="9">
        <f t="shared" si="9"/>
        <v>129</v>
      </c>
      <c r="B130" s="8">
        <v>71498</v>
      </c>
      <c r="C130" s="2" t="s">
        <v>410</v>
      </c>
      <c r="D130" s="2" t="s">
        <v>412</v>
      </c>
      <c r="E130" s="2" t="s">
        <v>20</v>
      </c>
      <c r="F130" s="8">
        <v>1962</v>
      </c>
      <c r="G130" s="4">
        <v>98</v>
      </c>
      <c r="H130" s="4">
        <v>24.41510009765625</v>
      </c>
      <c r="I130" s="4">
        <v>67.751800537109375</v>
      </c>
      <c r="J130" s="8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14">
        <v>645.0999755859375</v>
      </c>
      <c r="S130" s="10">
        <f t="shared" si="5"/>
        <v>0</v>
      </c>
      <c r="T130" s="9">
        <f t="shared" si="6"/>
        <v>643.4000244140625</v>
      </c>
      <c r="U130" s="9" t="str">
        <f t="shared" si="7"/>
        <v/>
      </c>
      <c r="V130" s="9">
        <f t="shared" si="8"/>
        <v>643.4000244140625</v>
      </c>
    </row>
    <row r="131" spans="1:22" x14ac:dyDescent="0.4">
      <c r="A131" s="9">
        <f t="shared" si="9"/>
        <v>130</v>
      </c>
      <c r="B131" s="8">
        <v>68916</v>
      </c>
      <c r="C131" s="2" t="s">
        <v>285</v>
      </c>
      <c r="D131" s="2" t="s">
        <v>278</v>
      </c>
      <c r="E131" s="2" t="s">
        <v>20</v>
      </c>
      <c r="F131" s="8">
        <v>7761</v>
      </c>
      <c r="G131" s="4">
        <v>361</v>
      </c>
      <c r="H131" s="4">
        <v>6.4911999702453613</v>
      </c>
      <c r="I131" s="4">
        <v>44.476600646972656</v>
      </c>
      <c r="J131" s="8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14">
        <v>642.79998779296875</v>
      </c>
      <c r="S131" s="10">
        <f t="shared" ref="S131:S194" si="10">IF(N131&lt;20,1,0)</f>
        <v>0</v>
      </c>
      <c r="T131" s="9">
        <f t="shared" ref="T131:T194" si="11">K131</f>
        <v>643.5</v>
      </c>
      <c r="U131" s="9" t="str">
        <f t="shared" ref="U131:U194" si="12">IF(S131=1,T131,"")</f>
        <v/>
      </c>
      <c r="V131" s="9">
        <f t="shared" ref="V131:V194" si="13">IF(S131=0,T131,"")</f>
        <v>643.5</v>
      </c>
    </row>
    <row r="132" spans="1:22" x14ac:dyDescent="0.4">
      <c r="A132" s="9">
        <f t="shared" si="9"/>
        <v>131</v>
      </c>
      <c r="B132" s="8">
        <v>70185</v>
      </c>
      <c r="C132" s="2" t="s">
        <v>355</v>
      </c>
      <c r="D132" s="2" t="s">
        <v>356</v>
      </c>
      <c r="E132" s="2" t="s">
        <v>20</v>
      </c>
      <c r="F132" s="8">
        <v>216</v>
      </c>
      <c r="G132" s="4">
        <v>14</v>
      </c>
      <c r="H132" s="4">
        <v>9.4169998168945313</v>
      </c>
      <c r="I132" s="4">
        <v>48.878898620605469</v>
      </c>
      <c r="J132" s="8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14">
        <v>634.29998779296875</v>
      </c>
      <c r="S132" s="10">
        <f t="shared" si="10"/>
        <v>1</v>
      </c>
      <c r="T132" s="9">
        <f t="shared" si="11"/>
        <v>643.5</v>
      </c>
      <c r="U132" s="9">
        <f t="shared" si="12"/>
        <v>643.5</v>
      </c>
      <c r="V132" s="9" t="str">
        <f t="shared" si="13"/>
        <v/>
      </c>
    </row>
    <row r="133" spans="1:22" x14ac:dyDescent="0.4">
      <c r="A133" s="9">
        <f t="shared" ref="A133:A196" si="14">A132+1</f>
        <v>132</v>
      </c>
      <c r="B133" s="8">
        <v>63487</v>
      </c>
      <c r="C133" s="2" t="s">
        <v>91</v>
      </c>
      <c r="D133" s="2" t="s">
        <v>102</v>
      </c>
      <c r="E133" s="2" t="s">
        <v>20</v>
      </c>
      <c r="F133" s="8">
        <v>224</v>
      </c>
      <c r="G133" s="4">
        <v>10</v>
      </c>
      <c r="H133" s="4">
        <v>7.1428999900817871</v>
      </c>
      <c r="I133" s="4">
        <v>58.035701751708984</v>
      </c>
      <c r="J133" s="8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14">
        <v>653.79998779296875</v>
      </c>
      <c r="S133" s="10">
        <f t="shared" si="10"/>
        <v>0</v>
      </c>
      <c r="T133" s="9">
        <f t="shared" si="11"/>
        <v>643.699951171875</v>
      </c>
      <c r="U133" s="9" t="str">
        <f t="shared" si="12"/>
        <v/>
      </c>
      <c r="V133" s="9">
        <f t="shared" si="13"/>
        <v>643.699951171875</v>
      </c>
    </row>
    <row r="134" spans="1:22" x14ac:dyDescent="0.4">
      <c r="A134" s="9">
        <f t="shared" si="14"/>
        <v>133</v>
      </c>
      <c r="B134" s="8">
        <v>71308</v>
      </c>
      <c r="C134" s="2" t="s">
        <v>395</v>
      </c>
      <c r="D134" s="2" t="s">
        <v>402</v>
      </c>
      <c r="E134" s="2" t="s">
        <v>20</v>
      </c>
      <c r="F134" s="8">
        <v>7887</v>
      </c>
      <c r="G134" s="4">
        <v>391.8599853515625</v>
      </c>
      <c r="H134" s="4">
        <v>16.402399063110352</v>
      </c>
      <c r="I134" s="4">
        <v>57.072200775146484</v>
      </c>
      <c r="J134" s="8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14">
        <v>641.70001220703125</v>
      </c>
      <c r="S134" s="10">
        <f t="shared" si="10"/>
        <v>0</v>
      </c>
      <c r="T134" s="9">
        <f t="shared" si="11"/>
        <v>643.70001220703125</v>
      </c>
      <c r="U134" s="9" t="str">
        <f t="shared" si="12"/>
        <v/>
      </c>
      <c r="V134" s="9">
        <f t="shared" si="13"/>
        <v>643.70001220703125</v>
      </c>
    </row>
    <row r="135" spans="1:22" x14ac:dyDescent="0.4">
      <c r="A135" s="9">
        <f t="shared" si="14"/>
        <v>134</v>
      </c>
      <c r="B135" s="8">
        <v>72421</v>
      </c>
      <c r="C135" s="2" t="s">
        <v>446</v>
      </c>
      <c r="D135" s="2" t="s">
        <v>452</v>
      </c>
      <c r="E135" s="2" t="s">
        <v>20</v>
      </c>
      <c r="F135" s="8">
        <v>752</v>
      </c>
      <c r="G135" s="4">
        <v>39.5</v>
      </c>
      <c r="H135" s="4">
        <v>11.71049976348877</v>
      </c>
      <c r="I135" s="4">
        <v>34.078899383544922</v>
      </c>
      <c r="J135" s="8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14">
        <v>636.0999755859375</v>
      </c>
      <c r="S135" s="10">
        <f t="shared" si="10"/>
        <v>1</v>
      </c>
      <c r="T135" s="9">
        <f t="shared" si="11"/>
        <v>644.199951171875</v>
      </c>
      <c r="U135" s="9">
        <f t="shared" si="12"/>
        <v>644.199951171875</v>
      </c>
      <c r="V135" s="9" t="str">
        <f t="shared" si="13"/>
        <v/>
      </c>
    </row>
    <row r="136" spans="1:22" x14ac:dyDescent="0.4">
      <c r="A136" s="9">
        <f t="shared" si="14"/>
        <v>135</v>
      </c>
      <c r="B136" s="8">
        <v>69005</v>
      </c>
      <c r="C136" s="2" t="s">
        <v>285</v>
      </c>
      <c r="D136" s="2" t="s">
        <v>297</v>
      </c>
      <c r="E136" s="2" t="s">
        <v>20</v>
      </c>
      <c r="F136" s="8">
        <v>9328</v>
      </c>
      <c r="G136" s="4">
        <v>537.8800048828125</v>
      </c>
      <c r="H136" s="4">
        <v>7.4875001907348633</v>
      </c>
      <c r="I136" s="4">
        <v>39.036800384521484</v>
      </c>
      <c r="J136" s="8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14">
        <v>643.9000244140625</v>
      </c>
      <c r="S136" s="10">
        <f t="shared" si="10"/>
        <v>1</v>
      </c>
      <c r="T136" s="9">
        <f t="shared" si="11"/>
        <v>644.20001220703125</v>
      </c>
      <c r="U136" s="9">
        <f t="shared" si="12"/>
        <v>644.20001220703125</v>
      </c>
      <c r="V136" s="9" t="str">
        <f t="shared" si="13"/>
        <v/>
      </c>
    </row>
    <row r="137" spans="1:22" x14ac:dyDescent="0.4">
      <c r="A137" s="9">
        <f t="shared" si="14"/>
        <v>136</v>
      </c>
      <c r="B137" s="8">
        <v>61846</v>
      </c>
      <c r="C137" s="2" t="s">
        <v>36</v>
      </c>
      <c r="D137" s="2" t="s">
        <v>38</v>
      </c>
      <c r="E137" s="2" t="s">
        <v>20</v>
      </c>
      <c r="F137" s="8">
        <v>548</v>
      </c>
      <c r="G137" s="4">
        <v>32.200000762939453</v>
      </c>
      <c r="H137" s="4">
        <v>7.6641998291015625</v>
      </c>
      <c r="I137" s="4">
        <v>31.386899948120117</v>
      </c>
      <c r="J137" s="8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14">
        <v>636.70001220703125</v>
      </c>
      <c r="S137" s="10">
        <f t="shared" si="10"/>
        <v>1</v>
      </c>
      <c r="T137" s="9">
        <f t="shared" si="11"/>
        <v>644.4000244140625</v>
      </c>
      <c r="U137" s="9">
        <f t="shared" si="12"/>
        <v>644.4000244140625</v>
      </c>
      <c r="V137" s="9" t="str">
        <f t="shared" si="13"/>
        <v/>
      </c>
    </row>
    <row r="138" spans="1:22" x14ac:dyDescent="0.4">
      <c r="A138" s="9">
        <f t="shared" si="14"/>
        <v>137</v>
      </c>
      <c r="B138" s="8">
        <v>65813</v>
      </c>
      <c r="C138" s="2" t="s">
        <v>178</v>
      </c>
      <c r="D138" s="2" t="s">
        <v>186</v>
      </c>
      <c r="E138" s="2" t="s">
        <v>20</v>
      </c>
      <c r="F138" s="8">
        <v>104</v>
      </c>
      <c r="G138" s="4">
        <v>5</v>
      </c>
      <c r="H138" s="4">
        <v>32.381000518798828</v>
      </c>
      <c r="I138" s="4">
        <v>49.523799896240234</v>
      </c>
      <c r="J138" s="8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14">
        <v>639.4000244140625</v>
      </c>
      <c r="S138" s="10">
        <f t="shared" si="10"/>
        <v>0</v>
      </c>
      <c r="T138" s="9">
        <f t="shared" si="11"/>
        <v>644.45001220703125</v>
      </c>
      <c r="U138" s="9" t="str">
        <f t="shared" si="12"/>
        <v/>
      </c>
      <c r="V138" s="9">
        <f t="shared" si="13"/>
        <v>644.45001220703125</v>
      </c>
    </row>
    <row r="139" spans="1:22" x14ac:dyDescent="0.4">
      <c r="A139" s="9">
        <f t="shared" si="14"/>
        <v>138</v>
      </c>
      <c r="B139" s="8">
        <v>68486</v>
      </c>
      <c r="C139" s="2" t="s">
        <v>275</v>
      </c>
      <c r="D139" s="2" t="s">
        <v>276</v>
      </c>
      <c r="E139" s="2" t="s">
        <v>20</v>
      </c>
      <c r="F139" s="8">
        <v>275</v>
      </c>
      <c r="G139" s="4">
        <v>13</v>
      </c>
      <c r="H139" s="4">
        <v>12.727299690246582</v>
      </c>
      <c r="I139" s="4">
        <v>45.818199157714844</v>
      </c>
      <c r="J139" s="8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14">
        <v>645.70001220703125</v>
      </c>
      <c r="S139" s="10">
        <f t="shared" si="10"/>
        <v>0</v>
      </c>
      <c r="T139" s="9">
        <f t="shared" si="11"/>
        <v>644.45001220703125</v>
      </c>
      <c r="U139" s="9" t="str">
        <f t="shared" si="12"/>
        <v/>
      </c>
      <c r="V139" s="9">
        <f t="shared" si="13"/>
        <v>644.45001220703125</v>
      </c>
    </row>
    <row r="140" spans="1:22" x14ac:dyDescent="0.4">
      <c r="A140" s="9">
        <f t="shared" si="14"/>
        <v>139</v>
      </c>
      <c r="B140" s="8">
        <v>62513</v>
      </c>
      <c r="C140" s="2" t="s">
        <v>47</v>
      </c>
      <c r="D140" s="2" t="s">
        <v>58</v>
      </c>
      <c r="E140" s="2" t="s">
        <v>20</v>
      </c>
      <c r="F140" s="8">
        <v>443</v>
      </c>
      <c r="G140" s="4">
        <v>24</v>
      </c>
      <c r="H140" s="4">
        <v>14.221199989318848</v>
      </c>
      <c r="I140" s="4">
        <v>69.977401733398438</v>
      </c>
      <c r="J140" s="8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14">
        <v>644.70001220703125</v>
      </c>
      <c r="S140" s="10">
        <f t="shared" si="10"/>
        <v>1</v>
      </c>
      <c r="T140" s="9">
        <f t="shared" si="11"/>
        <v>644.5</v>
      </c>
      <c r="U140" s="9">
        <f t="shared" si="12"/>
        <v>644.5</v>
      </c>
      <c r="V140" s="9" t="str">
        <f t="shared" si="13"/>
        <v/>
      </c>
    </row>
    <row r="141" spans="1:22" x14ac:dyDescent="0.4">
      <c r="A141" s="9">
        <f t="shared" si="14"/>
        <v>140</v>
      </c>
      <c r="B141" s="8">
        <v>67405</v>
      </c>
      <c r="C141" s="2" t="s">
        <v>234</v>
      </c>
      <c r="D141" s="2" t="s">
        <v>240</v>
      </c>
      <c r="E141" s="2" t="s">
        <v>69</v>
      </c>
      <c r="F141" s="8">
        <v>10337</v>
      </c>
      <c r="G141" s="4">
        <v>540.04998779296875</v>
      </c>
      <c r="H141" s="4">
        <v>37.226898193359375</v>
      </c>
      <c r="I141" s="4">
        <v>58.545398712158203</v>
      </c>
      <c r="J141" s="8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14">
        <v>643.0999755859375</v>
      </c>
      <c r="S141" s="10">
        <f t="shared" si="10"/>
        <v>1</v>
      </c>
      <c r="T141" s="9">
        <f t="shared" si="11"/>
        <v>644.54998779296875</v>
      </c>
      <c r="U141" s="9">
        <f t="shared" si="12"/>
        <v>644.54998779296875</v>
      </c>
      <c r="V141" s="9" t="str">
        <f t="shared" si="13"/>
        <v/>
      </c>
    </row>
    <row r="142" spans="1:22" x14ac:dyDescent="0.4">
      <c r="A142" s="9">
        <f t="shared" si="14"/>
        <v>141</v>
      </c>
      <c r="B142" s="8">
        <v>71050</v>
      </c>
      <c r="C142" s="2" t="s">
        <v>395</v>
      </c>
      <c r="D142" s="2" t="s">
        <v>396</v>
      </c>
      <c r="E142" s="2" t="s">
        <v>20</v>
      </c>
      <c r="F142" s="8">
        <v>806</v>
      </c>
      <c r="G142" s="4">
        <v>41.529998779296875</v>
      </c>
      <c r="H142" s="4">
        <v>7.178800106048584</v>
      </c>
      <c r="I142" s="4">
        <v>56.675098419189453</v>
      </c>
      <c r="J142" s="8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14">
        <v>644.0999755859375</v>
      </c>
      <c r="S142" s="10">
        <f t="shared" si="10"/>
        <v>1</v>
      </c>
      <c r="T142" s="9">
        <f t="shared" si="11"/>
        <v>644.699951171875</v>
      </c>
      <c r="U142" s="9">
        <f t="shared" si="12"/>
        <v>644.699951171875</v>
      </c>
      <c r="V142" s="9" t="str">
        <f t="shared" si="13"/>
        <v/>
      </c>
    </row>
    <row r="143" spans="1:22" x14ac:dyDescent="0.4">
      <c r="A143" s="9">
        <f t="shared" si="14"/>
        <v>142</v>
      </c>
      <c r="B143" s="8">
        <v>73726</v>
      </c>
      <c r="C143" s="2" t="s">
        <v>178</v>
      </c>
      <c r="D143" s="2" t="s">
        <v>466</v>
      </c>
      <c r="E143" s="2" t="s">
        <v>20</v>
      </c>
      <c r="F143" s="8">
        <v>227</v>
      </c>
      <c r="G143" s="4">
        <v>11.600000381469727</v>
      </c>
      <c r="H143" s="4">
        <v>18.061700820922852</v>
      </c>
      <c r="I143" s="4">
        <v>59.030799865722656</v>
      </c>
      <c r="J143" s="8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14">
        <v>640.20001220703125</v>
      </c>
      <c r="S143" s="10">
        <f t="shared" si="10"/>
        <v>1</v>
      </c>
      <c r="T143" s="9">
        <f t="shared" si="11"/>
        <v>644.95001220703125</v>
      </c>
      <c r="U143" s="9">
        <f t="shared" si="12"/>
        <v>644.95001220703125</v>
      </c>
      <c r="V143" s="9" t="str">
        <f t="shared" si="13"/>
        <v/>
      </c>
    </row>
    <row r="144" spans="1:22" x14ac:dyDescent="0.4">
      <c r="A144" s="9">
        <f t="shared" si="14"/>
        <v>143</v>
      </c>
      <c r="B144" s="8">
        <v>72462</v>
      </c>
      <c r="C144" s="2" t="s">
        <v>453</v>
      </c>
      <c r="D144" s="2" t="s">
        <v>455</v>
      </c>
      <c r="E144" s="2" t="s">
        <v>20</v>
      </c>
      <c r="F144" s="8">
        <v>8416</v>
      </c>
      <c r="G144" s="4">
        <v>391.42001342773438</v>
      </c>
      <c r="H144" s="4">
        <v>12.39900016784668</v>
      </c>
      <c r="I144" s="4">
        <v>71.912101745605469</v>
      </c>
      <c r="J144" s="8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14">
        <v>647.29998779296875</v>
      </c>
      <c r="S144" s="10">
        <f t="shared" si="10"/>
        <v>0</v>
      </c>
      <c r="T144" s="9">
        <f t="shared" si="11"/>
        <v>645.0999755859375</v>
      </c>
      <c r="U144" s="9" t="str">
        <f t="shared" si="12"/>
        <v/>
      </c>
      <c r="V144" s="9">
        <f t="shared" si="13"/>
        <v>645.0999755859375</v>
      </c>
    </row>
    <row r="145" spans="1:22" x14ac:dyDescent="0.4">
      <c r="A145" s="9">
        <f t="shared" si="14"/>
        <v>144</v>
      </c>
      <c r="B145" s="8">
        <v>62737</v>
      </c>
      <c r="C145" s="2" t="s">
        <v>64</v>
      </c>
      <c r="D145" s="2" t="s">
        <v>67</v>
      </c>
      <c r="E145" s="2" t="s">
        <v>20</v>
      </c>
      <c r="F145" s="8">
        <v>149</v>
      </c>
      <c r="G145" s="4">
        <v>8.5</v>
      </c>
      <c r="H145" s="4">
        <v>19.463100433349609</v>
      </c>
      <c r="I145" s="4">
        <v>59.060398101806641</v>
      </c>
      <c r="J145" s="8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14">
        <v>633.70001220703125</v>
      </c>
      <c r="S145" s="10">
        <f t="shared" si="10"/>
        <v>1</v>
      </c>
      <c r="T145" s="9">
        <f t="shared" si="11"/>
        <v>645.25</v>
      </c>
      <c r="U145" s="9">
        <f t="shared" si="12"/>
        <v>645.25</v>
      </c>
      <c r="V145" s="9" t="str">
        <f t="shared" si="13"/>
        <v/>
      </c>
    </row>
    <row r="146" spans="1:22" x14ac:dyDescent="0.4">
      <c r="A146" s="9">
        <f t="shared" si="14"/>
        <v>145</v>
      </c>
      <c r="B146" s="8">
        <v>62703</v>
      </c>
      <c r="C146" s="2" t="s">
        <v>64</v>
      </c>
      <c r="D146" s="2" t="s">
        <v>66</v>
      </c>
      <c r="E146" s="2" t="s">
        <v>20</v>
      </c>
      <c r="F146" s="8">
        <v>220</v>
      </c>
      <c r="G146" s="4">
        <v>13.390000343322754</v>
      </c>
      <c r="H146" s="4">
        <v>19.130399703979492</v>
      </c>
      <c r="I146" s="4">
        <v>52.173900604248047</v>
      </c>
      <c r="J146" s="8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14">
        <v>633.0999755859375</v>
      </c>
      <c r="S146" s="10">
        <f t="shared" si="10"/>
        <v>1</v>
      </c>
      <c r="T146" s="9">
        <f t="shared" si="11"/>
        <v>645.54998779296875</v>
      </c>
      <c r="U146" s="9">
        <f t="shared" si="12"/>
        <v>645.54998779296875</v>
      </c>
      <c r="V146" s="9" t="str">
        <f t="shared" si="13"/>
        <v/>
      </c>
    </row>
    <row r="147" spans="1:22" x14ac:dyDescent="0.4">
      <c r="A147" s="9">
        <f t="shared" si="14"/>
        <v>146</v>
      </c>
      <c r="B147" s="8">
        <v>68205</v>
      </c>
      <c r="C147" s="2" t="s">
        <v>255</v>
      </c>
      <c r="D147" s="2" t="s">
        <v>268</v>
      </c>
      <c r="E147" s="2" t="s">
        <v>20</v>
      </c>
      <c r="F147" s="8">
        <v>4612</v>
      </c>
      <c r="G147" s="4">
        <v>232.97000122070313</v>
      </c>
      <c r="H147" s="4">
        <v>17.476100921630859</v>
      </c>
      <c r="I147" s="4">
        <v>65.915000915527344</v>
      </c>
      <c r="J147" s="8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14">
        <v>643.4000244140625</v>
      </c>
      <c r="S147" s="10">
        <f t="shared" si="10"/>
        <v>1</v>
      </c>
      <c r="T147" s="9">
        <f t="shared" si="11"/>
        <v>645.550048828125</v>
      </c>
      <c r="U147" s="9">
        <f t="shared" si="12"/>
        <v>645.550048828125</v>
      </c>
      <c r="V147" s="9" t="str">
        <f t="shared" si="13"/>
        <v/>
      </c>
    </row>
    <row r="148" spans="1:22" x14ac:dyDescent="0.4">
      <c r="A148" s="9">
        <f t="shared" si="14"/>
        <v>147</v>
      </c>
      <c r="B148" s="8">
        <v>64063</v>
      </c>
      <c r="C148" s="2" t="s">
        <v>126</v>
      </c>
      <c r="D148" s="2" t="s">
        <v>128</v>
      </c>
      <c r="E148" s="2" t="s">
        <v>20</v>
      </c>
      <c r="F148" s="8">
        <v>590</v>
      </c>
      <c r="G148" s="4">
        <v>34.330001831054688</v>
      </c>
      <c r="H148" s="4">
        <v>37.436798095703125</v>
      </c>
      <c r="I148" s="4">
        <v>70.657699584960938</v>
      </c>
      <c r="J148" s="8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14">
        <v>646.4000244140625</v>
      </c>
      <c r="S148" s="10">
        <f t="shared" si="10"/>
        <v>1</v>
      </c>
      <c r="T148" s="9">
        <f t="shared" si="11"/>
        <v>645.5999755859375</v>
      </c>
      <c r="U148" s="9">
        <f t="shared" si="12"/>
        <v>645.5999755859375</v>
      </c>
      <c r="V148" s="9" t="str">
        <f t="shared" si="13"/>
        <v/>
      </c>
    </row>
    <row r="149" spans="1:22" x14ac:dyDescent="0.4">
      <c r="A149" s="9">
        <f t="shared" si="14"/>
        <v>148</v>
      </c>
      <c r="B149" s="8">
        <v>62984</v>
      </c>
      <c r="C149" s="2" t="s">
        <v>64</v>
      </c>
      <c r="D149" s="2" t="s">
        <v>76</v>
      </c>
      <c r="E149" s="2" t="s">
        <v>20</v>
      </c>
      <c r="F149" s="8">
        <v>133</v>
      </c>
      <c r="G149" s="4">
        <v>7.5500001907348633</v>
      </c>
      <c r="H149" s="4">
        <v>25</v>
      </c>
      <c r="I149" s="4">
        <v>72.142898559570313</v>
      </c>
      <c r="J149" s="8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14">
        <v>647.20001220703125</v>
      </c>
      <c r="S149" s="10">
        <f t="shared" si="10"/>
        <v>1</v>
      </c>
      <c r="T149" s="9">
        <f t="shared" si="11"/>
        <v>645.75</v>
      </c>
      <c r="U149" s="9">
        <f t="shared" si="12"/>
        <v>645.75</v>
      </c>
      <c r="V149" s="9" t="str">
        <f t="shared" si="13"/>
        <v/>
      </c>
    </row>
    <row r="150" spans="1:22" x14ac:dyDescent="0.4">
      <c r="A150" s="9">
        <f t="shared" si="14"/>
        <v>149</v>
      </c>
      <c r="B150" s="8">
        <v>72512</v>
      </c>
      <c r="C150" s="2" t="s">
        <v>453</v>
      </c>
      <c r="D150" s="2" t="s">
        <v>215</v>
      </c>
      <c r="E150" s="2" t="s">
        <v>20</v>
      </c>
      <c r="F150" s="8">
        <v>2440</v>
      </c>
      <c r="G150" s="4">
        <v>121.23999786376953</v>
      </c>
      <c r="H150" s="4">
        <v>7.2758998870849609</v>
      </c>
      <c r="I150" s="4">
        <v>47.029899597167969</v>
      </c>
      <c r="J150" s="8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14">
        <v>646</v>
      </c>
      <c r="S150" s="10">
        <f t="shared" si="10"/>
        <v>0</v>
      </c>
      <c r="T150" s="9">
        <f t="shared" si="11"/>
        <v>645.75</v>
      </c>
      <c r="U150" s="9" t="str">
        <f t="shared" si="12"/>
        <v/>
      </c>
      <c r="V150" s="9">
        <f t="shared" si="13"/>
        <v>645.75</v>
      </c>
    </row>
    <row r="151" spans="1:22" x14ac:dyDescent="0.4">
      <c r="A151" s="9">
        <f t="shared" si="14"/>
        <v>150</v>
      </c>
      <c r="B151" s="8">
        <v>71647</v>
      </c>
      <c r="C151" s="2" t="s">
        <v>410</v>
      </c>
      <c r="D151" s="2" t="s">
        <v>417</v>
      </c>
      <c r="E151" s="2" t="s">
        <v>20</v>
      </c>
      <c r="F151" s="8">
        <v>133</v>
      </c>
      <c r="G151" s="4">
        <v>6</v>
      </c>
      <c r="H151" s="4">
        <v>11.194000244140625</v>
      </c>
      <c r="I151" s="4">
        <v>35.820899963378906</v>
      </c>
      <c r="J151" s="8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14">
        <v>639.5</v>
      </c>
      <c r="S151" s="10">
        <f t="shared" si="10"/>
        <v>0</v>
      </c>
      <c r="T151" s="9">
        <f t="shared" si="11"/>
        <v>646</v>
      </c>
      <c r="U151" s="9" t="str">
        <f t="shared" si="12"/>
        <v/>
      </c>
      <c r="V151" s="9">
        <f t="shared" si="13"/>
        <v>646</v>
      </c>
    </row>
    <row r="152" spans="1:22" x14ac:dyDescent="0.4">
      <c r="A152" s="9">
        <f t="shared" si="14"/>
        <v>151</v>
      </c>
      <c r="B152" s="8">
        <v>67280</v>
      </c>
      <c r="C152" s="2" t="s">
        <v>234</v>
      </c>
      <c r="D152" s="2" t="s">
        <v>235</v>
      </c>
      <c r="E152" s="2" t="s">
        <v>20</v>
      </c>
      <c r="F152" s="8">
        <v>519</v>
      </c>
      <c r="G152" s="4">
        <v>26</v>
      </c>
      <c r="H152" s="4">
        <v>16.76300048828125</v>
      </c>
      <c r="I152" s="4">
        <v>37.957599639892578</v>
      </c>
      <c r="J152" s="8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14">
        <v>641.5</v>
      </c>
      <c r="S152" s="10">
        <f t="shared" si="10"/>
        <v>1</v>
      </c>
      <c r="T152" s="9">
        <f t="shared" si="11"/>
        <v>646.20001220703125</v>
      </c>
      <c r="U152" s="9">
        <f t="shared" si="12"/>
        <v>646.20001220703125</v>
      </c>
      <c r="V152" s="9" t="str">
        <f t="shared" si="13"/>
        <v/>
      </c>
    </row>
    <row r="153" spans="1:22" x14ac:dyDescent="0.4">
      <c r="A153" s="9">
        <f t="shared" si="14"/>
        <v>152</v>
      </c>
      <c r="B153" s="8">
        <v>68627</v>
      </c>
      <c r="C153" s="2" t="s">
        <v>275</v>
      </c>
      <c r="D153" s="2" t="s">
        <v>280</v>
      </c>
      <c r="E153" s="2" t="s">
        <v>20</v>
      </c>
      <c r="F153" s="8">
        <v>222</v>
      </c>
      <c r="G153" s="4">
        <v>11.659999847412109</v>
      </c>
      <c r="H153" s="4">
        <v>7.5893001556396484</v>
      </c>
      <c r="I153" s="4">
        <v>40.625</v>
      </c>
      <c r="J153" s="8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14">
        <v>649.70001220703125</v>
      </c>
      <c r="S153" s="10">
        <f t="shared" si="10"/>
        <v>1</v>
      </c>
      <c r="T153" s="9">
        <f t="shared" si="11"/>
        <v>646.3499755859375</v>
      </c>
      <c r="U153" s="9">
        <f t="shared" si="12"/>
        <v>646.3499755859375</v>
      </c>
      <c r="V153" s="9" t="str">
        <f t="shared" si="13"/>
        <v/>
      </c>
    </row>
    <row r="154" spans="1:22" x14ac:dyDescent="0.4">
      <c r="A154" s="9">
        <f t="shared" si="14"/>
        <v>153</v>
      </c>
      <c r="B154" s="8">
        <v>70243</v>
      </c>
      <c r="C154" s="2" t="s">
        <v>355</v>
      </c>
      <c r="D154" s="2" t="s">
        <v>357</v>
      </c>
      <c r="E154" s="2" t="s">
        <v>20</v>
      </c>
      <c r="F154" s="8">
        <v>285</v>
      </c>
      <c r="G154" s="4">
        <v>18.719999313354492</v>
      </c>
      <c r="H154" s="4">
        <v>26.642299652099609</v>
      </c>
      <c r="I154" s="4">
        <v>76.277397155761719</v>
      </c>
      <c r="J154" s="8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14">
        <v>651.20001220703125</v>
      </c>
      <c r="S154" s="10">
        <f t="shared" si="10"/>
        <v>1</v>
      </c>
      <c r="T154" s="9">
        <f t="shared" si="11"/>
        <v>646.4000244140625</v>
      </c>
      <c r="U154" s="9">
        <f t="shared" si="12"/>
        <v>646.4000244140625</v>
      </c>
      <c r="V154" s="9" t="str">
        <f t="shared" si="13"/>
        <v/>
      </c>
    </row>
    <row r="155" spans="1:22" x14ac:dyDescent="0.4">
      <c r="A155" s="9">
        <f t="shared" si="14"/>
        <v>154</v>
      </c>
      <c r="B155" s="8">
        <v>71282</v>
      </c>
      <c r="C155" s="2" t="s">
        <v>395</v>
      </c>
      <c r="D155" s="2" t="s">
        <v>400</v>
      </c>
      <c r="E155" s="2" t="s">
        <v>20</v>
      </c>
      <c r="F155" s="8">
        <v>3129</v>
      </c>
      <c r="G155" s="4">
        <v>147.97999572753906</v>
      </c>
      <c r="H155" s="4">
        <v>26.167600631713867</v>
      </c>
      <c r="I155" s="4">
        <v>55.79010009765625</v>
      </c>
      <c r="J155" s="8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14">
        <v>645.20001220703125</v>
      </c>
      <c r="S155" s="10">
        <f t="shared" si="10"/>
        <v>0</v>
      </c>
      <c r="T155" s="9">
        <f t="shared" si="11"/>
        <v>646.5</v>
      </c>
      <c r="U155" s="9" t="str">
        <f t="shared" si="12"/>
        <v/>
      </c>
      <c r="V155" s="9">
        <f t="shared" si="13"/>
        <v>646.5</v>
      </c>
    </row>
    <row r="156" spans="1:22" x14ac:dyDescent="0.4">
      <c r="A156" s="9">
        <f t="shared" si="14"/>
        <v>155</v>
      </c>
      <c r="B156" s="8">
        <v>62240</v>
      </c>
      <c r="C156" s="2" t="s">
        <v>47</v>
      </c>
      <c r="D156" s="2" t="s">
        <v>53</v>
      </c>
      <c r="E156" s="2" t="s">
        <v>20</v>
      </c>
      <c r="F156" s="8">
        <v>2019</v>
      </c>
      <c r="G156" s="4">
        <v>102.77999877929688</v>
      </c>
      <c r="H156" s="4">
        <v>10.252599716186523</v>
      </c>
      <c r="I156" s="4">
        <v>40.564601898193359</v>
      </c>
      <c r="J156" s="8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14">
        <v>644</v>
      </c>
      <c r="S156" s="10">
        <f t="shared" si="10"/>
        <v>1</v>
      </c>
      <c r="T156" s="9">
        <f t="shared" si="11"/>
        <v>646.54998779296875</v>
      </c>
      <c r="U156" s="9">
        <f t="shared" si="12"/>
        <v>646.54998779296875</v>
      </c>
      <c r="V156" s="9" t="str">
        <f t="shared" si="13"/>
        <v/>
      </c>
    </row>
    <row r="157" spans="1:22" x14ac:dyDescent="0.4">
      <c r="A157" s="9">
        <f t="shared" si="14"/>
        <v>156</v>
      </c>
      <c r="B157" s="8">
        <v>66456</v>
      </c>
      <c r="C157" s="2" t="s">
        <v>206</v>
      </c>
      <c r="D157" s="2" t="s">
        <v>208</v>
      </c>
      <c r="E157" s="2" t="s">
        <v>20</v>
      </c>
      <c r="F157" s="8">
        <v>5620</v>
      </c>
      <c r="G157" s="4">
        <v>267</v>
      </c>
      <c r="H157" s="4">
        <v>10.309499740600586</v>
      </c>
      <c r="I157" s="4">
        <v>55.093898773193359</v>
      </c>
      <c r="J157" s="8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14">
        <v>649.4000244140625</v>
      </c>
      <c r="S157" s="10">
        <f t="shared" si="10"/>
        <v>0</v>
      </c>
      <c r="T157" s="9">
        <f t="shared" si="11"/>
        <v>646.70001220703125</v>
      </c>
      <c r="U157" s="9" t="str">
        <f t="shared" si="12"/>
        <v/>
      </c>
      <c r="V157" s="9">
        <f t="shared" si="13"/>
        <v>646.70001220703125</v>
      </c>
    </row>
    <row r="158" spans="1:22" x14ac:dyDescent="0.4">
      <c r="A158" s="9">
        <f t="shared" si="14"/>
        <v>157</v>
      </c>
      <c r="B158" s="8">
        <v>66746</v>
      </c>
      <c r="C158" s="2" t="s">
        <v>206</v>
      </c>
      <c r="D158" s="2" t="s">
        <v>217</v>
      </c>
      <c r="E158" s="2" t="s">
        <v>20</v>
      </c>
      <c r="F158" s="8">
        <v>9775</v>
      </c>
      <c r="G158" s="4">
        <v>484.5</v>
      </c>
      <c r="H158" s="4">
        <v>13.043000221252441</v>
      </c>
      <c r="I158" s="4">
        <v>62.503898620605469</v>
      </c>
      <c r="J158" s="8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14">
        <v>648.20001220703125</v>
      </c>
      <c r="S158" s="10">
        <f t="shared" si="10"/>
        <v>0</v>
      </c>
      <c r="T158" s="9">
        <f t="shared" si="11"/>
        <v>646.9000244140625</v>
      </c>
      <c r="U158" s="9" t="str">
        <f t="shared" si="12"/>
        <v/>
      </c>
      <c r="V158" s="9">
        <f t="shared" si="13"/>
        <v>646.9000244140625</v>
      </c>
    </row>
    <row r="159" spans="1:22" x14ac:dyDescent="0.4">
      <c r="A159" s="9">
        <f t="shared" si="14"/>
        <v>158</v>
      </c>
      <c r="B159" s="8">
        <v>63933</v>
      </c>
      <c r="C159" s="2" t="s">
        <v>118</v>
      </c>
      <c r="D159" s="2" t="s">
        <v>122</v>
      </c>
      <c r="E159" s="2" t="s">
        <v>20</v>
      </c>
      <c r="F159" s="8">
        <v>246</v>
      </c>
      <c r="G159" s="4">
        <v>11.5</v>
      </c>
      <c r="H159" s="4">
        <v>9.7560997009277344</v>
      </c>
      <c r="I159" s="4">
        <v>43.902400970458984</v>
      </c>
      <c r="J159" s="8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14">
        <v>646.0999755859375</v>
      </c>
      <c r="S159" s="10">
        <f t="shared" si="10"/>
        <v>0</v>
      </c>
      <c r="T159" s="9">
        <f t="shared" si="11"/>
        <v>646.949951171875</v>
      </c>
      <c r="U159" s="9" t="str">
        <f t="shared" si="12"/>
        <v/>
      </c>
      <c r="V159" s="9">
        <f t="shared" si="13"/>
        <v>646.949951171875</v>
      </c>
    </row>
    <row r="160" spans="1:22" x14ac:dyDescent="0.4">
      <c r="A160" s="9">
        <f t="shared" si="14"/>
        <v>159</v>
      </c>
      <c r="B160" s="8">
        <v>72231</v>
      </c>
      <c r="C160" s="2" t="s">
        <v>422</v>
      </c>
      <c r="D160" s="2" t="s">
        <v>443</v>
      </c>
      <c r="E160" s="2" t="s">
        <v>20</v>
      </c>
      <c r="F160" s="8">
        <v>7210</v>
      </c>
      <c r="G160" s="4">
        <v>360.35000610351563</v>
      </c>
      <c r="H160" s="4">
        <v>26.626800537109375</v>
      </c>
      <c r="I160" s="4">
        <v>68.857902526855469</v>
      </c>
      <c r="J160" s="8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14">
        <v>651.5999755859375</v>
      </c>
      <c r="S160" s="10">
        <f t="shared" si="10"/>
        <v>0</v>
      </c>
      <c r="T160" s="9">
        <f t="shared" si="11"/>
        <v>647.04998779296875</v>
      </c>
      <c r="U160" s="9" t="str">
        <f t="shared" si="12"/>
        <v/>
      </c>
      <c r="V160" s="9">
        <f t="shared" si="13"/>
        <v>647.04998779296875</v>
      </c>
    </row>
    <row r="161" spans="1:22" x14ac:dyDescent="0.4">
      <c r="A161" s="9">
        <f t="shared" si="14"/>
        <v>160</v>
      </c>
      <c r="B161" s="8">
        <v>68023</v>
      </c>
      <c r="C161" s="2" t="s">
        <v>255</v>
      </c>
      <c r="D161" s="2" t="s">
        <v>260</v>
      </c>
      <c r="E161" s="2" t="s">
        <v>69</v>
      </c>
      <c r="F161" s="8">
        <v>21338</v>
      </c>
      <c r="G161" s="4">
        <v>1051.5799560546875</v>
      </c>
      <c r="H161" s="4">
        <v>13.227199554443359</v>
      </c>
      <c r="I161" s="4">
        <v>45.994998931884766</v>
      </c>
      <c r="J161" s="8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14">
        <v>649.5</v>
      </c>
      <c r="S161" s="10">
        <f t="shared" si="10"/>
        <v>0</v>
      </c>
      <c r="T161" s="9">
        <f t="shared" si="11"/>
        <v>647.25</v>
      </c>
      <c r="U161" s="9" t="str">
        <f t="shared" si="12"/>
        <v/>
      </c>
      <c r="V161" s="9">
        <f t="shared" si="13"/>
        <v>647.25</v>
      </c>
    </row>
    <row r="162" spans="1:22" x14ac:dyDescent="0.4">
      <c r="A162" s="9">
        <f t="shared" si="14"/>
        <v>161</v>
      </c>
      <c r="B162" s="8">
        <v>69880</v>
      </c>
      <c r="C162" s="2" t="s">
        <v>342</v>
      </c>
      <c r="D162" s="2" t="s">
        <v>344</v>
      </c>
      <c r="E162" s="2" t="s">
        <v>20</v>
      </c>
      <c r="F162" s="8">
        <v>477</v>
      </c>
      <c r="G162" s="4">
        <v>27</v>
      </c>
      <c r="H162" s="4">
        <v>25.366899490356445</v>
      </c>
      <c r="I162" s="4">
        <v>59.538799285888672</v>
      </c>
      <c r="J162" s="8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14">
        <v>643.79998779296875</v>
      </c>
      <c r="S162" s="10">
        <f t="shared" si="10"/>
        <v>1</v>
      </c>
      <c r="T162" s="9">
        <f t="shared" si="11"/>
        <v>647.29998779296875</v>
      </c>
      <c r="U162" s="9">
        <f t="shared" si="12"/>
        <v>647.29998779296875</v>
      </c>
      <c r="V162" s="9" t="str">
        <f t="shared" si="13"/>
        <v/>
      </c>
    </row>
    <row r="163" spans="1:22" x14ac:dyDescent="0.4">
      <c r="A163" s="9">
        <f t="shared" si="14"/>
        <v>162</v>
      </c>
      <c r="B163" s="8">
        <v>65763</v>
      </c>
      <c r="C163" s="2" t="s">
        <v>178</v>
      </c>
      <c r="D163" s="2" t="s">
        <v>184</v>
      </c>
      <c r="E163" s="2" t="s">
        <v>20</v>
      </c>
      <c r="F163" s="8">
        <v>727</v>
      </c>
      <c r="G163" s="4">
        <v>39.900001525878906</v>
      </c>
      <c r="H163" s="4">
        <v>10.178799629211426</v>
      </c>
      <c r="I163" s="4">
        <v>32.187099456787109</v>
      </c>
      <c r="J163" s="8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14">
        <v>645.79998779296875</v>
      </c>
      <c r="S163" s="10">
        <f t="shared" si="10"/>
        <v>1</v>
      </c>
      <c r="T163" s="9">
        <f t="shared" si="11"/>
        <v>647.5999755859375</v>
      </c>
      <c r="U163" s="9">
        <f t="shared" si="12"/>
        <v>647.5999755859375</v>
      </c>
      <c r="V163" s="9" t="str">
        <f t="shared" si="13"/>
        <v/>
      </c>
    </row>
    <row r="164" spans="1:22" x14ac:dyDescent="0.4">
      <c r="A164" s="9">
        <f t="shared" si="14"/>
        <v>163</v>
      </c>
      <c r="B164" s="8">
        <v>71381</v>
      </c>
      <c r="C164" s="2" t="s">
        <v>403</v>
      </c>
      <c r="D164" s="2" t="s">
        <v>406</v>
      </c>
      <c r="E164" s="2" t="s">
        <v>20</v>
      </c>
      <c r="F164" s="8">
        <v>374</v>
      </c>
      <c r="G164" s="4">
        <v>18.450000762939453</v>
      </c>
      <c r="H164" s="4">
        <v>6.6845002174377441</v>
      </c>
      <c r="I164" s="4">
        <v>7.4865999221801758</v>
      </c>
      <c r="J164" s="8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14">
        <v>643.5999755859375</v>
      </c>
      <c r="S164" s="10">
        <f t="shared" si="10"/>
        <v>0</v>
      </c>
      <c r="T164" s="9">
        <f t="shared" si="11"/>
        <v>647.5999755859375</v>
      </c>
      <c r="U164" s="9" t="str">
        <f t="shared" si="12"/>
        <v/>
      </c>
      <c r="V164" s="9">
        <f t="shared" si="13"/>
        <v>647.5999755859375</v>
      </c>
    </row>
    <row r="165" spans="1:22" x14ac:dyDescent="0.4">
      <c r="A165" s="9">
        <f t="shared" si="14"/>
        <v>164</v>
      </c>
      <c r="B165" s="8">
        <v>68098</v>
      </c>
      <c r="C165" s="2" t="s">
        <v>255</v>
      </c>
      <c r="D165" s="2" t="s">
        <v>264</v>
      </c>
      <c r="E165" s="2" t="s">
        <v>20</v>
      </c>
      <c r="F165" s="8">
        <v>18255</v>
      </c>
      <c r="G165" s="4">
        <v>903.760009765625</v>
      </c>
      <c r="H165" s="4">
        <v>11.221699714660645</v>
      </c>
      <c r="I165" s="4">
        <v>58.533100128173828</v>
      </c>
      <c r="J165" s="8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14">
        <v>651</v>
      </c>
      <c r="S165" s="10">
        <f t="shared" si="10"/>
        <v>0</v>
      </c>
      <c r="T165" s="9">
        <f t="shared" si="11"/>
        <v>648</v>
      </c>
      <c r="U165" s="9" t="str">
        <f t="shared" si="12"/>
        <v/>
      </c>
      <c r="V165" s="9">
        <f t="shared" si="13"/>
        <v>648</v>
      </c>
    </row>
    <row r="166" spans="1:22" x14ac:dyDescent="0.4">
      <c r="A166" s="9">
        <f t="shared" si="14"/>
        <v>165</v>
      </c>
      <c r="B166" s="8">
        <v>64485</v>
      </c>
      <c r="C166" s="2" t="s">
        <v>135</v>
      </c>
      <c r="D166" s="2" t="s">
        <v>138</v>
      </c>
      <c r="E166" s="2" t="s">
        <v>20</v>
      </c>
      <c r="F166" s="8">
        <v>8787</v>
      </c>
      <c r="G166" s="4">
        <v>410.91000366210938</v>
      </c>
      <c r="H166" s="4">
        <v>10.022700309753418</v>
      </c>
      <c r="I166" s="4">
        <v>32.483001708984375</v>
      </c>
      <c r="J166" s="8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14">
        <v>648.4000244140625</v>
      </c>
      <c r="S166" s="10">
        <f t="shared" si="10"/>
        <v>0</v>
      </c>
      <c r="T166" s="9">
        <f t="shared" si="11"/>
        <v>648.20001220703125</v>
      </c>
      <c r="U166" s="9" t="str">
        <f t="shared" si="12"/>
        <v/>
      </c>
      <c r="V166" s="9">
        <f t="shared" si="13"/>
        <v>648.20001220703125</v>
      </c>
    </row>
    <row r="167" spans="1:22" x14ac:dyDescent="0.4">
      <c r="A167" s="9">
        <f t="shared" si="14"/>
        <v>166</v>
      </c>
      <c r="B167" s="8">
        <v>73544</v>
      </c>
      <c r="C167" s="2" t="s">
        <v>91</v>
      </c>
      <c r="D167" s="2" t="s">
        <v>464</v>
      </c>
      <c r="E167" s="2" t="s">
        <v>20</v>
      </c>
      <c r="F167" s="8">
        <v>797</v>
      </c>
      <c r="G167" s="4">
        <v>38</v>
      </c>
      <c r="H167" s="4">
        <v>7.0262999534606934</v>
      </c>
      <c r="I167" s="4">
        <v>35.759101867675781</v>
      </c>
      <c r="J167" s="8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14">
        <v>647.70001220703125</v>
      </c>
      <c r="S167" s="10">
        <f t="shared" si="10"/>
        <v>0</v>
      </c>
      <c r="T167" s="9">
        <f t="shared" si="11"/>
        <v>648.25</v>
      </c>
      <c r="U167" s="9" t="str">
        <f t="shared" si="12"/>
        <v/>
      </c>
      <c r="V167" s="9">
        <f t="shared" si="13"/>
        <v>648.25</v>
      </c>
    </row>
    <row r="168" spans="1:22" x14ac:dyDescent="0.4">
      <c r="A168" s="9">
        <f t="shared" si="14"/>
        <v>167</v>
      </c>
      <c r="B168" s="8">
        <v>71407</v>
      </c>
      <c r="C168" s="2" t="s">
        <v>403</v>
      </c>
      <c r="D168" s="2" t="s">
        <v>407</v>
      </c>
      <c r="E168" s="2" t="s">
        <v>20</v>
      </c>
      <c r="F168" s="8">
        <v>140</v>
      </c>
      <c r="G168" s="4">
        <v>7</v>
      </c>
      <c r="H168" s="4">
        <v>3.5713999271392822</v>
      </c>
      <c r="I168" s="4">
        <v>39.285701751708984</v>
      </c>
      <c r="J168" s="8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14">
        <v>645.0999755859375</v>
      </c>
      <c r="S168" s="10">
        <f t="shared" si="10"/>
        <v>0</v>
      </c>
      <c r="T168" s="9">
        <f t="shared" si="11"/>
        <v>648.3499755859375</v>
      </c>
      <c r="U168" s="9" t="str">
        <f t="shared" si="12"/>
        <v/>
      </c>
      <c r="V168" s="9">
        <f t="shared" si="13"/>
        <v>648.3499755859375</v>
      </c>
    </row>
    <row r="169" spans="1:22" x14ac:dyDescent="0.4">
      <c r="A169" s="9">
        <f t="shared" si="14"/>
        <v>168</v>
      </c>
      <c r="B169" s="8">
        <v>68437</v>
      </c>
      <c r="C169" s="2" t="s">
        <v>255</v>
      </c>
      <c r="D169" s="2" t="s">
        <v>274</v>
      </c>
      <c r="E169" s="2" t="s">
        <v>20</v>
      </c>
      <c r="F169" s="8">
        <v>235</v>
      </c>
      <c r="G169" s="4">
        <v>13.699999809265137</v>
      </c>
      <c r="H169" s="4">
        <v>6.808499813079834</v>
      </c>
      <c r="I169" s="4">
        <v>67.234001159667969</v>
      </c>
      <c r="J169" s="8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14">
        <v>654</v>
      </c>
      <c r="S169" s="10">
        <f t="shared" si="10"/>
        <v>1</v>
      </c>
      <c r="T169" s="9">
        <f t="shared" si="11"/>
        <v>648.70001220703125</v>
      </c>
      <c r="U169" s="9">
        <f t="shared" si="12"/>
        <v>648.70001220703125</v>
      </c>
      <c r="V169" s="9" t="str">
        <f t="shared" si="13"/>
        <v/>
      </c>
    </row>
    <row r="170" spans="1:22" x14ac:dyDescent="0.4">
      <c r="A170" s="9">
        <f t="shared" si="14"/>
        <v>169</v>
      </c>
      <c r="B170" s="8">
        <v>67918</v>
      </c>
      <c r="C170" s="2" t="s">
        <v>246</v>
      </c>
      <c r="D170" s="2" t="s">
        <v>254</v>
      </c>
      <c r="E170" s="2" t="s">
        <v>69</v>
      </c>
      <c r="F170" s="8">
        <v>8294</v>
      </c>
      <c r="G170" s="4">
        <v>371.10000610351563</v>
      </c>
      <c r="H170" s="4">
        <v>23.197500228881836</v>
      </c>
      <c r="I170" s="4">
        <v>51.567401885986328</v>
      </c>
      <c r="J170" s="8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14">
        <v>652.79998779296875</v>
      </c>
      <c r="S170" s="10">
        <f t="shared" si="10"/>
        <v>0</v>
      </c>
      <c r="T170" s="9">
        <f t="shared" si="11"/>
        <v>648.949951171875</v>
      </c>
      <c r="U170" s="9" t="str">
        <f t="shared" si="12"/>
        <v/>
      </c>
      <c r="V170" s="9">
        <f t="shared" si="13"/>
        <v>648.949951171875</v>
      </c>
    </row>
    <row r="171" spans="1:22" x14ac:dyDescent="0.4">
      <c r="A171" s="9">
        <f t="shared" si="14"/>
        <v>170</v>
      </c>
      <c r="B171" s="8">
        <v>66696</v>
      </c>
      <c r="C171" s="2" t="s">
        <v>206</v>
      </c>
      <c r="D171" s="2" t="s">
        <v>216</v>
      </c>
      <c r="E171" s="2" t="s">
        <v>69</v>
      </c>
      <c r="F171" s="8">
        <v>2409</v>
      </c>
      <c r="G171" s="4">
        <v>108.66000366210938</v>
      </c>
      <c r="H171" s="4">
        <v>8.1514997482299805</v>
      </c>
      <c r="I171" s="4">
        <v>52.120201110839844</v>
      </c>
      <c r="J171" s="8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14">
        <v>652.29998779296875</v>
      </c>
      <c r="S171" s="10">
        <f t="shared" si="10"/>
        <v>0</v>
      </c>
      <c r="T171" s="9">
        <f t="shared" si="11"/>
        <v>649.1500244140625</v>
      </c>
      <c r="U171" s="9" t="str">
        <f t="shared" si="12"/>
        <v/>
      </c>
      <c r="V171" s="9">
        <f t="shared" si="13"/>
        <v>649.1500244140625</v>
      </c>
    </row>
    <row r="172" spans="1:22" x14ac:dyDescent="0.4">
      <c r="A172" s="9">
        <f t="shared" si="14"/>
        <v>171</v>
      </c>
      <c r="B172" s="8">
        <v>71001</v>
      </c>
      <c r="C172" s="2" t="s">
        <v>365</v>
      </c>
      <c r="D172" s="2" t="s">
        <v>392</v>
      </c>
      <c r="E172" s="2" t="s">
        <v>69</v>
      </c>
      <c r="F172" s="8">
        <v>150</v>
      </c>
      <c r="G172" s="4">
        <v>8.25</v>
      </c>
      <c r="H172" s="4">
        <v>3.2258000373840332</v>
      </c>
      <c r="I172" s="4">
        <v>23.225799560546875</v>
      </c>
      <c r="J172" s="8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14">
        <v>643.4000244140625</v>
      </c>
      <c r="S172" s="10">
        <f t="shared" si="10"/>
        <v>1</v>
      </c>
      <c r="T172" s="9">
        <f t="shared" si="11"/>
        <v>649.300048828125</v>
      </c>
      <c r="U172" s="9">
        <f t="shared" si="12"/>
        <v>649.300048828125</v>
      </c>
      <c r="V172" s="9" t="str">
        <f t="shared" si="13"/>
        <v/>
      </c>
    </row>
    <row r="173" spans="1:22" x14ac:dyDescent="0.4">
      <c r="A173" s="9">
        <f t="shared" si="14"/>
        <v>172</v>
      </c>
      <c r="B173" s="8">
        <v>69971</v>
      </c>
      <c r="C173" s="2" t="s">
        <v>342</v>
      </c>
      <c r="D173" s="2" t="s">
        <v>348</v>
      </c>
      <c r="E173" s="2" t="s">
        <v>20</v>
      </c>
      <c r="F173" s="8">
        <v>3981</v>
      </c>
      <c r="G173" s="4">
        <v>210</v>
      </c>
      <c r="H173" s="4">
        <v>41.773399353027344</v>
      </c>
      <c r="I173" s="4">
        <v>51.770900726318359</v>
      </c>
      <c r="J173" s="8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14">
        <v>649.20001220703125</v>
      </c>
      <c r="S173" s="10">
        <f t="shared" si="10"/>
        <v>1</v>
      </c>
      <c r="T173" s="9">
        <f t="shared" si="11"/>
        <v>649.5</v>
      </c>
      <c r="U173" s="9">
        <f t="shared" si="12"/>
        <v>649.5</v>
      </c>
      <c r="V173" s="9" t="str">
        <f t="shared" si="13"/>
        <v/>
      </c>
    </row>
    <row r="174" spans="1:22" x14ac:dyDescent="0.4">
      <c r="A174" s="9">
        <f t="shared" si="14"/>
        <v>173</v>
      </c>
      <c r="B174" s="8">
        <v>71621</v>
      </c>
      <c r="C174" s="2" t="s">
        <v>410</v>
      </c>
      <c r="D174" s="2" t="s">
        <v>416</v>
      </c>
      <c r="E174" s="2" t="s">
        <v>20</v>
      </c>
      <c r="F174" s="8">
        <v>2326</v>
      </c>
      <c r="G174" s="4">
        <v>117.80000305175781</v>
      </c>
      <c r="H174" s="4">
        <v>17.975099563598633</v>
      </c>
      <c r="I174" s="4">
        <v>52.252300262451172</v>
      </c>
      <c r="J174" s="8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14">
        <v>648.0999755859375</v>
      </c>
      <c r="S174" s="10">
        <f t="shared" si="10"/>
        <v>1</v>
      </c>
      <c r="T174" s="9">
        <f t="shared" si="11"/>
        <v>649.699951171875</v>
      </c>
      <c r="U174" s="9">
        <f t="shared" si="12"/>
        <v>649.699951171875</v>
      </c>
      <c r="V174" s="9" t="str">
        <f t="shared" si="13"/>
        <v/>
      </c>
    </row>
    <row r="175" spans="1:22" x14ac:dyDescent="0.4">
      <c r="A175" s="9">
        <f t="shared" si="14"/>
        <v>174</v>
      </c>
      <c r="B175" s="8">
        <v>72363</v>
      </c>
      <c r="C175" s="2" t="s">
        <v>446</v>
      </c>
      <c r="D175" s="2" t="s">
        <v>449</v>
      </c>
      <c r="E175" s="2" t="s">
        <v>20</v>
      </c>
      <c r="F175" s="8">
        <v>501</v>
      </c>
      <c r="G175" s="4">
        <v>30.5</v>
      </c>
      <c r="H175" s="4">
        <v>20.634899139404297</v>
      </c>
      <c r="I175" s="4">
        <v>54.76190185546875</v>
      </c>
      <c r="J175" s="8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14">
        <v>647.0999755859375</v>
      </c>
      <c r="S175" s="10">
        <f t="shared" si="10"/>
        <v>1</v>
      </c>
      <c r="T175" s="9">
        <f t="shared" si="11"/>
        <v>649.8499755859375</v>
      </c>
      <c r="U175" s="9">
        <f t="shared" si="12"/>
        <v>649.8499755859375</v>
      </c>
      <c r="V175" s="9" t="str">
        <f t="shared" si="13"/>
        <v/>
      </c>
    </row>
    <row r="176" spans="1:22" x14ac:dyDescent="0.4">
      <c r="A176" s="9">
        <f t="shared" si="14"/>
        <v>175</v>
      </c>
      <c r="B176" s="8">
        <v>70482</v>
      </c>
      <c r="C176" s="2" t="s">
        <v>355</v>
      </c>
      <c r="D176" s="2" t="s">
        <v>363</v>
      </c>
      <c r="E176" s="2" t="s">
        <v>20</v>
      </c>
      <c r="F176" s="8">
        <v>470</v>
      </c>
      <c r="G176" s="4">
        <v>28.270000457763672</v>
      </c>
      <c r="H176" s="4">
        <v>31.330499649047852</v>
      </c>
      <c r="I176" s="4">
        <v>89.699600219726563</v>
      </c>
      <c r="J176" s="8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14">
        <v>645.79998779296875</v>
      </c>
      <c r="S176" s="10">
        <f t="shared" si="10"/>
        <v>1</v>
      </c>
      <c r="T176" s="9">
        <f t="shared" si="11"/>
        <v>650.449951171875</v>
      </c>
      <c r="U176" s="9">
        <f t="shared" si="12"/>
        <v>650.449951171875</v>
      </c>
      <c r="V176" s="9" t="str">
        <f t="shared" si="13"/>
        <v/>
      </c>
    </row>
    <row r="177" spans="1:22" x14ac:dyDescent="0.4">
      <c r="A177" s="9">
        <f t="shared" si="14"/>
        <v>176</v>
      </c>
      <c r="B177" s="8">
        <v>63032</v>
      </c>
      <c r="C177" s="2" t="s">
        <v>64</v>
      </c>
      <c r="D177" s="2" t="s">
        <v>80</v>
      </c>
      <c r="E177" s="2" t="s">
        <v>69</v>
      </c>
      <c r="F177" s="8">
        <v>575</v>
      </c>
      <c r="G177" s="4">
        <v>35.099998474121094</v>
      </c>
      <c r="H177" s="4">
        <v>26.434799194335938</v>
      </c>
      <c r="I177" s="4">
        <v>59.130401611328125</v>
      </c>
      <c r="J177" s="8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14">
        <v>646.5</v>
      </c>
      <c r="S177" s="10">
        <f t="shared" si="10"/>
        <v>1</v>
      </c>
      <c r="T177" s="9">
        <f t="shared" si="11"/>
        <v>650.54998779296875</v>
      </c>
      <c r="U177" s="9">
        <f t="shared" si="12"/>
        <v>650.54998779296875</v>
      </c>
      <c r="V177" s="9" t="str">
        <f t="shared" si="13"/>
        <v/>
      </c>
    </row>
    <row r="178" spans="1:22" x14ac:dyDescent="0.4">
      <c r="A178" s="9">
        <f t="shared" si="14"/>
        <v>177</v>
      </c>
      <c r="B178" s="8">
        <v>61655</v>
      </c>
      <c r="C178" s="2" t="s">
        <v>28</v>
      </c>
      <c r="D178" s="2" t="s">
        <v>29</v>
      </c>
      <c r="E178" s="2" t="s">
        <v>20</v>
      </c>
      <c r="F178" s="8">
        <v>3519</v>
      </c>
      <c r="G178" s="4">
        <v>175.30000305175781</v>
      </c>
      <c r="H178" s="4">
        <v>5.5412998199462891</v>
      </c>
      <c r="I178" s="4">
        <v>29.781200408935547</v>
      </c>
      <c r="J178" s="8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14">
        <v>645.79998779296875</v>
      </c>
      <c r="S178" s="10">
        <f t="shared" si="10"/>
        <v>0</v>
      </c>
      <c r="T178" s="9">
        <f t="shared" si="11"/>
        <v>650.5999755859375</v>
      </c>
      <c r="U178" s="9" t="str">
        <f t="shared" si="12"/>
        <v/>
      </c>
      <c r="V178" s="9">
        <f t="shared" si="13"/>
        <v>650.5999755859375</v>
      </c>
    </row>
    <row r="179" spans="1:22" x14ac:dyDescent="0.4">
      <c r="A179" s="9">
        <f t="shared" si="14"/>
        <v>178</v>
      </c>
      <c r="B179" s="8">
        <v>72405</v>
      </c>
      <c r="C179" s="2" t="s">
        <v>446</v>
      </c>
      <c r="D179" s="2" t="s">
        <v>451</v>
      </c>
      <c r="E179" s="2" t="s">
        <v>20</v>
      </c>
      <c r="F179" s="8">
        <v>474</v>
      </c>
      <c r="G179" s="4">
        <v>26.340000152587891</v>
      </c>
      <c r="H179" s="4">
        <v>21.995899200439453</v>
      </c>
      <c r="I179" s="4">
        <v>54.989799499511719</v>
      </c>
      <c r="J179" s="8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14">
        <v>647.70001220703125</v>
      </c>
      <c r="S179" s="10">
        <f t="shared" si="10"/>
        <v>1</v>
      </c>
      <c r="T179" s="9">
        <f t="shared" si="11"/>
        <v>650.6500244140625</v>
      </c>
      <c r="U179" s="9">
        <f t="shared" si="12"/>
        <v>650.6500244140625</v>
      </c>
      <c r="V179" s="9" t="str">
        <f t="shared" si="13"/>
        <v/>
      </c>
    </row>
    <row r="180" spans="1:22" x14ac:dyDescent="0.4">
      <c r="A180" s="9">
        <f t="shared" si="14"/>
        <v>179</v>
      </c>
      <c r="B180" s="8">
        <v>66860</v>
      </c>
      <c r="C180" s="2" t="s">
        <v>218</v>
      </c>
      <c r="D180" s="2" t="s">
        <v>226</v>
      </c>
      <c r="E180" s="2" t="s">
        <v>20</v>
      </c>
      <c r="F180" s="8">
        <v>223</v>
      </c>
      <c r="G180" s="4">
        <v>11.5</v>
      </c>
      <c r="H180" s="4">
        <v>1.7544000148773193</v>
      </c>
      <c r="I180" s="4">
        <v>17.543899536132813</v>
      </c>
      <c r="J180" s="8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14">
        <v>650</v>
      </c>
      <c r="S180" s="10">
        <f t="shared" si="10"/>
        <v>1</v>
      </c>
      <c r="T180" s="9">
        <f t="shared" si="11"/>
        <v>650.9000244140625</v>
      </c>
      <c r="U180" s="9">
        <f t="shared" si="12"/>
        <v>650.9000244140625</v>
      </c>
      <c r="V180" s="9" t="str">
        <f t="shared" si="13"/>
        <v/>
      </c>
    </row>
    <row r="181" spans="1:22" x14ac:dyDescent="0.4">
      <c r="A181" s="9">
        <f t="shared" si="14"/>
        <v>180</v>
      </c>
      <c r="B181" s="8">
        <v>70821</v>
      </c>
      <c r="C181" s="2" t="s">
        <v>365</v>
      </c>
      <c r="D181" s="2" t="s">
        <v>380</v>
      </c>
      <c r="E181" s="2" t="s">
        <v>20</v>
      </c>
      <c r="F181" s="8">
        <v>92</v>
      </c>
      <c r="G181" s="4">
        <v>5.5999999046325684</v>
      </c>
      <c r="H181" s="4">
        <v>13.54170036315918</v>
      </c>
      <c r="I181" s="4">
        <v>0</v>
      </c>
      <c r="J181" s="8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14">
        <v>645.70001220703125</v>
      </c>
      <c r="S181" s="10">
        <f t="shared" si="10"/>
        <v>1</v>
      </c>
      <c r="T181" s="9">
        <f t="shared" si="11"/>
        <v>650.9000244140625</v>
      </c>
      <c r="U181" s="9">
        <f t="shared" si="12"/>
        <v>650.9000244140625</v>
      </c>
      <c r="V181" s="9" t="str">
        <f t="shared" si="13"/>
        <v/>
      </c>
    </row>
    <row r="182" spans="1:22" x14ac:dyDescent="0.4">
      <c r="A182" s="9">
        <f t="shared" si="14"/>
        <v>181</v>
      </c>
      <c r="B182" s="8">
        <v>70912</v>
      </c>
      <c r="C182" s="2" t="s">
        <v>365</v>
      </c>
      <c r="D182" s="2" t="s">
        <v>387</v>
      </c>
      <c r="E182" s="2" t="s">
        <v>69</v>
      </c>
      <c r="F182" s="8">
        <v>4971</v>
      </c>
      <c r="G182" s="4">
        <v>297.1400146484375</v>
      </c>
      <c r="H182" s="4">
        <v>14.709400177001953</v>
      </c>
      <c r="I182" s="4">
        <v>55.100799560546875</v>
      </c>
      <c r="J182" s="8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14">
        <v>649</v>
      </c>
      <c r="S182" s="10">
        <f t="shared" si="10"/>
        <v>1</v>
      </c>
      <c r="T182" s="9">
        <f t="shared" si="11"/>
        <v>651.1500244140625</v>
      </c>
      <c r="U182" s="9">
        <f t="shared" si="12"/>
        <v>651.1500244140625</v>
      </c>
      <c r="V182" s="9" t="str">
        <f t="shared" si="13"/>
        <v/>
      </c>
    </row>
    <row r="183" spans="1:22" x14ac:dyDescent="0.4">
      <c r="A183" s="9">
        <f t="shared" si="14"/>
        <v>182</v>
      </c>
      <c r="B183" s="8">
        <v>71266</v>
      </c>
      <c r="C183" s="2" t="s">
        <v>395</v>
      </c>
      <c r="D183" s="2" t="s">
        <v>399</v>
      </c>
      <c r="E183" s="2" t="s">
        <v>20</v>
      </c>
      <c r="F183" s="8">
        <v>2617</v>
      </c>
      <c r="G183" s="4">
        <v>107.19499969482422</v>
      </c>
      <c r="H183" s="4">
        <v>8.3682003021240234</v>
      </c>
      <c r="I183" s="4">
        <v>32.369701385498047</v>
      </c>
      <c r="J183" s="8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14">
        <v>650.70001220703125</v>
      </c>
      <c r="S183" s="10">
        <f t="shared" si="10"/>
        <v>0</v>
      </c>
      <c r="T183" s="9">
        <f t="shared" si="11"/>
        <v>651.20001220703125</v>
      </c>
      <c r="U183" s="9" t="str">
        <f t="shared" si="12"/>
        <v/>
      </c>
      <c r="V183" s="9">
        <f t="shared" si="13"/>
        <v>651.20001220703125</v>
      </c>
    </row>
    <row r="184" spans="1:22" x14ac:dyDescent="0.4">
      <c r="A184" s="9">
        <f t="shared" si="14"/>
        <v>183</v>
      </c>
      <c r="B184" s="8">
        <v>70128</v>
      </c>
      <c r="C184" s="2" t="s">
        <v>342</v>
      </c>
      <c r="D184" s="2" t="s">
        <v>354</v>
      </c>
      <c r="E184" s="2" t="s">
        <v>20</v>
      </c>
      <c r="F184" s="8">
        <v>242</v>
      </c>
      <c r="G184" s="4">
        <v>13.25</v>
      </c>
      <c r="H184" s="4">
        <v>28.099199295043945</v>
      </c>
      <c r="I184" s="4">
        <v>51.652900695800781</v>
      </c>
      <c r="J184" s="8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14">
        <v>648.29998779296875</v>
      </c>
      <c r="S184" s="10">
        <f t="shared" si="10"/>
        <v>1</v>
      </c>
      <c r="T184" s="9">
        <f t="shared" si="11"/>
        <v>651.3499755859375</v>
      </c>
      <c r="U184" s="9">
        <f t="shared" si="12"/>
        <v>651.3499755859375</v>
      </c>
      <c r="V184" s="9" t="str">
        <f t="shared" si="13"/>
        <v/>
      </c>
    </row>
    <row r="185" spans="1:22" x14ac:dyDescent="0.4">
      <c r="A185" s="9">
        <f t="shared" si="14"/>
        <v>184</v>
      </c>
      <c r="B185" s="8">
        <v>62802</v>
      </c>
      <c r="C185" s="2" t="s">
        <v>64</v>
      </c>
      <c r="D185" s="2" t="s">
        <v>71</v>
      </c>
      <c r="E185" s="2" t="s">
        <v>20</v>
      </c>
      <c r="F185" s="8">
        <v>780</v>
      </c>
      <c r="G185" s="4">
        <v>41.150001525878906</v>
      </c>
      <c r="H185" s="4">
        <v>16.539400100708008</v>
      </c>
      <c r="I185" s="4">
        <v>50.763401031494141</v>
      </c>
      <c r="J185" s="8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14">
        <v>640.79998779296875</v>
      </c>
      <c r="S185" s="10">
        <f t="shared" si="10"/>
        <v>1</v>
      </c>
      <c r="T185" s="9">
        <f t="shared" si="11"/>
        <v>651.4000244140625</v>
      </c>
      <c r="U185" s="9">
        <f t="shared" si="12"/>
        <v>651.4000244140625</v>
      </c>
      <c r="V185" s="9" t="str">
        <f t="shared" si="13"/>
        <v/>
      </c>
    </row>
    <row r="186" spans="1:22" x14ac:dyDescent="0.4">
      <c r="A186" s="9">
        <f t="shared" si="14"/>
        <v>185</v>
      </c>
      <c r="B186" s="8">
        <v>72090</v>
      </c>
      <c r="C186" s="2" t="s">
        <v>422</v>
      </c>
      <c r="D186" s="2" t="s">
        <v>434</v>
      </c>
      <c r="E186" s="2" t="s">
        <v>20</v>
      </c>
      <c r="F186" s="8">
        <v>324</v>
      </c>
      <c r="G186" s="4">
        <v>15.399999618530273</v>
      </c>
      <c r="H186" s="4">
        <v>13.003100395202637</v>
      </c>
      <c r="I186" s="4">
        <v>58.204299926757813</v>
      </c>
      <c r="J186" s="8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14">
        <v>655.9000244140625</v>
      </c>
      <c r="S186" s="10">
        <f t="shared" si="10"/>
        <v>0</v>
      </c>
      <c r="T186" s="9">
        <f t="shared" si="11"/>
        <v>651.45001220703125</v>
      </c>
      <c r="U186" s="9" t="str">
        <f t="shared" si="12"/>
        <v/>
      </c>
      <c r="V186" s="9">
        <f t="shared" si="13"/>
        <v>651.45001220703125</v>
      </c>
    </row>
    <row r="187" spans="1:22" x14ac:dyDescent="0.4">
      <c r="A187" s="9">
        <f t="shared" si="14"/>
        <v>186</v>
      </c>
      <c r="B187" s="8">
        <v>62638</v>
      </c>
      <c r="C187" s="2" t="s">
        <v>60</v>
      </c>
      <c r="D187" s="2" t="s">
        <v>63</v>
      </c>
      <c r="E187" s="2" t="s">
        <v>20</v>
      </c>
      <c r="F187" s="8">
        <v>140</v>
      </c>
      <c r="G187" s="4">
        <v>6.75</v>
      </c>
      <c r="H187" s="4">
        <v>7.8571000099182129</v>
      </c>
      <c r="I187" s="4">
        <v>45.714298248291016</v>
      </c>
      <c r="J187" s="8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14">
        <v>649.4000244140625</v>
      </c>
      <c r="S187" s="10">
        <f t="shared" si="10"/>
        <v>0</v>
      </c>
      <c r="T187" s="9">
        <f t="shared" si="11"/>
        <v>651.800048828125</v>
      </c>
      <c r="U187" s="9" t="str">
        <f t="shared" si="12"/>
        <v/>
      </c>
      <c r="V187" s="9">
        <f t="shared" si="13"/>
        <v>651.800048828125</v>
      </c>
    </row>
    <row r="188" spans="1:22" x14ac:dyDescent="0.4">
      <c r="A188" s="9">
        <f t="shared" si="14"/>
        <v>187</v>
      </c>
      <c r="B188" s="8">
        <v>70813</v>
      </c>
      <c r="C188" s="2" t="s">
        <v>365</v>
      </c>
      <c r="D188" s="2" t="s">
        <v>379</v>
      </c>
      <c r="E188" s="2" t="s">
        <v>20</v>
      </c>
      <c r="F188" s="8">
        <v>181</v>
      </c>
      <c r="G188" s="4">
        <v>10</v>
      </c>
      <c r="H188" s="4">
        <v>25.414400100708008</v>
      </c>
      <c r="I188" s="4">
        <v>66.850799560546875</v>
      </c>
      <c r="J188" s="8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14">
        <v>651.79998779296875</v>
      </c>
      <c r="S188" s="10">
        <f t="shared" si="10"/>
        <v>1</v>
      </c>
      <c r="T188" s="9">
        <f t="shared" si="11"/>
        <v>651.8499755859375</v>
      </c>
      <c r="U188" s="9">
        <f t="shared" si="12"/>
        <v>651.8499755859375</v>
      </c>
      <c r="V188" s="9" t="str">
        <f t="shared" si="13"/>
        <v/>
      </c>
    </row>
    <row r="189" spans="1:22" x14ac:dyDescent="0.4">
      <c r="A189" s="9">
        <f t="shared" si="14"/>
        <v>188</v>
      </c>
      <c r="B189" s="8">
        <v>64105</v>
      </c>
      <c r="C189" s="2" t="s">
        <v>129</v>
      </c>
      <c r="D189" s="2" t="s">
        <v>130</v>
      </c>
      <c r="E189" s="2" t="s">
        <v>20</v>
      </c>
      <c r="F189" s="8">
        <v>516</v>
      </c>
      <c r="G189" s="4">
        <v>26</v>
      </c>
      <c r="H189" s="4">
        <v>9.2593002319335938</v>
      </c>
      <c r="I189" s="4">
        <v>24.814800262451172</v>
      </c>
      <c r="J189" s="8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14">
        <v>647.5</v>
      </c>
      <c r="S189" s="10">
        <f t="shared" si="10"/>
        <v>1</v>
      </c>
      <c r="T189" s="9">
        <f t="shared" si="11"/>
        <v>651.9000244140625</v>
      </c>
      <c r="U189" s="9">
        <f t="shared" si="12"/>
        <v>651.9000244140625</v>
      </c>
      <c r="V189" s="9" t="str">
        <f t="shared" si="13"/>
        <v/>
      </c>
    </row>
    <row r="190" spans="1:22" x14ac:dyDescent="0.4">
      <c r="A190" s="9">
        <f t="shared" si="14"/>
        <v>189</v>
      </c>
      <c r="B190" s="8">
        <v>63172</v>
      </c>
      <c r="C190" s="2" t="s">
        <v>82</v>
      </c>
      <c r="D190" s="2" t="s">
        <v>85</v>
      </c>
      <c r="E190" s="2" t="s">
        <v>20</v>
      </c>
      <c r="F190" s="8">
        <v>108</v>
      </c>
      <c r="G190" s="4">
        <v>5</v>
      </c>
      <c r="H190" s="4">
        <v>3.6696999073028564</v>
      </c>
      <c r="I190" s="4">
        <v>32.110099792480469</v>
      </c>
      <c r="J190" s="8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14">
        <v>655.79998779296875</v>
      </c>
      <c r="S190" s="10">
        <f t="shared" si="10"/>
        <v>0</v>
      </c>
      <c r="T190" s="9">
        <f t="shared" si="11"/>
        <v>652</v>
      </c>
      <c r="U190" s="9" t="str">
        <f t="shared" si="12"/>
        <v/>
      </c>
      <c r="V190" s="9">
        <f t="shared" si="13"/>
        <v>652</v>
      </c>
    </row>
    <row r="191" spans="1:22" x14ac:dyDescent="0.4">
      <c r="A191" s="9">
        <f t="shared" si="14"/>
        <v>190</v>
      </c>
      <c r="B191" s="8">
        <v>64188</v>
      </c>
      <c r="C191" s="2" t="s">
        <v>129</v>
      </c>
      <c r="D191" s="2" t="s">
        <v>133</v>
      </c>
      <c r="E191" s="2" t="s">
        <v>20</v>
      </c>
      <c r="F191" s="8">
        <v>419</v>
      </c>
      <c r="G191" s="4">
        <v>18.670000076293945</v>
      </c>
      <c r="H191" s="4">
        <v>13.953499794006348</v>
      </c>
      <c r="I191" s="4">
        <v>50</v>
      </c>
      <c r="J191" s="8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14">
        <v>647.79998779296875</v>
      </c>
      <c r="S191" s="10">
        <f t="shared" si="10"/>
        <v>0</v>
      </c>
      <c r="T191" s="9">
        <f t="shared" si="11"/>
        <v>652.0999755859375</v>
      </c>
      <c r="U191" s="9" t="str">
        <f t="shared" si="12"/>
        <v/>
      </c>
      <c r="V191" s="9">
        <f t="shared" si="13"/>
        <v>652.0999755859375</v>
      </c>
    </row>
    <row r="192" spans="1:22" x14ac:dyDescent="0.4">
      <c r="A192" s="9">
        <f t="shared" si="14"/>
        <v>191</v>
      </c>
      <c r="B192" s="8">
        <v>66506</v>
      </c>
      <c r="C192" s="2" t="s">
        <v>206</v>
      </c>
      <c r="D192" s="2" t="s">
        <v>212</v>
      </c>
      <c r="E192" s="2" t="s">
        <v>20</v>
      </c>
      <c r="F192" s="8">
        <v>12567</v>
      </c>
      <c r="G192" s="4">
        <v>546.04998779296875</v>
      </c>
      <c r="H192" s="4">
        <v>7.6230998039245605</v>
      </c>
      <c r="I192" s="4">
        <v>40.399501800537109</v>
      </c>
      <c r="J192" s="8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14">
        <v>652.5999755859375</v>
      </c>
      <c r="S192" s="10">
        <f t="shared" si="10"/>
        <v>0</v>
      </c>
      <c r="T192" s="9">
        <f t="shared" si="11"/>
        <v>652.0999755859375</v>
      </c>
      <c r="U192" s="9" t="str">
        <f t="shared" si="12"/>
        <v/>
      </c>
      <c r="V192" s="9">
        <f t="shared" si="13"/>
        <v>652.0999755859375</v>
      </c>
    </row>
    <row r="193" spans="1:22" x14ac:dyDescent="0.4">
      <c r="A193" s="9">
        <f t="shared" si="14"/>
        <v>192</v>
      </c>
      <c r="B193" s="8">
        <v>70649</v>
      </c>
      <c r="C193" s="2" t="s">
        <v>365</v>
      </c>
      <c r="D193" s="2" t="s">
        <v>369</v>
      </c>
      <c r="E193" s="2" t="s">
        <v>69</v>
      </c>
      <c r="F193" s="8">
        <v>287</v>
      </c>
      <c r="G193" s="4">
        <v>16.170000076293945</v>
      </c>
      <c r="H193" s="4">
        <v>3.793100118637085</v>
      </c>
      <c r="I193" s="4">
        <v>31.034500122070313</v>
      </c>
      <c r="J193" s="8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14">
        <v>649.5</v>
      </c>
      <c r="S193" s="10">
        <f t="shared" si="10"/>
        <v>1</v>
      </c>
      <c r="T193" s="9">
        <f t="shared" si="11"/>
        <v>652.29998779296875</v>
      </c>
      <c r="U193" s="9">
        <f t="shared" si="12"/>
        <v>652.29998779296875</v>
      </c>
      <c r="V193" s="9" t="str">
        <f t="shared" si="13"/>
        <v/>
      </c>
    </row>
    <row r="194" spans="1:22" x14ac:dyDescent="0.4">
      <c r="A194" s="9">
        <f t="shared" si="14"/>
        <v>193</v>
      </c>
      <c r="B194" s="8">
        <v>69278</v>
      </c>
      <c r="C194" s="2" t="s">
        <v>302</v>
      </c>
      <c r="D194" s="2" t="s">
        <v>312</v>
      </c>
      <c r="E194" s="2" t="s">
        <v>20</v>
      </c>
      <c r="F194" s="8">
        <v>6201</v>
      </c>
      <c r="G194" s="4">
        <v>339.10000610351563</v>
      </c>
      <c r="H194" s="4">
        <v>7.1795997619628906</v>
      </c>
      <c r="I194" s="4">
        <v>47.702499389648438</v>
      </c>
      <c r="J194" s="8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14">
        <v>653.70001220703125</v>
      </c>
      <c r="S194" s="10">
        <f t="shared" si="10"/>
        <v>1</v>
      </c>
      <c r="T194" s="9">
        <f t="shared" si="11"/>
        <v>652.300048828125</v>
      </c>
      <c r="U194" s="9">
        <f t="shared" si="12"/>
        <v>652.300048828125</v>
      </c>
      <c r="V194" s="9" t="str">
        <f t="shared" si="13"/>
        <v/>
      </c>
    </row>
    <row r="195" spans="1:22" x14ac:dyDescent="0.4">
      <c r="A195" s="9">
        <f t="shared" si="14"/>
        <v>194</v>
      </c>
      <c r="B195" s="8">
        <v>63016</v>
      </c>
      <c r="C195" s="2" t="s">
        <v>64</v>
      </c>
      <c r="D195" s="2" t="s">
        <v>78</v>
      </c>
      <c r="E195" s="2" t="s">
        <v>20</v>
      </c>
      <c r="F195" s="8">
        <v>577</v>
      </c>
      <c r="G195" s="4">
        <v>29.950000762939453</v>
      </c>
      <c r="H195" s="4">
        <v>20.336099624633789</v>
      </c>
      <c r="I195" s="4">
        <v>46.050399780273438</v>
      </c>
      <c r="J195" s="8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14">
        <v>647.5</v>
      </c>
      <c r="S195" s="10">
        <f t="shared" ref="S195:S258" si="15">IF(N195&lt;20,1,0)</f>
        <v>1</v>
      </c>
      <c r="T195" s="9">
        <f t="shared" ref="T195:T258" si="16">K195</f>
        <v>652.3499755859375</v>
      </c>
      <c r="U195" s="9">
        <f t="shared" ref="U195:U258" si="17">IF(S195=1,T195,"")</f>
        <v>652.3499755859375</v>
      </c>
      <c r="V195" s="9" t="str">
        <f t="shared" ref="V195:V258" si="18">IF(S195=0,T195,"")</f>
        <v/>
      </c>
    </row>
    <row r="196" spans="1:22" x14ac:dyDescent="0.4">
      <c r="A196" s="9">
        <f t="shared" si="14"/>
        <v>195</v>
      </c>
      <c r="B196" s="8">
        <v>71431</v>
      </c>
      <c r="C196" s="2" t="s">
        <v>403</v>
      </c>
      <c r="D196" s="2" t="s">
        <v>409</v>
      </c>
      <c r="E196" s="2" t="s">
        <v>20</v>
      </c>
      <c r="F196" s="8">
        <v>170</v>
      </c>
      <c r="G196" s="4">
        <v>7.5</v>
      </c>
      <c r="H196" s="4">
        <v>10.588199615478516</v>
      </c>
      <c r="I196" s="4">
        <v>32.352901458740234</v>
      </c>
      <c r="J196" s="8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14">
        <v>644.5</v>
      </c>
      <c r="S196" s="10">
        <f t="shared" si="15"/>
        <v>0</v>
      </c>
      <c r="T196" s="9">
        <f t="shared" si="16"/>
        <v>652.4000244140625</v>
      </c>
      <c r="U196" s="9" t="str">
        <f t="shared" si="17"/>
        <v/>
      </c>
      <c r="V196" s="9">
        <f t="shared" si="18"/>
        <v>652.4000244140625</v>
      </c>
    </row>
    <row r="197" spans="1:22" x14ac:dyDescent="0.4">
      <c r="A197" s="9">
        <f t="shared" ref="A197:A260" si="19">A196+1</f>
        <v>196</v>
      </c>
      <c r="B197" s="8">
        <v>73700</v>
      </c>
      <c r="C197" s="2" t="s">
        <v>342</v>
      </c>
      <c r="D197" s="2" t="s">
        <v>465</v>
      </c>
      <c r="E197" s="2" t="s">
        <v>20</v>
      </c>
      <c r="F197" s="8">
        <v>164</v>
      </c>
      <c r="G197" s="4">
        <v>8.5</v>
      </c>
      <c r="H197" s="4">
        <v>33.536598205566406</v>
      </c>
      <c r="I197" s="4">
        <v>65.85369873046875</v>
      </c>
      <c r="J197" s="8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14">
        <v>649.5999755859375</v>
      </c>
      <c r="S197" s="10">
        <f t="shared" si="15"/>
        <v>1</v>
      </c>
      <c r="T197" s="9">
        <f t="shared" si="16"/>
        <v>652.4000244140625</v>
      </c>
      <c r="U197" s="9">
        <f t="shared" si="17"/>
        <v>652.4000244140625</v>
      </c>
      <c r="V197" s="9" t="str">
        <f t="shared" si="18"/>
        <v/>
      </c>
    </row>
    <row r="198" spans="1:22" x14ac:dyDescent="0.4">
      <c r="A198" s="9">
        <f t="shared" si="19"/>
        <v>197</v>
      </c>
      <c r="B198" s="8">
        <v>63784</v>
      </c>
      <c r="C198" s="2" t="s">
        <v>91</v>
      </c>
      <c r="D198" s="2" t="s">
        <v>113</v>
      </c>
      <c r="E198" s="2" t="s">
        <v>20</v>
      </c>
      <c r="F198" s="8">
        <v>382</v>
      </c>
      <c r="G198" s="4">
        <v>22</v>
      </c>
      <c r="H198" s="4">
        <v>29.238300323486328</v>
      </c>
      <c r="I198" s="4">
        <v>59.213798522949219</v>
      </c>
      <c r="J198" s="8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14">
        <v>651.9000244140625</v>
      </c>
      <c r="S198" s="10">
        <f t="shared" si="15"/>
        <v>1</v>
      </c>
      <c r="T198" s="9">
        <f t="shared" si="16"/>
        <v>652.5</v>
      </c>
      <c r="U198" s="9">
        <f t="shared" si="17"/>
        <v>652.5</v>
      </c>
      <c r="V198" s="9" t="str">
        <f t="shared" si="18"/>
        <v/>
      </c>
    </row>
    <row r="199" spans="1:22" x14ac:dyDescent="0.4">
      <c r="A199" s="9">
        <f t="shared" si="19"/>
        <v>198</v>
      </c>
      <c r="B199" s="8">
        <v>68155</v>
      </c>
      <c r="C199" s="2" t="s">
        <v>255</v>
      </c>
      <c r="D199" s="2" t="s">
        <v>265</v>
      </c>
      <c r="E199" s="2" t="s">
        <v>20</v>
      </c>
      <c r="F199" s="8">
        <v>1221</v>
      </c>
      <c r="G199" s="4">
        <v>61.599998474121094</v>
      </c>
      <c r="H199" s="4">
        <v>4.3407001495361328</v>
      </c>
      <c r="I199" s="4">
        <v>25.307100296020508</v>
      </c>
      <c r="J199" s="8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14">
        <v>648.9000244140625</v>
      </c>
      <c r="S199" s="10">
        <f t="shared" si="15"/>
        <v>1</v>
      </c>
      <c r="T199" s="9">
        <f t="shared" si="16"/>
        <v>652.8499755859375</v>
      </c>
      <c r="U199" s="9">
        <f t="shared" si="17"/>
        <v>652.8499755859375</v>
      </c>
      <c r="V199" s="9" t="str">
        <f t="shared" si="18"/>
        <v/>
      </c>
    </row>
    <row r="200" spans="1:22" x14ac:dyDescent="0.4">
      <c r="A200" s="9">
        <f t="shared" si="19"/>
        <v>199</v>
      </c>
      <c r="B200" s="8">
        <v>69765</v>
      </c>
      <c r="C200" s="2" t="s">
        <v>334</v>
      </c>
      <c r="D200" s="2" t="s">
        <v>337</v>
      </c>
      <c r="E200" s="2" t="s">
        <v>20</v>
      </c>
      <c r="F200" s="8">
        <v>2214</v>
      </c>
      <c r="G200" s="4">
        <v>108.34999847412109</v>
      </c>
      <c r="H200" s="4">
        <v>12.872599601745605</v>
      </c>
      <c r="I200" s="4">
        <v>36.449901580810547</v>
      </c>
      <c r="J200" s="8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14">
        <v>650.0999755859375</v>
      </c>
      <c r="S200" s="10">
        <f t="shared" si="15"/>
        <v>0</v>
      </c>
      <c r="T200" s="9">
        <f t="shared" si="16"/>
        <v>653.0999755859375</v>
      </c>
      <c r="U200" s="9" t="str">
        <f t="shared" si="17"/>
        <v/>
      </c>
      <c r="V200" s="9">
        <f t="shared" si="18"/>
        <v>653.0999755859375</v>
      </c>
    </row>
    <row r="201" spans="1:22" x14ac:dyDescent="0.4">
      <c r="A201" s="9">
        <f t="shared" si="19"/>
        <v>200</v>
      </c>
      <c r="B201" s="8">
        <v>67116</v>
      </c>
      <c r="C201" s="2" t="s">
        <v>229</v>
      </c>
      <c r="D201" s="2" t="s">
        <v>230</v>
      </c>
      <c r="E201" s="2" t="s">
        <v>20</v>
      </c>
      <c r="F201" s="8">
        <v>4523</v>
      </c>
      <c r="G201" s="4">
        <v>215</v>
      </c>
      <c r="H201" s="4">
        <v>5.7519001960754395</v>
      </c>
      <c r="I201" s="4">
        <v>29.198699951171875</v>
      </c>
      <c r="J201" s="8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14">
        <v>653.0999755859375</v>
      </c>
      <c r="S201" s="10">
        <f t="shared" si="15"/>
        <v>0</v>
      </c>
      <c r="T201" s="9">
        <f t="shared" si="16"/>
        <v>653.4000244140625</v>
      </c>
      <c r="U201" s="9" t="str">
        <f t="shared" si="17"/>
        <v/>
      </c>
      <c r="V201" s="9">
        <f t="shared" si="18"/>
        <v>653.4000244140625</v>
      </c>
    </row>
    <row r="202" spans="1:22" x14ac:dyDescent="0.4">
      <c r="A202" s="9">
        <f t="shared" si="19"/>
        <v>201</v>
      </c>
      <c r="B202" s="8">
        <v>63552</v>
      </c>
      <c r="C202" s="2" t="s">
        <v>91</v>
      </c>
      <c r="D202" s="2" t="s">
        <v>105</v>
      </c>
      <c r="E202" s="2" t="s">
        <v>20</v>
      </c>
      <c r="F202" s="8">
        <v>793</v>
      </c>
      <c r="G202" s="4">
        <v>39.799999237060547</v>
      </c>
      <c r="H202" s="4">
        <v>4.413599967956543</v>
      </c>
      <c r="I202" s="4">
        <v>30.769199371337891</v>
      </c>
      <c r="J202" s="8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14">
        <v>654.5999755859375</v>
      </c>
      <c r="S202" s="10">
        <f t="shared" si="15"/>
        <v>1</v>
      </c>
      <c r="T202" s="9">
        <f t="shared" si="16"/>
        <v>653.5</v>
      </c>
      <c r="U202" s="9">
        <f t="shared" si="17"/>
        <v>653.5</v>
      </c>
      <c r="V202" s="9" t="str">
        <f t="shared" si="18"/>
        <v/>
      </c>
    </row>
    <row r="203" spans="1:22" x14ac:dyDescent="0.4">
      <c r="A203" s="9">
        <f t="shared" si="19"/>
        <v>202</v>
      </c>
      <c r="B203" s="8">
        <v>69724</v>
      </c>
      <c r="C203" s="2" t="s">
        <v>314</v>
      </c>
      <c r="D203" s="2" t="s">
        <v>333</v>
      </c>
      <c r="E203" s="2" t="s">
        <v>20</v>
      </c>
      <c r="F203" s="8">
        <v>1678</v>
      </c>
      <c r="G203" s="4">
        <v>88.269996643066406</v>
      </c>
      <c r="H203" s="4">
        <v>5.4826998710632324</v>
      </c>
      <c r="I203" s="4">
        <v>38.200199127197266</v>
      </c>
      <c r="J203" s="8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14">
        <v>651.5</v>
      </c>
      <c r="S203" s="10">
        <f t="shared" si="15"/>
        <v>1</v>
      </c>
      <c r="T203" s="9">
        <f t="shared" si="16"/>
        <v>653.54998779296875</v>
      </c>
      <c r="U203" s="9">
        <f t="shared" si="17"/>
        <v>653.54998779296875</v>
      </c>
      <c r="V203" s="9" t="str">
        <f t="shared" si="18"/>
        <v/>
      </c>
    </row>
    <row r="204" spans="1:22" x14ac:dyDescent="0.4">
      <c r="A204" s="9">
        <f t="shared" si="19"/>
        <v>203</v>
      </c>
      <c r="B204" s="8">
        <v>63180</v>
      </c>
      <c r="C204" s="2" t="s">
        <v>82</v>
      </c>
      <c r="D204" s="2" t="s">
        <v>86</v>
      </c>
      <c r="E204" s="2" t="s">
        <v>20</v>
      </c>
      <c r="F204" s="8">
        <v>536</v>
      </c>
      <c r="G204" s="4">
        <v>22.5</v>
      </c>
      <c r="H204" s="4">
        <v>5.5970001220703125</v>
      </c>
      <c r="I204" s="4">
        <v>28.171600341796875</v>
      </c>
      <c r="J204" s="8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14">
        <v>653.70001220703125</v>
      </c>
      <c r="S204" s="10">
        <f t="shared" si="15"/>
        <v>0</v>
      </c>
      <c r="T204" s="9">
        <f t="shared" si="16"/>
        <v>653.550048828125</v>
      </c>
      <c r="U204" s="9" t="str">
        <f t="shared" si="17"/>
        <v/>
      </c>
      <c r="V204" s="9">
        <f t="shared" si="18"/>
        <v>653.550048828125</v>
      </c>
    </row>
    <row r="205" spans="1:22" x14ac:dyDescent="0.4">
      <c r="A205" s="9">
        <f t="shared" si="19"/>
        <v>204</v>
      </c>
      <c r="B205" s="8">
        <v>68551</v>
      </c>
      <c r="C205" s="2" t="s">
        <v>275</v>
      </c>
      <c r="D205" s="2" t="s">
        <v>279</v>
      </c>
      <c r="E205" s="2" t="s">
        <v>20</v>
      </c>
      <c r="F205" s="8">
        <v>307</v>
      </c>
      <c r="G205" s="4">
        <v>15.850000381469727</v>
      </c>
      <c r="H205" s="4">
        <v>5.5374999046325684</v>
      </c>
      <c r="I205" s="4">
        <v>28.664499282836914</v>
      </c>
      <c r="J205" s="8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14">
        <v>653.29998779296875</v>
      </c>
      <c r="S205" s="10">
        <f t="shared" si="15"/>
        <v>1</v>
      </c>
      <c r="T205" s="9">
        <f t="shared" si="16"/>
        <v>653.699951171875</v>
      </c>
      <c r="U205" s="9">
        <f t="shared" si="17"/>
        <v>653.699951171875</v>
      </c>
      <c r="V205" s="9" t="str">
        <f t="shared" si="18"/>
        <v/>
      </c>
    </row>
    <row r="206" spans="1:22" x14ac:dyDescent="0.4">
      <c r="A206" s="9">
        <f t="shared" si="19"/>
        <v>205</v>
      </c>
      <c r="B206" s="8">
        <v>71563</v>
      </c>
      <c r="C206" s="2" t="s">
        <v>410</v>
      </c>
      <c r="D206" s="2" t="s">
        <v>415</v>
      </c>
      <c r="E206" s="2" t="s">
        <v>20</v>
      </c>
      <c r="F206" s="8">
        <v>347</v>
      </c>
      <c r="G206" s="4">
        <v>17.5</v>
      </c>
      <c r="H206" s="4">
        <v>18.44379997253418</v>
      </c>
      <c r="I206" s="4">
        <v>53.602298736572266</v>
      </c>
      <c r="J206" s="8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14">
        <v>652.0999755859375</v>
      </c>
      <c r="S206" s="10">
        <f t="shared" si="15"/>
        <v>1</v>
      </c>
      <c r="T206" s="9">
        <f t="shared" si="16"/>
        <v>653.79998779296875</v>
      </c>
      <c r="U206" s="9">
        <f t="shared" si="17"/>
        <v>653.79998779296875</v>
      </c>
      <c r="V206" s="9" t="str">
        <f t="shared" si="18"/>
        <v/>
      </c>
    </row>
    <row r="207" spans="1:22" x14ac:dyDescent="0.4">
      <c r="A207" s="9">
        <f t="shared" si="19"/>
        <v>206</v>
      </c>
      <c r="B207" s="8">
        <v>62927</v>
      </c>
      <c r="C207" s="2" t="s">
        <v>64</v>
      </c>
      <c r="D207" s="2" t="s">
        <v>75</v>
      </c>
      <c r="E207" s="2" t="s">
        <v>20</v>
      </c>
      <c r="F207" s="8">
        <v>168</v>
      </c>
      <c r="G207" s="4">
        <v>11.010000228881836</v>
      </c>
      <c r="H207" s="4">
        <v>29.16670036315918</v>
      </c>
      <c r="I207" s="4">
        <v>63.690498352050781</v>
      </c>
      <c r="J207" s="8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14">
        <v>651.79998779296875</v>
      </c>
      <c r="S207" s="10">
        <f t="shared" si="15"/>
        <v>1</v>
      </c>
      <c r="T207" s="9">
        <f t="shared" si="16"/>
        <v>653.8499755859375</v>
      </c>
      <c r="U207" s="9">
        <f t="shared" si="17"/>
        <v>653.8499755859375</v>
      </c>
      <c r="V207" s="9" t="str">
        <f t="shared" si="18"/>
        <v/>
      </c>
    </row>
    <row r="208" spans="1:22" x14ac:dyDescent="0.4">
      <c r="A208" s="9">
        <f t="shared" si="19"/>
        <v>207</v>
      </c>
      <c r="B208" s="8">
        <v>70045</v>
      </c>
      <c r="C208" s="2" t="s">
        <v>342</v>
      </c>
      <c r="D208" s="2" t="s">
        <v>351</v>
      </c>
      <c r="E208" s="2" t="s">
        <v>20</v>
      </c>
      <c r="F208" s="8">
        <v>532</v>
      </c>
      <c r="G208" s="4">
        <v>31</v>
      </c>
      <c r="H208" s="4">
        <v>10.506600379943848</v>
      </c>
      <c r="I208" s="4">
        <v>29.643499374389648</v>
      </c>
      <c r="J208" s="8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14">
        <v>651.29998779296875</v>
      </c>
      <c r="S208" s="10">
        <f t="shared" si="15"/>
        <v>1</v>
      </c>
      <c r="T208" s="9">
        <f t="shared" si="16"/>
        <v>653.949951171875</v>
      </c>
      <c r="U208" s="9">
        <f t="shared" si="17"/>
        <v>653.949951171875</v>
      </c>
      <c r="V208" s="9" t="str">
        <f t="shared" si="18"/>
        <v/>
      </c>
    </row>
    <row r="209" spans="1:22" x14ac:dyDescent="0.4">
      <c r="A209" s="9">
        <f t="shared" si="19"/>
        <v>208</v>
      </c>
      <c r="B209" s="8">
        <v>64931</v>
      </c>
      <c r="C209" s="2" t="s">
        <v>135</v>
      </c>
      <c r="D209" s="2" t="s">
        <v>154</v>
      </c>
      <c r="E209" s="2" t="s">
        <v>20</v>
      </c>
      <c r="F209" s="8">
        <v>3272</v>
      </c>
      <c r="G209" s="4">
        <v>150</v>
      </c>
      <c r="H209" s="4">
        <v>24.021999359130859</v>
      </c>
      <c r="I209" s="4">
        <v>76.772598266601563</v>
      </c>
      <c r="J209" s="8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14">
        <v>656.79998779296875</v>
      </c>
      <c r="S209" s="10">
        <f t="shared" si="15"/>
        <v>0</v>
      </c>
      <c r="T209" s="9">
        <f t="shared" si="16"/>
        <v>654.0999755859375</v>
      </c>
      <c r="U209" s="9" t="str">
        <f t="shared" si="17"/>
        <v/>
      </c>
      <c r="V209" s="9">
        <f t="shared" si="18"/>
        <v>654.0999755859375</v>
      </c>
    </row>
    <row r="210" spans="1:22" x14ac:dyDescent="0.4">
      <c r="A210" s="9">
        <f t="shared" si="19"/>
        <v>209</v>
      </c>
      <c r="B210" s="8">
        <v>66332</v>
      </c>
      <c r="C210" s="2" t="s">
        <v>196</v>
      </c>
      <c r="D210" s="2" t="s">
        <v>199</v>
      </c>
      <c r="E210" s="2" t="s">
        <v>20</v>
      </c>
      <c r="F210" s="8">
        <v>2045</v>
      </c>
      <c r="G210" s="4">
        <v>107.20999908447266</v>
      </c>
      <c r="H210" s="4">
        <v>12.127099990844727</v>
      </c>
      <c r="I210" s="4">
        <v>40.929100036621094</v>
      </c>
      <c r="J210" s="8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14">
        <v>650.5999755859375</v>
      </c>
      <c r="S210" s="10">
        <f t="shared" si="15"/>
        <v>1</v>
      </c>
      <c r="T210" s="9">
        <f t="shared" si="16"/>
        <v>654.199951171875</v>
      </c>
      <c r="U210" s="9">
        <f t="shared" si="17"/>
        <v>654.199951171875</v>
      </c>
      <c r="V210" s="9" t="str">
        <f t="shared" si="18"/>
        <v/>
      </c>
    </row>
    <row r="211" spans="1:22" x14ac:dyDescent="0.4">
      <c r="A211" s="9">
        <f t="shared" si="19"/>
        <v>210</v>
      </c>
      <c r="B211" s="8">
        <v>71829</v>
      </c>
      <c r="C211" s="2" t="s">
        <v>422</v>
      </c>
      <c r="D211" s="2" t="s">
        <v>425</v>
      </c>
      <c r="E211" s="2" t="s">
        <v>20</v>
      </c>
      <c r="F211" s="8">
        <v>156</v>
      </c>
      <c r="G211" s="4">
        <v>6.0500001907348633</v>
      </c>
      <c r="H211" s="4">
        <v>10.429400444030762</v>
      </c>
      <c r="I211" s="4">
        <v>47.852798461914063</v>
      </c>
      <c r="J211" s="8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14">
        <v>648.5999755859375</v>
      </c>
      <c r="S211" s="10">
        <f t="shared" si="15"/>
        <v>0</v>
      </c>
      <c r="T211" s="9">
        <f t="shared" si="16"/>
        <v>654.199951171875</v>
      </c>
      <c r="U211" s="9" t="str">
        <f t="shared" si="17"/>
        <v/>
      </c>
      <c r="V211" s="9">
        <f t="shared" si="18"/>
        <v>654.199951171875</v>
      </c>
    </row>
    <row r="212" spans="1:22" x14ac:dyDescent="0.4">
      <c r="A212" s="9">
        <f t="shared" si="19"/>
        <v>211</v>
      </c>
      <c r="B212" s="8">
        <v>63545</v>
      </c>
      <c r="C212" s="2" t="s">
        <v>91</v>
      </c>
      <c r="D212" s="2" t="s">
        <v>104</v>
      </c>
      <c r="E212" s="2" t="s">
        <v>20</v>
      </c>
      <c r="F212" s="8">
        <v>1129</v>
      </c>
      <c r="G212" s="4">
        <v>61.990001678466797</v>
      </c>
      <c r="H212" s="4">
        <v>34.189498901367188</v>
      </c>
      <c r="I212" s="4">
        <v>62.267501831054688</v>
      </c>
      <c r="J212" s="8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14">
        <v>653.5</v>
      </c>
      <c r="S212" s="10">
        <f t="shared" si="15"/>
        <v>1</v>
      </c>
      <c r="T212" s="9">
        <f t="shared" si="16"/>
        <v>654.29998779296875</v>
      </c>
      <c r="U212" s="9">
        <f t="shared" si="17"/>
        <v>654.29998779296875</v>
      </c>
      <c r="V212" s="9" t="str">
        <f t="shared" si="18"/>
        <v/>
      </c>
    </row>
    <row r="213" spans="1:22" x14ac:dyDescent="0.4">
      <c r="A213" s="9">
        <f t="shared" si="19"/>
        <v>212</v>
      </c>
      <c r="B213" s="8">
        <v>67348</v>
      </c>
      <c r="C213" s="2" t="s">
        <v>234</v>
      </c>
      <c r="D213" s="2" t="s">
        <v>238</v>
      </c>
      <c r="E213" s="2" t="s">
        <v>20</v>
      </c>
      <c r="F213" s="8">
        <v>3669</v>
      </c>
      <c r="G213" s="4">
        <v>201.97000122070313</v>
      </c>
      <c r="H213" s="4">
        <v>11.35890007019043</v>
      </c>
      <c r="I213" s="4">
        <v>41.054599761962891</v>
      </c>
      <c r="J213" s="8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14">
        <v>656.5</v>
      </c>
      <c r="S213" s="10">
        <f t="shared" si="15"/>
        <v>1</v>
      </c>
      <c r="T213" s="9">
        <f t="shared" si="16"/>
        <v>654.5999755859375</v>
      </c>
      <c r="U213" s="9">
        <f t="shared" si="17"/>
        <v>654.5999755859375</v>
      </c>
      <c r="V213" s="9" t="str">
        <f t="shared" si="18"/>
        <v/>
      </c>
    </row>
    <row r="214" spans="1:22" x14ac:dyDescent="0.4">
      <c r="A214" s="9">
        <f t="shared" si="19"/>
        <v>213</v>
      </c>
      <c r="B214" s="8">
        <v>67553</v>
      </c>
      <c r="C214" s="2" t="s">
        <v>242</v>
      </c>
      <c r="D214" s="2" t="s">
        <v>245</v>
      </c>
      <c r="E214" s="2" t="s">
        <v>20</v>
      </c>
      <c r="F214" s="8">
        <v>157</v>
      </c>
      <c r="G214" s="4">
        <v>9.25</v>
      </c>
      <c r="H214" s="4">
        <v>1.8986999988555908</v>
      </c>
      <c r="I214" s="4">
        <v>10.12660026550293</v>
      </c>
      <c r="J214" s="8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14">
        <v>655.5</v>
      </c>
      <c r="S214" s="10">
        <f t="shared" si="15"/>
        <v>1</v>
      </c>
      <c r="T214" s="9">
        <f t="shared" si="16"/>
        <v>654.8499755859375</v>
      </c>
      <c r="U214" s="9">
        <f t="shared" si="17"/>
        <v>654.8499755859375</v>
      </c>
      <c r="V214" s="9" t="str">
        <f t="shared" si="18"/>
        <v/>
      </c>
    </row>
    <row r="215" spans="1:22" x14ac:dyDescent="0.4">
      <c r="A215" s="9">
        <f t="shared" si="19"/>
        <v>214</v>
      </c>
      <c r="B215" s="8">
        <v>68189</v>
      </c>
      <c r="C215" s="2" t="s">
        <v>255</v>
      </c>
      <c r="D215" s="2" t="s">
        <v>105</v>
      </c>
      <c r="E215" s="2" t="s">
        <v>20</v>
      </c>
      <c r="F215" s="8">
        <v>4928</v>
      </c>
      <c r="G215" s="4">
        <v>229.19999694824219</v>
      </c>
      <c r="H215" s="4">
        <v>8.5419998168945313</v>
      </c>
      <c r="I215" s="4">
        <v>25.888500213623047</v>
      </c>
      <c r="J215" s="8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14">
        <v>656.20001220703125</v>
      </c>
      <c r="S215" s="10">
        <f t="shared" si="15"/>
        <v>0</v>
      </c>
      <c r="T215" s="9">
        <f t="shared" si="16"/>
        <v>654.8499755859375</v>
      </c>
      <c r="U215" s="9" t="str">
        <f t="shared" si="17"/>
        <v/>
      </c>
      <c r="V215" s="9">
        <f t="shared" si="18"/>
        <v>654.8499755859375</v>
      </c>
    </row>
    <row r="216" spans="1:22" x14ac:dyDescent="0.4">
      <c r="A216" s="9">
        <f t="shared" si="19"/>
        <v>215</v>
      </c>
      <c r="B216" s="8">
        <v>71423</v>
      </c>
      <c r="C216" s="2" t="s">
        <v>403</v>
      </c>
      <c r="D216" s="2" t="s">
        <v>408</v>
      </c>
      <c r="E216" s="2" t="s">
        <v>20</v>
      </c>
      <c r="F216" s="8">
        <v>103</v>
      </c>
      <c r="G216" s="4">
        <v>5</v>
      </c>
      <c r="H216" s="4">
        <v>5.825200080871582</v>
      </c>
      <c r="I216" s="4">
        <v>23.301000595092773</v>
      </c>
      <c r="J216" s="8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14">
        <v>647.5999755859375</v>
      </c>
      <c r="S216" s="10">
        <f t="shared" si="15"/>
        <v>0</v>
      </c>
      <c r="T216" s="9">
        <f t="shared" si="16"/>
        <v>654.9000244140625</v>
      </c>
      <c r="U216" s="9" t="str">
        <f t="shared" si="17"/>
        <v/>
      </c>
      <c r="V216" s="9">
        <f t="shared" si="18"/>
        <v>654.9000244140625</v>
      </c>
    </row>
    <row r="217" spans="1:22" x14ac:dyDescent="0.4">
      <c r="A217" s="9">
        <f t="shared" si="19"/>
        <v>216</v>
      </c>
      <c r="B217" s="8">
        <v>61994</v>
      </c>
      <c r="C217" s="2" t="s">
        <v>47</v>
      </c>
      <c r="D217" s="2" t="s">
        <v>48</v>
      </c>
      <c r="E217" s="2" t="s">
        <v>20</v>
      </c>
      <c r="F217" s="8">
        <v>175</v>
      </c>
      <c r="G217" s="4">
        <v>10.300000190734863</v>
      </c>
      <c r="H217" s="4">
        <v>14.857099533081055</v>
      </c>
      <c r="I217" s="4">
        <v>70.285697937011719</v>
      </c>
      <c r="J217" s="8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14">
        <v>660.0999755859375</v>
      </c>
      <c r="S217" s="10">
        <f t="shared" si="15"/>
        <v>1</v>
      </c>
      <c r="T217" s="9">
        <f t="shared" si="16"/>
        <v>655.04998779296875</v>
      </c>
      <c r="U217" s="9">
        <f t="shared" si="17"/>
        <v>655.04998779296875</v>
      </c>
      <c r="V217" s="9" t="str">
        <f t="shared" si="18"/>
        <v/>
      </c>
    </row>
    <row r="218" spans="1:22" x14ac:dyDescent="0.4">
      <c r="A218" s="9">
        <f t="shared" si="19"/>
        <v>217</v>
      </c>
      <c r="B218" s="8">
        <v>61762</v>
      </c>
      <c r="C218" s="2" t="s">
        <v>28</v>
      </c>
      <c r="D218" s="2" t="s">
        <v>33</v>
      </c>
      <c r="E218" s="2" t="s">
        <v>20</v>
      </c>
      <c r="F218" s="8">
        <v>4153</v>
      </c>
      <c r="G218" s="4">
        <v>199.86000061035156</v>
      </c>
      <c r="H218" s="4">
        <v>7.5268998146057129</v>
      </c>
      <c r="I218" s="4">
        <v>23.440900802612305</v>
      </c>
      <c r="J218" s="8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14">
        <v>652.70001220703125</v>
      </c>
      <c r="S218" s="10">
        <f t="shared" si="15"/>
        <v>0</v>
      </c>
      <c r="T218" s="9">
        <f t="shared" si="16"/>
        <v>655.050048828125</v>
      </c>
      <c r="U218" s="9" t="str">
        <f t="shared" si="17"/>
        <v/>
      </c>
      <c r="V218" s="9">
        <f t="shared" si="18"/>
        <v>655.050048828125</v>
      </c>
    </row>
    <row r="219" spans="1:22" x14ac:dyDescent="0.4">
      <c r="A219" s="9">
        <f t="shared" si="19"/>
        <v>218</v>
      </c>
      <c r="B219" s="8">
        <v>70268</v>
      </c>
      <c r="C219" s="2" t="s">
        <v>355</v>
      </c>
      <c r="D219" s="2" t="s">
        <v>358</v>
      </c>
      <c r="E219" s="2" t="s">
        <v>69</v>
      </c>
      <c r="F219" s="8">
        <v>280</v>
      </c>
      <c r="G219" s="4">
        <v>18.049999237060547</v>
      </c>
      <c r="H219" s="4">
        <v>8.6956996917724609</v>
      </c>
      <c r="I219" s="4">
        <v>56.521701812744141</v>
      </c>
      <c r="J219" s="8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14">
        <v>649.70001220703125</v>
      </c>
      <c r="S219" s="10">
        <f t="shared" si="15"/>
        <v>1</v>
      </c>
      <c r="T219" s="9">
        <f t="shared" si="16"/>
        <v>655.050048828125</v>
      </c>
      <c r="U219" s="9">
        <f t="shared" si="17"/>
        <v>655.050048828125</v>
      </c>
      <c r="V219" s="9" t="str">
        <f t="shared" si="18"/>
        <v/>
      </c>
    </row>
    <row r="220" spans="1:22" x14ac:dyDescent="0.4">
      <c r="A220" s="9">
        <f t="shared" si="19"/>
        <v>219</v>
      </c>
      <c r="B220" s="8">
        <v>68544</v>
      </c>
      <c r="C220" s="2" t="s">
        <v>275</v>
      </c>
      <c r="D220" s="2" t="s">
        <v>278</v>
      </c>
      <c r="E220" s="2" t="s">
        <v>20</v>
      </c>
      <c r="F220" s="8">
        <v>865</v>
      </c>
      <c r="G220" s="4">
        <v>43.5</v>
      </c>
      <c r="H220" s="4">
        <v>3.0841999053955078</v>
      </c>
      <c r="I220" s="4">
        <v>12.574099540710449</v>
      </c>
      <c r="J220" s="8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14">
        <v>649.5999755859375</v>
      </c>
      <c r="S220" s="10">
        <f t="shared" si="15"/>
        <v>1</v>
      </c>
      <c r="T220" s="9">
        <f t="shared" si="16"/>
        <v>655.199951171875</v>
      </c>
      <c r="U220" s="9">
        <f t="shared" si="17"/>
        <v>655.199951171875</v>
      </c>
      <c r="V220" s="9" t="str">
        <f t="shared" si="18"/>
        <v/>
      </c>
    </row>
    <row r="221" spans="1:22" x14ac:dyDescent="0.4">
      <c r="A221" s="9">
        <f t="shared" si="19"/>
        <v>220</v>
      </c>
      <c r="B221" s="8">
        <v>69377</v>
      </c>
      <c r="C221" s="2" t="s">
        <v>314</v>
      </c>
      <c r="D221" s="2" t="s">
        <v>316</v>
      </c>
      <c r="E221" s="2" t="s">
        <v>20</v>
      </c>
      <c r="F221" s="8">
        <v>8735</v>
      </c>
      <c r="G221" s="4">
        <v>408.20001220703125</v>
      </c>
      <c r="H221" s="4">
        <v>7.4966001510620117</v>
      </c>
      <c r="I221" s="4">
        <v>21.343399047851563</v>
      </c>
      <c r="J221" s="8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14">
        <v>655.20001220703125</v>
      </c>
      <c r="S221" s="10">
        <f t="shared" si="15"/>
        <v>0</v>
      </c>
      <c r="T221" s="9">
        <f t="shared" si="16"/>
        <v>655.300048828125</v>
      </c>
      <c r="U221" s="9" t="str">
        <f t="shared" si="17"/>
        <v/>
      </c>
      <c r="V221" s="9">
        <f t="shared" si="18"/>
        <v>655.300048828125</v>
      </c>
    </row>
    <row r="222" spans="1:22" x14ac:dyDescent="0.4">
      <c r="A222" s="9">
        <f t="shared" si="19"/>
        <v>221</v>
      </c>
      <c r="B222" s="8">
        <v>63958</v>
      </c>
      <c r="C222" s="2" t="s">
        <v>118</v>
      </c>
      <c r="D222" s="2" t="s">
        <v>124</v>
      </c>
      <c r="E222" s="2" t="s">
        <v>20</v>
      </c>
      <c r="F222" s="8">
        <v>412</v>
      </c>
      <c r="G222" s="4">
        <v>20.100000381469727</v>
      </c>
      <c r="H222" s="4">
        <v>8.7378997802734375</v>
      </c>
      <c r="I222" s="4">
        <v>60.922298431396484</v>
      </c>
      <c r="J222" s="8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14">
        <v>657.70001220703125</v>
      </c>
      <c r="S222" s="10">
        <f t="shared" si="15"/>
        <v>0</v>
      </c>
      <c r="T222" s="9">
        <f t="shared" si="16"/>
        <v>655.3499755859375</v>
      </c>
      <c r="U222" s="9" t="str">
        <f t="shared" si="17"/>
        <v/>
      </c>
      <c r="V222" s="9">
        <f t="shared" si="18"/>
        <v>655.3499755859375</v>
      </c>
    </row>
    <row r="223" spans="1:22" x14ac:dyDescent="0.4">
      <c r="A223" s="9">
        <f t="shared" si="19"/>
        <v>222</v>
      </c>
      <c r="B223" s="8">
        <v>71290</v>
      </c>
      <c r="C223" s="2" t="s">
        <v>395</v>
      </c>
      <c r="D223" s="2" t="s">
        <v>401</v>
      </c>
      <c r="E223" s="2" t="s">
        <v>20</v>
      </c>
      <c r="F223" s="8">
        <v>6373</v>
      </c>
      <c r="G223" s="4">
        <v>329.1199951171875</v>
      </c>
      <c r="H223" s="4">
        <v>12.678500175476074</v>
      </c>
      <c r="I223" s="4">
        <v>36.889999389648438</v>
      </c>
      <c r="J223" s="8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14">
        <v>653.0999755859375</v>
      </c>
      <c r="S223" s="10">
        <f t="shared" si="15"/>
        <v>1</v>
      </c>
      <c r="T223" s="9">
        <f t="shared" si="16"/>
        <v>655.3499755859375</v>
      </c>
      <c r="U223" s="9">
        <f t="shared" si="17"/>
        <v>655.3499755859375</v>
      </c>
      <c r="V223" s="9" t="str">
        <f t="shared" si="18"/>
        <v/>
      </c>
    </row>
    <row r="224" spans="1:22" x14ac:dyDescent="0.4">
      <c r="A224" s="9">
        <f t="shared" si="19"/>
        <v>223</v>
      </c>
      <c r="B224" s="8">
        <v>68635</v>
      </c>
      <c r="C224" s="2" t="s">
        <v>275</v>
      </c>
      <c r="D224" s="2" t="s">
        <v>281</v>
      </c>
      <c r="E224" s="2" t="s">
        <v>20</v>
      </c>
      <c r="F224" s="8">
        <v>332</v>
      </c>
      <c r="G224" s="4">
        <v>18.799999237060547</v>
      </c>
      <c r="H224" s="4">
        <v>9.0361003875732422</v>
      </c>
      <c r="I224" s="4">
        <v>34.036098480224609</v>
      </c>
      <c r="J224" s="8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14">
        <v>657.5999755859375</v>
      </c>
      <c r="S224" s="10">
        <f t="shared" si="15"/>
        <v>1</v>
      </c>
      <c r="T224" s="9">
        <f t="shared" si="16"/>
        <v>655.4000244140625</v>
      </c>
      <c r="U224" s="9">
        <f t="shared" si="17"/>
        <v>655.4000244140625</v>
      </c>
      <c r="V224" s="9" t="str">
        <f t="shared" si="18"/>
        <v/>
      </c>
    </row>
    <row r="225" spans="1:22" x14ac:dyDescent="0.4">
      <c r="A225" s="9">
        <f t="shared" si="19"/>
        <v>224</v>
      </c>
      <c r="B225" s="8">
        <v>66787</v>
      </c>
      <c r="C225" s="2" t="s">
        <v>218</v>
      </c>
      <c r="D225" s="2" t="s">
        <v>221</v>
      </c>
      <c r="E225" s="2" t="s">
        <v>20</v>
      </c>
      <c r="F225" s="8">
        <v>2903</v>
      </c>
      <c r="G225" s="4">
        <v>138.1199951171875</v>
      </c>
      <c r="H225" s="4">
        <v>11.126399993896484</v>
      </c>
      <c r="I225" s="4">
        <v>34.447101593017578</v>
      </c>
      <c r="J225" s="8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14">
        <v>649.0999755859375</v>
      </c>
      <c r="S225" s="10">
        <f t="shared" si="15"/>
        <v>0</v>
      </c>
      <c r="T225" s="9">
        <f t="shared" si="16"/>
        <v>655.54998779296875</v>
      </c>
      <c r="U225" s="9" t="str">
        <f t="shared" si="17"/>
        <v/>
      </c>
      <c r="V225" s="9">
        <f t="shared" si="18"/>
        <v>655.54998779296875</v>
      </c>
    </row>
    <row r="226" spans="1:22" x14ac:dyDescent="0.4">
      <c r="A226" s="9">
        <f t="shared" si="19"/>
        <v>225</v>
      </c>
      <c r="B226" s="8">
        <v>67504</v>
      </c>
      <c r="C226" s="2" t="s">
        <v>242</v>
      </c>
      <c r="D226" s="2" t="s">
        <v>244</v>
      </c>
      <c r="E226" s="2" t="s">
        <v>20</v>
      </c>
      <c r="F226" s="8">
        <v>565</v>
      </c>
      <c r="G226" s="4">
        <v>29.649999618530273</v>
      </c>
      <c r="H226" s="4">
        <v>6.7256999015808105</v>
      </c>
      <c r="I226" s="4">
        <v>36.637199401855469</v>
      </c>
      <c r="J226" s="8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14">
        <v>659.79998779296875</v>
      </c>
      <c r="S226" s="10">
        <f t="shared" si="15"/>
        <v>1</v>
      </c>
      <c r="T226" s="9">
        <f t="shared" si="16"/>
        <v>655.699951171875</v>
      </c>
      <c r="U226" s="9">
        <f t="shared" si="17"/>
        <v>655.699951171875</v>
      </c>
      <c r="V226" s="9" t="str">
        <f t="shared" si="18"/>
        <v/>
      </c>
    </row>
    <row r="227" spans="1:22" x14ac:dyDescent="0.4">
      <c r="A227" s="9">
        <f t="shared" si="19"/>
        <v>226</v>
      </c>
      <c r="B227" s="8">
        <v>61945</v>
      </c>
      <c r="C227" s="2" t="s">
        <v>36</v>
      </c>
      <c r="D227" s="2" t="s">
        <v>43</v>
      </c>
      <c r="E227" s="2" t="s">
        <v>20</v>
      </c>
      <c r="F227" s="8">
        <v>586</v>
      </c>
      <c r="G227" s="4">
        <v>26</v>
      </c>
      <c r="H227" s="4">
        <v>7.5085000991821289</v>
      </c>
      <c r="I227" s="4">
        <v>37.883998870849609</v>
      </c>
      <c r="J227" s="8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14">
        <v>649.5999755859375</v>
      </c>
      <c r="S227" s="10">
        <f t="shared" si="15"/>
        <v>0</v>
      </c>
      <c r="T227" s="9">
        <f t="shared" si="16"/>
        <v>655.79998779296875</v>
      </c>
      <c r="U227" s="9" t="str">
        <f t="shared" si="17"/>
        <v/>
      </c>
      <c r="V227" s="9">
        <f t="shared" si="18"/>
        <v>655.79998779296875</v>
      </c>
    </row>
    <row r="228" spans="1:22" x14ac:dyDescent="0.4">
      <c r="A228" s="9">
        <f t="shared" si="19"/>
        <v>227</v>
      </c>
      <c r="B228" s="8">
        <v>67645</v>
      </c>
      <c r="C228" s="2" t="s">
        <v>246</v>
      </c>
      <c r="D228" s="2" t="s">
        <v>249</v>
      </c>
      <c r="E228" s="2" t="s">
        <v>20</v>
      </c>
      <c r="F228" s="8">
        <v>5068</v>
      </c>
      <c r="G228" s="4">
        <v>240.10000610351563</v>
      </c>
      <c r="H228" s="4">
        <v>7.0638999938964844</v>
      </c>
      <c r="I228" s="4">
        <v>34.234401702880859</v>
      </c>
      <c r="J228" s="8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14">
        <v>655.79998779296875</v>
      </c>
      <c r="S228" s="10">
        <f t="shared" si="15"/>
        <v>0</v>
      </c>
      <c r="T228" s="9">
        <f t="shared" si="16"/>
        <v>655.8499755859375</v>
      </c>
      <c r="U228" s="9" t="str">
        <f t="shared" si="17"/>
        <v/>
      </c>
      <c r="V228" s="9">
        <f t="shared" si="18"/>
        <v>655.8499755859375</v>
      </c>
    </row>
    <row r="229" spans="1:22" x14ac:dyDescent="0.4">
      <c r="A229" s="9">
        <f t="shared" si="19"/>
        <v>228</v>
      </c>
      <c r="B229" s="8">
        <v>70094</v>
      </c>
      <c r="C229" s="2" t="s">
        <v>342</v>
      </c>
      <c r="D229" s="2" t="s">
        <v>353</v>
      </c>
      <c r="E229" s="2" t="s">
        <v>20</v>
      </c>
      <c r="F229" s="8">
        <v>859</v>
      </c>
      <c r="G229" s="4">
        <v>42.840000152587891</v>
      </c>
      <c r="H229" s="4">
        <v>16.414400100708008</v>
      </c>
      <c r="I229" s="4">
        <v>40.162998199462891</v>
      </c>
      <c r="J229" s="8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14">
        <v>658.70001220703125</v>
      </c>
      <c r="S229" s="10">
        <f t="shared" si="15"/>
        <v>0</v>
      </c>
      <c r="T229" s="9">
        <f t="shared" si="16"/>
        <v>656.4000244140625</v>
      </c>
      <c r="U229" s="9" t="str">
        <f t="shared" si="17"/>
        <v/>
      </c>
      <c r="V229" s="9">
        <f t="shared" si="18"/>
        <v>656.4000244140625</v>
      </c>
    </row>
    <row r="230" spans="1:22" x14ac:dyDescent="0.4">
      <c r="A230" s="9">
        <f t="shared" si="19"/>
        <v>229</v>
      </c>
      <c r="B230" s="8">
        <v>66316</v>
      </c>
      <c r="C230" s="2" t="s">
        <v>196</v>
      </c>
      <c r="D230" s="2" t="s">
        <v>197</v>
      </c>
      <c r="E230" s="2" t="s">
        <v>20</v>
      </c>
      <c r="F230" s="8">
        <v>145</v>
      </c>
      <c r="G230" s="4">
        <v>10.210000038146973</v>
      </c>
      <c r="H230" s="4">
        <v>8.2758998870849609</v>
      </c>
      <c r="I230" s="4">
        <v>20</v>
      </c>
      <c r="J230" s="8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14">
        <v>655.20001220703125</v>
      </c>
      <c r="S230" s="10">
        <f t="shared" si="15"/>
        <v>1</v>
      </c>
      <c r="T230" s="9">
        <f t="shared" si="16"/>
        <v>656.5</v>
      </c>
      <c r="U230" s="9">
        <f t="shared" si="17"/>
        <v>656.5</v>
      </c>
      <c r="V230" s="9" t="str">
        <f t="shared" si="18"/>
        <v/>
      </c>
    </row>
    <row r="231" spans="1:22" x14ac:dyDescent="0.4">
      <c r="A231" s="9">
        <f t="shared" si="19"/>
        <v>230</v>
      </c>
      <c r="B231" s="8">
        <v>68874</v>
      </c>
      <c r="C231" s="2" t="s">
        <v>285</v>
      </c>
      <c r="D231" s="2" t="s">
        <v>288</v>
      </c>
      <c r="E231" s="2" t="s">
        <v>20</v>
      </c>
      <c r="F231" s="8">
        <v>649</v>
      </c>
      <c r="G231" s="4">
        <v>35.125</v>
      </c>
      <c r="H231" s="4">
        <v>3.8520998954772949</v>
      </c>
      <c r="I231" s="4">
        <v>19.568599700927734</v>
      </c>
      <c r="J231" s="8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14">
        <v>654.4000244140625</v>
      </c>
      <c r="S231" s="10">
        <f t="shared" si="15"/>
        <v>1</v>
      </c>
      <c r="T231" s="9">
        <f t="shared" si="16"/>
        <v>656.550048828125</v>
      </c>
      <c r="U231" s="9">
        <f t="shared" si="17"/>
        <v>656.550048828125</v>
      </c>
      <c r="V231" s="9" t="str">
        <f t="shared" si="18"/>
        <v/>
      </c>
    </row>
    <row r="232" spans="1:22" x14ac:dyDescent="0.4">
      <c r="A232" s="9">
        <f t="shared" si="19"/>
        <v>231</v>
      </c>
      <c r="B232" s="8">
        <v>63883</v>
      </c>
      <c r="C232" s="2" t="s">
        <v>118</v>
      </c>
      <c r="D232" s="2" t="s">
        <v>120</v>
      </c>
      <c r="E232" s="2" t="s">
        <v>20</v>
      </c>
      <c r="F232" s="8">
        <v>1789</v>
      </c>
      <c r="G232" s="4">
        <v>96</v>
      </c>
      <c r="H232" s="4">
        <v>2.9625000953674316</v>
      </c>
      <c r="I232" s="4">
        <v>56.008899688720703</v>
      </c>
      <c r="J232" s="8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14">
        <v>657.9000244140625</v>
      </c>
      <c r="S232" s="10">
        <f t="shared" si="15"/>
        <v>1</v>
      </c>
      <c r="T232" s="9">
        <f t="shared" si="16"/>
        <v>656.6500244140625</v>
      </c>
      <c r="U232" s="9">
        <f t="shared" si="17"/>
        <v>656.6500244140625</v>
      </c>
      <c r="V232" s="9" t="str">
        <f t="shared" si="18"/>
        <v/>
      </c>
    </row>
    <row r="233" spans="1:22" x14ac:dyDescent="0.4">
      <c r="A233" s="9">
        <f t="shared" si="19"/>
        <v>232</v>
      </c>
      <c r="B233" s="8">
        <v>70011</v>
      </c>
      <c r="C233" s="2" t="s">
        <v>342</v>
      </c>
      <c r="D233" s="2" t="s">
        <v>350</v>
      </c>
      <c r="E233" s="2" t="s">
        <v>20</v>
      </c>
      <c r="F233" s="8">
        <v>775</v>
      </c>
      <c r="G233" s="4">
        <v>37</v>
      </c>
      <c r="H233" s="4">
        <v>24.903200149536133</v>
      </c>
      <c r="I233" s="4">
        <v>61.419399261474609</v>
      </c>
      <c r="J233" s="8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14">
        <v>651.9000244140625</v>
      </c>
      <c r="S233" s="10">
        <f t="shared" si="15"/>
        <v>0</v>
      </c>
      <c r="T233" s="9">
        <f t="shared" si="16"/>
        <v>656.70001220703125</v>
      </c>
      <c r="U233" s="9" t="str">
        <f t="shared" si="17"/>
        <v/>
      </c>
      <c r="V233" s="9">
        <f t="shared" si="18"/>
        <v>656.70001220703125</v>
      </c>
    </row>
    <row r="234" spans="1:22" x14ac:dyDescent="0.4">
      <c r="A234" s="9">
        <f t="shared" si="19"/>
        <v>233</v>
      </c>
      <c r="B234" s="8">
        <v>61572</v>
      </c>
      <c r="C234" s="2" t="s">
        <v>26</v>
      </c>
      <c r="D234" s="2" t="s">
        <v>27</v>
      </c>
      <c r="E234" s="2" t="s">
        <v>20</v>
      </c>
      <c r="F234" s="8">
        <v>777</v>
      </c>
      <c r="G234" s="4">
        <v>36.849998474121094</v>
      </c>
      <c r="H234" s="4">
        <v>12.988699913024902</v>
      </c>
      <c r="I234" s="4">
        <v>39.848701477050781</v>
      </c>
      <c r="J234" s="8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14">
        <v>650.20001220703125</v>
      </c>
      <c r="S234" s="10">
        <f t="shared" si="15"/>
        <v>0</v>
      </c>
      <c r="T234" s="9">
        <f t="shared" si="16"/>
        <v>656.800048828125</v>
      </c>
      <c r="U234" s="9" t="str">
        <f t="shared" si="17"/>
        <v/>
      </c>
      <c r="V234" s="9">
        <f t="shared" si="18"/>
        <v>656.800048828125</v>
      </c>
    </row>
    <row r="235" spans="1:22" x14ac:dyDescent="0.4">
      <c r="A235" s="9">
        <f t="shared" si="19"/>
        <v>234</v>
      </c>
      <c r="B235" s="8">
        <v>65458</v>
      </c>
      <c r="C235" s="2" t="s">
        <v>168</v>
      </c>
      <c r="D235" s="2" t="s">
        <v>175</v>
      </c>
      <c r="E235" s="2" t="s">
        <v>20</v>
      </c>
      <c r="F235" s="8">
        <v>3518</v>
      </c>
      <c r="G235" s="4">
        <v>188.19999694824219</v>
      </c>
      <c r="H235" s="4">
        <v>9.7707996368408203</v>
      </c>
      <c r="I235" s="4">
        <v>49.426898956298828</v>
      </c>
      <c r="J235" s="8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14">
        <v>656.9000244140625</v>
      </c>
      <c r="S235" s="10">
        <f t="shared" si="15"/>
        <v>1</v>
      </c>
      <c r="T235" s="9">
        <f t="shared" si="16"/>
        <v>656.800048828125</v>
      </c>
      <c r="U235" s="9">
        <f t="shared" si="17"/>
        <v>656.800048828125</v>
      </c>
      <c r="V235" s="9" t="str">
        <f t="shared" si="18"/>
        <v/>
      </c>
    </row>
    <row r="236" spans="1:22" x14ac:dyDescent="0.4">
      <c r="A236" s="9">
        <f t="shared" si="19"/>
        <v>235</v>
      </c>
      <c r="B236" s="8">
        <v>67991</v>
      </c>
      <c r="C236" s="2" t="s">
        <v>255</v>
      </c>
      <c r="D236" s="2" t="s">
        <v>258</v>
      </c>
      <c r="E236" s="2" t="s">
        <v>20</v>
      </c>
      <c r="F236" s="8">
        <v>19294</v>
      </c>
      <c r="G236" s="4">
        <v>924.57000732421875</v>
      </c>
      <c r="H236" s="4">
        <v>18.931900024414063</v>
      </c>
      <c r="I236" s="4">
        <v>50.970798492431641</v>
      </c>
      <c r="J236" s="8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14">
        <v>656.4000244140625</v>
      </c>
      <c r="S236" s="10">
        <f t="shared" si="15"/>
        <v>0</v>
      </c>
      <c r="T236" s="9">
        <f t="shared" si="16"/>
        <v>657</v>
      </c>
      <c r="U236" s="9" t="str">
        <f t="shared" si="17"/>
        <v/>
      </c>
      <c r="V236" s="9">
        <f t="shared" si="18"/>
        <v>657</v>
      </c>
    </row>
    <row r="237" spans="1:22" x14ac:dyDescent="0.4">
      <c r="A237" s="9">
        <f t="shared" si="19"/>
        <v>236</v>
      </c>
      <c r="B237" s="8">
        <v>69393</v>
      </c>
      <c r="C237" s="2" t="s">
        <v>314</v>
      </c>
      <c r="D237" s="2" t="s">
        <v>318</v>
      </c>
      <c r="E237" s="2" t="s">
        <v>20</v>
      </c>
      <c r="F237" s="8">
        <v>7661</v>
      </c>
      <c r="G237" s="4">
        <v>386.42001342773438</v>
      </c>
      <c r="H237" s="4">
        <v>7.8057999610900879</v>
      </c>
      <c r="I237" s="4">
        <v>32.136798858642578</v>
      </c>
      <c r="J237" s="8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14">
        <v>656.70001220703125</v>
      </c>
      <c r="S237" s="10">
        <f t="shared" si="15"/>
        <v>1</v>
      </c>
      <c r="T237" s="9">
        <f t="shared" si="16"/>
        <v>657</v>
      </c>
      <c r="U237" s="9">
        <f t="shared" si="17"/>
        <v>657</v>
      </c>
      <c r="V237" s="9" t="str">
        <f t="shared" si="18"/>
        <v/>
      </c>
    </row>
    <row r="238" spans="1:22" x14ac:dyDescent="0.4">
      <c r="A238" s="9">
        <f t="shared" si="19"/>
        <v>237</v>
      </c>
      <c r="B238" s="8">
        <v>71365</v>
      </c>
      <c r="C238" s="2" t="s">
        <v>403</v>
      </c>
      <c r="D238" s="2" t="s">
        <v>405</v>
      </c>
      <c r="E238" s="2" t="s">
        <v>20</v>
      </c>
      <c r="F238" s="8">
        <v>158</v>
      </c>
      <c r="G238" s="4">
        <v>8</v>
      </c>
      <c r="H238" s="4">
        <v>6.3291001319885254</v>
      </c>
      <c r="I238" s="4">
        <v>25.316499710083008</v>
      </c>
      <c r="J238" s="8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14">
        <v>653.29998779296875</v>
      </c>
      <c r="S238" s="10">
        <f t="shared" si="15"/>
        <v>1</v>
      </c>
      <c r="T238" s="9">
        <f t="shared" si="16"/>
        <v>657.1500244140625</v>
      </c>
      <c r="U238" s="9">
        <f t="shared" si="17"/>
        <v>657.1500244140625</v>
      </c>
      <c r="V238" s="9" t="str">
        <f t="shared" si="18"/>
        <v/>
      </c>
    </row>
    <row r="239" spans="1:22" x14ac:dyDescent="0.4">
      <c r="A239" s="9">
        <f t="shared" si="19"/>
        <v>238</v>
      </c>
      <c r="B239" s="8">
        <v>66324</v>
      </c>
      <c r="C239" s="2" t="s">
        <v>196</v>
      </c>
      <c r="D239" s="2" t="s">
        <v>198</v>
      </c>
      <c r="E239" s="2" t="s">
        <v>20</v>
      </c>
      <c r="F239" s="8">
        <v>117</v>
      </c>
      <c r="G239" s="4">
        <v>6</v>
      </c>
      <c r="H239" s="4">
        <v>8.4034004211425781</v>
      </c>
      <c r="I239" s="4">
        <v>36.134498596191406</v>
      </c>
      <c r="J239" s="8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14">
        <v>649.9000244140625</v>
      </c>
      <c r="S239" s="10">
        <f t="shared" si="15"/>
        <v>1</v>
      </c>
      <c r="T239" s="9">
        <f t="shared" si="16"/>
        <v>657.4000244140625</v>
      </c>
      <c r="U239" s="9">
        <f t="shared" si="17"/>
        <v>657.4000244140625</v>
      </c>
      <c r="V239" s="9" t="str">
        <f t="shared" si="18"/>
        <v/>
      </c>
    </row>
    <row r="240" spans="1:22" x14ac:dyDescent="0.4">
      <c r="A240" s="9">
        <f t="shared" si="19"/>
        <v>239</v>
      </c>
      <c r="B240" s="8">
        <v>63057</v>
      </c>
      <c r="C240" s="2" t="s">
        <v>64</v>
      </c>
      <c r="D240" s="2" t="s">
        <v>81</v>
      </c>
      <c r="E240" s="2" t="s">
        <v>20</v>
      </c>
      <c r="F240" s="8">
        <v>160</v>
      </c>
      <c r="G240" s="4">
        <v>8.6999998092651367</v>
      </c>
      <c r="H240" s="4">
        <v>16.091999053955078</v>
      </c>
      <c r="I240" s="4">
        <v>36.781600952148438</v>
      </c>
      <c r="J240" s="8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14">
        <v>642.20001220703125</v>
      </c>
      <c r="S240" s="10">
        <f t="shared" si="15"/>
        <v>1</v>
      </c>
      <c r="T240" s="9">
        <f t="shared" si="16"/>
        <v>657.5</v>
      </c>
      <c r="U240" s="9">
        <f t="shared" si="17"/>
        <v>657.5</v>
      </c>
      <c r="V240" s="9" t="str">
        <f t="shared" si="18"/>
        <v/>
      </c>
    </row>
    <row r="241" spans="1:22" x14ac:dyDescent="0.4">
      <c r="A241" s="9">
        <f t="shared" si="19"/>
        <v>240</v>
      </c>
      <c r="B241" s="8">
        <v>70722</v>
      </c>
      <c r="C241" s="2" t="s">
        <v>365</v>
      </c>
      <c r="D241" s="2" t="s">
        <v>374</v>
      </c>
      <c r="E241" s="2" t="s">
        <v>20</v>
      </c>
      <c r="F241" s="8">
        <v>511</v>
      </c>
      <c r="G241" s="4">
        <v>27.200000762939453</v>
      </c>
      <c r="H241" s="4">
        <v>27.48539924621582</v>
      </c>
      <c r="I241" s="4">
        <v>51.851898193359375</v>
      </c>
      <c r="J241" s="8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14">
        <v>650.9000244140625</v>
      </c>
      <c r="S241" s="10">
        <f t="shared" si="15"/>
        <v>1</v>
      </c>
      <c r="T241" s="9">
        <f t="shared" si="16"/>
        <v>657.550048828125</v>
      </c>
      <c r="U241" s="9">
        <f t="shared" si="17"/>
        <v>657.550048828125</v>
      </c>
      <c r="V241" s="9" t="str">
        <f t="shared" si="18"/>
        <v/>
      </c>
    </row>
    <row r="242" spans="1:22" x14ac:dyDescent="0.4">
      <c r="A242" s="9">
        <f t="shared" si="19"/>
        <v>241</v>
      </c>
      <c r="B242" s="8">
        <v>69013</v>
      </c>
      <c r="C242" s="2" t="s">
        <v>285</v>
      </c>
      <c r="D242" s="2" t="s">
        <v>298</v>
      </c>
      <c r="E242" s="2" t="s">
        <v>20</v>
      </c>
      <c r="F242" s="8">
        <v>2770</v>
      </c>
      <c r="G242" s="4">
        <v>140.11000061035156</v>
      </c>
      <c r="H242" s="4">
        <v>3.6101000308990479</v>
      </c>
      <c r="I242" s="4">
        <v>25.559600830078125</v>
      </c>
      <c r="J242" s="8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14">
        <v>655.5999755859375</v>
      </c>
      <c r="S242" s="10">
        <f t="shared" si="15"/>
        <v>1</v>
      </c>
      <c r="T242" s="9">
        <f t="shared" si="16"/>
        <v>657.6500244140625</v>
      </c>
      <c r="U242" s="9">
        <f t="shared" si="17"/>
        <v>657.6500244140625</v>
      </c>
      <c r="V242" s="9" t="str">
        <f t="shared" si="18"/>
        <v/>
      </c>
    </row>
    <row r="243" spans="1:22" x14ac:dyDescent="0.4">
      <c r="A243" s="9">
        <f t="shared" si="19"/>
        <v>242</v>
      </c>
      <c r="B243" s="8">
        <v>71472</v>
      </c>
      <c r="C243" s="2" t="s">
        <v>410</v>
      </c>
      <c r="D243" s="2" t="s">
        <v>411</v>
      </c>
      <c r="E243" s="2" t="s">
        <v>20</v>
      </c>
      <c r="F243" s="8">
        <v>551</v>
      </c>
      <c r="G243" s="4">
        <v>28.5</v>
      </c>
      <c r="H243" s="4">
        <v>15.234399795532227</v>
      </c>
      <c r="I243" s="4">
        <v>51.5625</v>
      </c>
      <c r="J243" s="8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14">
        <v>655.29998779296875</v>
      </c>
      <c r="S243" s="10">
        <f t="shared" si="15"/>
        <v>1</v>
      </c>
      <c r="T243" s="9">
        <f t="shared" si="16"/>
        <v>657.75</v>
      </c>
      <c r="U243" s="9">
        <f t="shared" si="17"/>
        <v>657.75</v>
      </c>
      <c r="V243" s="9" t="str">
        <f t="shared" si="18"/>
        <v/>
      </c>
    </row>
    <row r="244" spans="1:22" x14ac:dyDescent="0.4">
      <c r="A244" s="9">
        <f t="shared" si="19"/>
        <v>243</v>
      </c>
      <c r="B244" s="8">
        <v>66472</v>
      </c>
      <c r="C244" s="2" t="s">
        <v>206</v>
      </c>
      <c r="D244" s="2" t="s">
        <v>209</v>
      </c>
      <c r="E244" s="2" t="s">
        <v>69</v>
      </c>
      <c r="F244" s="8">
        <v>5205</v>
      </c>
      <c r="G244" s="4">
        <v>242.5</v>
      </c>
      <c r="H244" s="4">
        <v>8.3189001083374023</v>
      </c>
      <c r="I244" s="4">
        <v>37.291099548339844</v>
      </c>
      <c r="J244" s="8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14">
        <v>660.5</v>
      </c>
      <c r="S244" s="10">
        <f t="shared" si="15"/>
        <v>0</v>
      </c>
      <c r="T244" s="9">
        <f t="shared" si="16"/>
        <v>657.79998779296875</v>
      </c>
      <c r="U244" s="9" t="str">
        <f t="shared" si="17"/>
        <v/>
      </c>
      <c r="V244" s="9">
        <f t="shared" si="18"/>
        <v>657.79998779296875</v>
      </c>
    </row>
    <row r="245" spans="1:22" x14ac:dyDescent="0.4">
      <c r="A245" s="9">
        <f t="shared" si="19"/>
        <v>244</v>
      </c>
      <c r="B245" s="8">
        <v>67702</v>
      </c>
      <c r="C245" s="2" t="s">
        <v>246</v>
      </c>
      <c r="D245" s="2" t="s">
        <v>251</v>
      </c>
      <c r="E245" s="2" t="s">
        <v>20</v>
      </c>
      <c r="F245" s="8">
        <v>6437</v>
      </c>
      <c r="G245" s="4">
        <v>278.83999633789063</v>
      </c>
      <c r="H245" s="4">
        <v>2.5167000293731689</v>
      </c>
      <c r="I245" s="4">
        <v>17.150800704956055</v>
      </c>
      <c r="J245" s="8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14">
        <v>657.29998779296875</v>
      </c>
      <c r="S245" s="10">
        <f t="shared" si="15"/>
        <v>0</v>
      </c>
      <c r="T245" s="9">
        <f t="shared" si="16"/>
        <v>657.9000244140625</v>
      </c>
      <c r="U245" s="9" t="str">
        <f t="shared" si="17"/>
        <v/>
      </c>
      <c r="V245" s="9">
        <f t="shared" si="18"/>
        <v>657.9000244140625</v>
      </c>
    </row>
    <row r="246" spans="1:22" x14ac:dyDescent="0.4">
      <c r="A246" s="9">
        <f t="shared" si="19"/>
        <v>245</v>
      </c>
      <c r="B246" s="8">
        <v>65169</v>
      </c>
      <c r="C246" s="2" t="s">
        <v>135</v>
      </c>
      <c r="D246" s="2" t="s">
        <v>162</v>
      </c>
      <c r="E246" s="2" t="s">
        <v>20</v>
      </c>
      <c r="F246" s="8">
        <v>1712</v>
      </c>
      <c r="G246" s="4">
        <v>81.279998779296875</v>
      </c>
      <c r="H246" s="4">
        <v>5.3737998008728027</v>
      </c>
      <c r="I246" s="4">
        <v>32.651901245117188</v>
      </c>
      <c r="J246" s="8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14">
        <v>659</v>
      </c>
      <c r="S246" s="10">
        <f t="shared" si="15"/>
        <v>0</v>
      </c>
      <c r="T246" s="9">
        <f t="shared" si="16"/>
        <v>658</v>
      </c>
      <c r="U246" s="9" t="str">
        <f t="shared" si="17"/>
        <v/>
      </c>
      <c r="V246" s="9">
        <f t="shared" si="18"/>
        <v>658</v>
      </c>
    </row>
    <row r="247" spans="1:22" x14ac:dyDescent="0.4">
      <c r="A247" s="9">
        <f t="shared" si="19"/>
        <v>246</v>
      </c>
      <c r="B247" s="8">
        <v>63024</v>
      </c>
      <c r="C247" s="2" t="s">
        <v>64</v>
      </c>
      <c r="D247" s="2" t="s">
        <v>79</v>
      </c>
      <c r="E247" s="2" t="s">
        <v>20</v>
      </c>
      <c r="F247" s="8">
        <v>370</v>
      </c>
      <c r="G247" s="4">
        <v>19.799999237060547</v>
      </c>
      <c r="H247" s="4">
        <v>6.5040998458862305</v>
      </c>
      <c r="I247" s="4">
        <v>36.314399719238281</v>
      </c>
      <c r="J247" s="8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14">
        <v>652.70001220703125</v>
      </c>
      <c r="S247" s="10">
        <f t="shared" si="15"/>
        <v>1</v>
      </c>
      <c r="T247" s="9">
        <f t="shared" si="16"/>
        <v>658.3499755859375</v>
      </c>
      <c r="U247" s="9">
        <f t="shared" si="17"/>
        <v>658.3499755859375</v>
      </c>
      <c r="V247" s="9" t="str">
        <f t="shared" si="18"/>
        <v/>
      </c>
    </row>
    <row r="248" spans="1:22" x14ac:dyDescent="0.4">
      <c r="A248" s="9">
        <f t="shared" si="19"/>
        <v>247</v>
      </c>
      <c r="B248" s="8">
        <v>67785</v>
      </c>
      <c r="C248" s="2" t="s">
        <v>246</v>
      </c>
      <c r="D248" s="2" t="s">
        <v>151</v>
      </c>
      <c r="E248" s="2" t="s">
        <v>20</v>
      </c>
      <c r="F248" s="8">
        <v>3182</v>
      </c>
      <c r="G248" s="4">
        <v>153.19999694824219</v>
      </c>
      <c r="H248" s="4">
        <v>3.5304999351501465</v>
      </c>
      <c r="I248" s="4">
        <v>26.943300247192383</v>
      </c>
      <c r="J248" s="8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14">
        <v>662.5</v>
      </c>
      <c r="S248" s="10">
        <f t="shared" si="15"/>
        <v>0</v>
      </c>
      <c r="T248" s="9">
        <f t="shared" si="16"/>
        <v>658.5999755859375</v>
      </c>
      <c r="U248" s="9" t="str">
        <f t="shared" si="17"/>
        <v/>
      </c>
      <c r="V248" s="9">
        <f t="shared" si="18"/>
        <v>658.5999755859375</v>
      </c>
    </row>
    <row r="249" spans="1:22" x14ac:dyDescent="0.4">
      <c r="A249" s="9">
        <f t="shared" si="19"/>
        <v>248</v>
      </c>
      <c r="B249" s="8">
        <v>68791</v>
      </c>
      <c r="C249" s="2" t="s">
        <v>282</v>
      </c>
      <c r="D249" s="2" t="s">
        <v>284</v>
      </c>
      <c r="E249" s="2" t="s">
        <v>69</v>
      </c>
      <c r="F249" s="8">
        <v>139</v>
      </c>
      <c r="G249" s="4">
        <v>7.1999998092651367</v>
      </c>
      <c r="H249" s="4">
        <v>0.71939998865127563</v>
      </c>
      <c r="I249" s="4">
        <v>29.496400833129883</v>
      </c>
      <c r="J249" s="8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14">
        <v>656.29998779296875</v>
      </c>
      <c r="S249" s="10">
        <f t="shared" si="15"/>
        <v>1</v>
      </c>
      <c r="T249" s="9">
        <f t="shared" si="16"/>
        <v>658.79998779296875</v>
      </c>
      <c r="U249" s="9">
        <f t="shared" si="17"/>
        <v>658.79998779296875</v>
      </c>
      <c r="V249" s="9" t="str">
        <f t="shared" si="18"/>
        <v/>
      </c>
    </row>
    <row r="250" spans="1:22" x14ac:dyDescent="0.4">
      <c r="A250" s="9">
        <f t="shared" si="19"/>
        <v>249</v>
      </c>
      <c r="B250" s="8">
        <v>69625</v>
      </c>
      <c r="C250" s="2" t="s">
        <v>314</v>
      </c>
      <c r="D250" s="2" t="s">
        <v>329</v>
      </c>
      <c r="E250" s="2" t="s">
        <v>20</v>
      </c>
      <c r="F250" s="8">
        <v>11855</v>
      </c>
      <c r="G250" s="4">
        <v>588.84002685546875</v>
      </c>
      <c r="H250" s="4">
        <v>9.0158004760742188</v>
      </c>
      <c r="I250" s="4">
        <v>32.765499114990234</v>
      </c>
      <c r="J250" s="8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14">
        <v>663.20001220703125</v>
      </c>
      <c r="S250" s="10">
        <f t="shared" si="15"/>
        <v>0</v>
      </c>
      <c r="T250" s="9">
        <f t="shared" si="16"/>
        <v>659.050048828125</v>
      </c>
      <c r="U250" s="9" t="str">
        <f t="shared" si="17"/>
        <v/>
      </c>
      <c r="V250" s="9">
        <f t="shared" si="18"/>
        <v>659.050048828125</v>
      </c>
    </row>
    <row r="251" spans="1:22" x14ac:dyDescent="0.4">
      <c r="A251" s="9">
        <f t="shared" si="19"/>
        <v>250</v>
      </c>
      <c r="B251" s="8">
        <v>61960</v>
      </c>
      <c r="C251" s="2" t="s">
        <v>36</v>
      </c>
      <c r="D251" s="2" t="s">
        <v>45</v>
      </c>
      <c r="E251" s="2" t="s">
        <v>20</v>
      </c>
      <c r="F251" s="8">
        <v>1068</v>
      </c>
      <c r="G251" s="4">
        <v>51.669998168945313</v>
      </c>
      <c r="H251" s="4">
        <v>12.827699661254883</v>
      </c>
      <c r="I251" s="4">
        <v>36.797798156738281</v>
      </c>
      <c r="J251" s="8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14">
        <v>656.20001220703125</v>
      </c>
      <c r="S251" s="10">
        <f t="shared" si="15"/>
        <v>0</v>
      </c>
      <c r="T251" s="9">
        <f t="shared" si="16"/>
        <v>659.1500244140625</v>
      </c>
      <c r="U251" s="9" t="str">
        <f t="shared" si="17"/>
        <v/>
      </c>
      <c r="V251" s="9">
        <f t="shared" si="18"/>
        <v>659.1500244140625</v>
      </c>
    </row>
    <row r="252" spans="1:22" x14ac:dyDescent="0.4">
      <c r="A252" s="9">
        <f t="shared" si="19"/>
        <v>251</v>
      </c>
      <c r="B252" s="8">
        <v>64345</v>
      </c>
      <c r="C252" s="2" t="s">
        <v>135</v>
      </c>
      <c r="D252" s="2" t="s">
        <v>136</v>
      </c>
      <c r="E252" s="2" t="s">
        <v>20</v>
      </c>
      <c r="F252" s="8">
        <v>2295</v>
      </c>
      <c r="G252" s="4">
        <v>103</v>
      </c>
      <c r="H252" s="4">
        <v>4.0395002365112305</v>
      </c>
      <c r="I252" s="4">
        <v>31.370899200439453</v>
      </c>
      <c r="J252" s="8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14">
        <v>660.4000244140625</v>
      </c>
      <c r="S252" s="10">
        <f t="shared" si="15"/>
        <v>0</v>
      </c>
      <c r="T252" s="9">
        <f t="shared" si="16"/>
        <v>659.3499755859375</v>
      </c>
      <c r="U252" s="9" t="str">
        <f t="shared" si="17"/>
        <v/>
      </c>
      <c r="V252" s="9">
        <f t="shared" si="18"/>
        <v>659.3499755859375</v>
      </c>
    </row>
    <row r="253" spans="1:22" x14ac:dyDescent="0.4">
      <c r="A253" s="9">
        <f t="shared" si="19"/>
        <v>252</v>
      </c>
      <c r="B253" s="8">
        <v>63255</v>
      </c>
      <c r="C253" s="2" t="s">
        <v>89</v>
      </c>
      <c r="D253" s="2" t="s">
        <v>90</v>
      </c>
      <c r="E253" s="2" t="s">
        <v>20</v>
      </c>
      <c r="F253" s="8">
        <v>1510</v>
      </c>
      <c r="G253" s="4">
        <v>73.300003051757813</v>
      </c>
      <c r="H253" s="4">
        <v>10.259799957275391</v>
      </c>
      <c r="I253" s="4">
        <v>37.108600616455078</v>
      </c>
      <c r="J253" s="8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14">
        <v>656</v>
      </c>
      <c r="S253" s="10">
        <f t="shared" si="15"/>
        <v>0</v>
      </c>
      <c r="T253" s="9">
        <f t="shared" si="16"/>
        <v>659.4000244140625</v>
      </c>
      <c r="U253" s="9" t="str">
        <f t="shared" si="17"/>
        <v/>
      </c>
      <c r="V253" s="9">
        <f t="shared" si="18"/>
        <v>659.4000244140625</v>
      </c>
    </row>
    <row r="254" spans="1:22" x14ac:dyDescent="0.4">
      <c r="A254" s="9">
        <f t="shared" si="19"/>
        <v>253</v>
      </c>
      <c r="B254" s="8">
        <v>69138</v>
      </c>
      <c r="C254" s="2" t="s">
        <v>302</v>
      </c>
      <c r="D254" s="2" t="s">
        <v>305</v>
      </c>
      <c r="E254" s="2" t="s">
        <v>20</v>
      </c>
      <c r="F254" s="8">
        <v>579</v>
      </c>
      <c r="G254" s="4">
        <v>27.799999237060547</v>
      </c>
      <c r="H254" s="4">
        <v>1.5</v>
      </c>
      <c r="I254" s="4">
        <v>31.5</v>
      </c>
      <c r="J254" s="8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14">
        <v>658.79998779296875</v>
      </c>
      <c r="S254" s="10">
        <f t="shared" si="15"/>
        <v>0</v>
      </c>
      <c r="T254" s="9">
        <f t="shared" si="16"/>
        <v>659.4000244140625</v>
      </c>
      <c r="U254" s="9" t="str">
        <f t="shared" si="17"/>
        <v/>
      </c>
      <c r="V254" s="9">
        <f t="shared" si="18"/>
        <v>659.4000244140625</v>
      </c>
    </row>
    <row r="255" spans="1:22" x14ac:dyDescent="0.4">
      <c r="A255" s="9">
        <f t="shared" si="19"/>
        <v>254</v>
      </c>
      <c r="B255" s="8">
        <v>75135</v>
      </c>
      <c r="C255" s="2" t="s">
        <v>163</v>
      </c>
      <c r="D255" s="2" t="s">
        <v>472</v>
      </c>
      <c r="E255" s="2" t="s">
        <v>20</v>
      </c>
      <c r="F255" s="8">
        <v>1012</v>
      </c>
      <c r="G255" s="4">
        <v>52.639999389648438</v>
      </c>
      <c r="H255" s="4">
        <v>10.484700202941895</v>
      </c>
      <c r="I255" s="4">
        <v>33.630100250244141</v>
      </c>
      <c r="J255" s="8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14">
        <v>658.79998779296875</v>
      </c>
      <c r="S255" s="10">
        <f t="shared" si="15"/>
        <v>1</v>
      </c>
      <c r="T255" s="9">
        <f t="shared" si="16"/>
        <v>659.79998779296875</v>
      </c>
      <c r="U255" s="9">
        <f t="shared" si="17"/>
        <v>659.79998779296875</v>
      </c>
      <c r="V255" s="9" t="str">
        <f t="shared" si="18"/>
        <v/>
      </c>
    </row>
    <row r="256" spans="1:22" x14ac:dyDescent="0.4">
      <c r="A256" s="9">
        <f t="shared" si="19"/>
        <v>255</v>
      </c>
      <c r="B256" s="8">
        <v>70508</v>
      </c>
      <c r="C256" s="2" t="s">
        <v>355</v>
      </c>
      <c r="D256" s="2" t="s">
        <v>364</v>
      </c>
      <c r="E256" s="2" t="s">
        <v>20</v>
      </c>
      <c r="F256" s="8">
        <v>1212</v>
      </c>
      <c r="G256" s="4">
        <v>68.650001525878906</v>
      </c>
      <c r="H256" s="4">
        <v>18.297199249267578</v>
      </c>
      <c r="I256" s="4">
        <v>47.124698638916016</v>
      </c>
      <c r="J256" s="8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14">
        <v>659.4000244140625</v>
      </c>
      <c r="S256" s="10">
        <f t="shared" si="15"/>
        <v>1</v>
      </c>
      <c r="T256" s="9">
        <f t="shared" si="16"/>
        <v>659.9000244140625</v>
      </c>
      <c r="U256" s="9">
        <f t="shared" si="17"/>
        <v>659.9000244140625</v>
      </c>
      <c r="V256" s="9" t="str">
        <f t="shared" si="18"/>
        <v/>
      </c>
    </row>
    <row r="257" spans="1:22" x14ac:dyDescent="0.4">
      <c r="A257" s="9">
        <f t="shared" si="19"/>
        <v>256</v>
      </c>
      <c r="B257" s="8">
        <v>70599</v>
      </c>
      <c r="C257" s="2" t="s">
        <v>365</v>
      </c>
      <c r="D257" s="2" t="s">
        <v>366</v>
      </c>
      <c r="E257" s="2" t="s">
        <v>69</v>
      </c>
      <c r="F257" s="8">
        <v>119</v>
      </c>
      <c r="G257" s="4">
        <v>7</v>
      </c>
      <c r="H257" s="4">
        <v>4</v>
      </c>
      <c r="I257" s="4">
        <v>33.599998474121094</v>
      </c>
      <c r="J257" s="8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14">
        <v>658.4000244140625</v>
      </c>
      <c r="S257" s="10">
        <f t="shared" si="15"/>
        <v>1</v>
      </c>
      <c r="T257" s="9">
        <f t="shared" si="16"/>
        <v>660.050048828125</v>
      </c>
      <c r="U257" s="9">
        <f t="shared" si="17"/>
        <v>660.050048828125</v>
      </c>
      <c r="V257" s="9" t="str">
        <f t="shared" si="18"/>
        <v/>
      </c>
    </row>
    <row r="258" spans="1:22" x14ac:dyDescent="0.4">
      <c r="A258" s="9">
        <f t="shared" si="19"/>
        <v>257</v>
      </c>
      <c r="B258" s="8">
        <v>66415</v>
      </c>
      <c r="C258" s="2" t="s">
        <v>196</v>
      </c>
      <c r="D258" s="2" t="s">
        <v>205</v>
      </c>
      <c r="E258" s="2" t="s">
        <v>20</v>
      </c>
      <c r="F258" s="8">
        <v>590</v>
      </c>
      <c r="G258" s="4">
        <v>35.762500762939453</v>
      </c>
      <c r="H258" s="4">
        <v>7.7965998649597168</v>
      </c>
      <c r="I258" s="4">
        <v>30.677999496459961</v>
      </c>
      <c r="J258" s="8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14">
        <v>647.0999755859375</v>
      </c>
      <c r="S258" s="10">
        <f t="shared" si="15"/>
        <v>1</v>
      </c>
      <c r="T258" s="9">
        <f t="shared" si="16"/>
        <v>660.0999755859375</v>
      </c>
      <c r="U258" s="9">
        <f t="shared" si="17"/>
        <v>660.0999755859375</v>
      </c>
      <c r="V258" s="9" t="str">
        <f t="shared" si="18"/>
        <v/>
      </c>
    </row>
    <row r="259" spans="1:22" x14ac:dyDescent="0.4">
      <c r="A259" s="9">
        <f t="shared" si="19"/>
        <v>258</v>
      </c>
      <c r="B259" s="8">
        <v>72173</v>
      </c>
      <c r="C259" s="2" t="s">
        <v>422</v>
      </c>
      <c r="D259" s="2" t="s">
        <v>438</v>
      </c>
      <c r="E259" s="2" t="s">
        <v>20</v>
      </c>
      <c r="F259" s="8">
        <v>546</v>
      </c>
      <c r="G259" s="4">
        <v>27.600000381469727</v>
      </c>
      <c r="H259" s="4">
        <v>13.919400215148926</v>
      </c>
      <c r="I259" s="4">
        <v>54.76190185546875</v>
      </c>
      <c r="J259" s="8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14">
        <v>660.5999755859375</v>
      </c>
      <c r="S259" s="10">
        <f t="shared" ref="S259:S322" si="20">IF(N259&lt;20,1,0)</f>
        <v>1</v>
      </c>
      <c r="T259" s="9">
        <f t="shared" ref="T259:T322" si="21">K259</f>
        <v>660.199951171875</v>
      </c>
      <c r="U259" s="9">
        <f t="shared" ref="U259:U322" si="22">IF(S259=1,T259,"")</f>
        <v>660.199951171875</v>
      </c>
      <c r="V259" s="9" t="str">
        <f t="shared" ref="V259:V322" si="23">IF(S259=0,T259,"")</f>
        <v/>
      </c>
    </row>
    <row r="260" spans="1:22" x14ac:dyDescent="0.4">
      <c r="A260" s="9">
        <f t="shared" si="19"/>
        <v>259</v>
      </c>
      <c r="B260" s="8">
        <v>72207</v>
      </c>
      <c r="C260" s="2" t="s">
        <v>422</v>
      </c>
      <c r="D260" s="2" t="s">
        <v>441</v>
      </c>
      <c r="E260" s="2" t="s">
        <v>20</v>
      </c>
      <c r="F260" s="8">
        <v>248</v>
      </c>
      <c r="G260" s="4">
        <v>11.119999885559082</v>
      </c>
      <c r="H260" s="4">
        <v>7.4626998901367188</v>
      </c>
      <c r="I260" s="4">
        <v>21.268699645996094</v>
      </c>
      <c r="J260" s="8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14">
        <v>652.79998779296875</v>
      </c>
      <c r="S260" s="10">
        <f t="shared" si="20"/>
        <v>0</v>
      </c>
      <c r="T260" s="9">
        <f t="shared" si="21"/>
        <v>660.29998779296875</v>
      </c>
      <c r="U260" s="9" t="str">
        <f t="shared" si="22"/>
        <v/>
      </c>
      <c r="V260" s="9">
        <f t="shared" si="23"/>
        <v>660.29998779296875</v>
      </c>
    </row>
    <row r="261" spans="1:22" x14ac:dyDescent="0.4">
      <c r="A261" s="9">
        <f t="shared" ref="A261:A324" si="24">A260+1</f>
        <v>260</v>
      </c>
      <c r="B261" s="8">
        <v>72348</v>
      </c>
      <c r="C261" s="2" t="s">
        <v>446</v>
      </c>
      <c r="D261" s="2" t="s">
        <v>447</v>
      </c>
      <c r="E261" s="2" t="s">
        <v>20</v>
      </c>
      <c r="F261" s="8">
        <v>461</v>
      </c>
      <c r="G261" s="4">
        <v>26</v>
      </c>
      <c r="H261" s="4">
        <v>14.470800399780273</v>
      </c>
      <c r="I261" s="4">
        <v>48.812099456787109</v>
      </c>
      <c r="J261" s="8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14">
        <v>654.5999755859375</v>
      </c>
      <c r="S261" s="10">
        <f t="shared" si="20"/>
        <v>1</v>
      </c>
      <c r="T261" s="9">
        <f t="shared" si="21"/>
        <v>660.75</v>
      </c>
      <c r="U261" s="9">
        <f t="shared" si="22"/>
        <v>660.75</v>
      </c>
      <c r="V261" s="9" t="str">
        <f t="shared" si="23"/>
        <v/>
      </c>
    </row>
    <row r="262" spans="1:22" x14ac:dyDescent="0.4">
      <c r="A262" s="9">
        <f t="shared" si="24"/>
        <v>261</v>
      </c>
      <c r="B262" s="8">
        <v>65102</v>
      </c>
      <c r="C262" s="2" t="s">
        <v>135</v>
      </c>
      <c r="D262" s="2" t="s">
        <v>159</v>
      </c>
      <c r="E262" s="2" t="s">
        <v>20</v>
      </c>
      <c r="F262" s="8">
        <v>6312</v>
      </c>
      <c r="G262" s="4">
        <v>308.67999267578125</v>
      </c>
      <c r="H262" s="4">
        <v>9.8379001617431641</v>
      </c>
      <c r="I262" s="4">
        <v>22.693000793457031</v>
      </c>
      <c r="J262" s="8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14">
        <v>659.79998779296875</v>
      </c>
      <c r="S262" s="10">
        <f t="shared" si="20"/>
        <v>0</v>
      </c>
      <c r="T262" s="9">
        <f t="shared" si="21"/>
        <v>660.949951171875</v>
      </c>
      <c r="U262" s="9" t="str">
        <f t="shared" si="22"/>
        <v/>
      </c>
      <c r="V262" s="9">
        <f t="shared" si="23"/>
        <v>660.949951171875</v>
      </c>
    </row>
    <row r="263" spans="1:22" x14ac:dyDescent="0.4">
      <c r="A263" s="9">
        <f t="shared" si="24"/>
        <v>262</v>
      </c>
      <c r="B263" s="8">
        <v>65649</v>
      </c>
      <c r="C263" s="2" t="s">
        <v>178</v>
      </c>
      <c r="D263" s="2" t="s">
        <v>180</v>
      </c>
      <c r="E263" s="2" t="s">
        <v>20</v>
      </c>
      <c r="F263" s="8">
        <v>285</v>
      </c>
      <c r="G263" s="4">
        <v>13.989999771118164</v>
      </c>
      <c r="H263" s="4">
        <v>7.2413997650146484</v>
      </c>
      <c r="I263" s="4">
        <v>66.206901550292969</v>
      </c>
      <c r="J263" s="8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14">
        <v>661.5999755859375</v>
      </c>
      <c r="S263" s="10">
        <f t="shared" si="20"/>
        <v>0</v>
      </c>
      <c r="T263" s="9">
        <f t="shared" si="21"/>
        <v>661.3499755859375</v>
      </c>
      <c r="U263" s="9" t="str">
        <f t="shared" si="22"/>
        <v/>
      </c>
      <c r="V263" s="9">
        <f t="shared" si="23"/>
        <v>661.3499755859375</v>
      </c>
    </row>
    <row r="264" spans="1:22" x14ac:dyDescent="0.4">
      <c r="A264" s="9">
        <f t="shared" si="24"/>
        <v>263</v>
      </c>
      <c r="B264" s="8">
        <v>68973</v>
      </c>
      <c r="C264" s="2" t="s">
        <v>285</v>
      </c>
      <c r="D264" s="2" t="s">
        <v>294</v>
      </c>
      <c r="E264" s="2" t="s">
        <v>20</v>
      </c>
      <c r="F264" s="8">
        <v>2325</v>
      </c>
      <c r="G264" s="4">
        <v>115.30000305175781</v>
      </c>
      <c r="H264" s="4">
        <v>2.8817000389099121</v>
      </c>
      <c r="I264" s="4">
        <v>15.655900001525879</v>
      </c>
      <c r="J264" s="8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14">
        <v>660.9000244140625</v>
      </c>
      <c r="S264" s="10">
        <f t="shared" si="20"/>
        <v>0</v>
      </c>
      <c r="T264" s="9">
        <f t="shared" si="21"/>
        <v>661.45001220703125</v>
      </c>
      <c r="U264" s="9" t="str">
        <f t="shared" si="22"/>
        <v/>
      </c>
      <c r="V264" s="9">
        <f t="shared" si="23"/>
        <v>661.45001220703125</v>
      </c>
    </row>
    <row r="265" spans="1:22" x14ac:dyDescent="0.4">
      <c r="A265" s="9">
        <f t="shared" si="24"/>
        <v>264</v>
      </c>
      <c r="B265" s="8">
        <v>69435</v>
      </c>
      <c r="C265" s="2" t="s">
        <v>314</v>
      </c>
      <c r="D265" s="2" t="s">
        <v>320</v>
      </c>
      <c r="E265" s="2" t="s">
        <v>20</v>
      </c>
      <c r="F265" s="8">
        <v>11885</v>
      </c>
      <c r="G265" s="4">
        <v>549.84002685546875</v>
      </c>
      <c r="H265" s="4">
        <v>10.197699546813965</v>
      </c>
      <c r="I265" s="4">
        <v>30.441699981689453</v>
      </c>
      <c r="J265" s="8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14">
        <v>664.0999755859375</v>
      </c>
      <c r="S265" s="10">
        <f t="shared" si="20"/>
        <v>0</v>
      </c>
      <c r="T265" s="9">
        <f t="shared" si="21"/>
        <v>661.5999755859375</v>
      </c>
      <c r="U265" s="9" t="str">
        <f t="shared" si="22"/>
        <v/>
      </c>
      <c r="V265" s="9">
        <f t="shared" si="23"/>
        <v>661.5999755859375</v>
      </c>
    </row>
    <row r="266" spans="1:22" x14ac:dyDescent="0.4">
      <c r="A266" s="9">
        <f t="shared" si="24"/>
        <v>265</v>
      </c>
      <c r="B266" s="8">
        <v>70730</v>
      </c>
      <c r="C266" s="2" t="s">
        <v>365</v>
      </c>
      <c r="D266" s="2" t="s">
        <v>375</v>
      </c>
      <c r="E266" s="2" t="s">
        <v>20</v>
      </c>
      <c r="F266" s="8">
        <v>564</v>
      </c>
      <c r="G266" s="4">
        <v>27.430000305175781</v>
      </c>
      <c r="H266" s="4">
        <v>6.8965997695922852</v>
      </c>
      <c r="I266" s="4">
        <v>21.379299163818359</v>
      </c>
      <c r="J266" s="8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14">
        <v>650.79998779296875</v>
      </c>
      <c r="S266" s="10">
        <f t="shared" si="20"/>
        <v>0</v>
      </c>
      <c r="T266" s="9">
        <f t="shared" si="21"/>
        <v>661.5999755859375</v>
      </c>
      <c r="U266" s="9" t="str">
        <f t="shared" si="22"/>
        <v/>
      </c>
      <c r="V266" s="9">
        <f t="shared" si="23"/>
        <v>661.5999755859375</v>
      </c>
    </row>
    <row r="267" spans="1:22" x14ac:dyDescent="0.4">
      <c r="A267" s="9">
        <f t="shared" si="24"/>
        <v>266</v>
      </c>
      <c r="B267" s="8">
        <v>63362</v>
      </c>
      <c r="C267" s="2" t="s">
        <v>91</v>
      </c>
      <c r="D267" s="2" t="s">
        <v>95</v>
      </c>
      <c r="E267" s="2" t="s">
        <v>20</v>
      </c>
      <c r="F267" s="8">
        <v>12380</v>
      </c>
      <c r="G267" s="4">
        <v>620.3800048828125</v>
      </c>
      <c r="H267" s="4">
        <v>12.295200347900391</v>
      </c>
      <c r="I267" s="4">
        <v>31.018899917602539</v>
      </c>
      <c r="J267" s="8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14">
        <v>663.5999755859375</v>
      </c>
      <c r="S267" s="10">
        <f t="shared" si="20"/>
        <v>1</v>
      </c>
      <c r="T267" s="9">
        <f t="shared" si="21"/>
        <v>661.8499755859375</v>
      </c>
      <c r="U267" s="9">
        <f t="shared" si="22"/>
        <v>661.8499755859375</v>
      </c>
      <c r="V267" s="9" t="str">
        <f t="shared" si="23"/>
        <v/>
      </c>
    </row>
    <row r="268" spans="1:22" x14ac:dyDescent="0.4">
      <c r="A268" s="9">
        <f t="shared" si="24"/>
        <v>267</v>
      </c>
      <c r="B268" s="8">
        <v>68932</v>
      </c>
      <c r="C268" s="2" t="s">
        <v>285</v>
      </c>
      <c r="D268" s="2" t="s">
        <v>291</v>
      </c>
      <c r="E268" s="2" t="s">
        <v>20</v>
      </c>
      <c r="F268" s="8">
        <v>3772</v>
      </c>
      <c r="G268" s="4">
        <v>178.05999755859375</v>
      </c>
      <c r="H268" s="4">
        <v>3.371999979019165</v>
      </c>
      <c r="I268" s="4">
        <v>18.387800216674805</v>
      </c>
      <c r="J268" s="8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14">
        <v>658.29998779296875</v>
      </c>
      <c r="S268" s="10">
        <f t="shared" si="20"/>
        <v>0</v>
      </c>
      <c r="T268" s="9">
        <f t="shared" si="21"/>
        <v>661.8499755859375</v>
      </c>
      <c r="U268" s="9" t="str">
        <f t="shared" si="22"/>
        <v/>
      </c>
      <c r="V268" s="9">
        <f t="shared" si="23"/>
        <v>661.8499755859375</v>
      </c>
    </row>
    <row r="269" spans="1:22" x14ac:dyDescent="0.4">
      <c r="A269" s="9">
        <f t="shared" si="24"/>
        <v>268</v>
      </c>
      <c r="B269" s="8">
        <v>72371</v>
      </c>
      <c r="C269" s="2" t="s">
        <v>446</v>
      </c>
      <c r="D269" s="2" t="s">
        <v>450</v>
      </c>
      <c r="E269" s="2" t="s">
        <v>20</v>
      </c>
      <c r="F269" s="8">
        <v>895</v>
      </c>
      <c r="G269" s="4">
        <v>47.580001831054688</v>
      </c>
      <c r="H269" s="4">
        <v>17.553199768066406</v>
      </c>
      <c r="I269" s="4">
        <v>42.446800231933594</v>
      </c>
      <c r="J269" s="8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14">
        <v>661</v>
      </c>
      <c r="S269" s="10">
        <f t="shared" si="20"/>
        <v>1</v>
      </c>
      <c r="T269" s="9">
        <f t="shared" si="21"/>
        <v>661.8499755859375</v>
      </c>
      <c r="U269" s="9">
        <f t="shared" si="22"/>
        <v>661.8499755859375</v>
      </c>
      <c r="V269" s="9" t="str">
        <f t="shared" si="23"/>
        <v/>
      </c>
    </row>
    <row r="270" spans="1:22" x14ac:dyDescent="0.4">
      <c r="A270" s="9">
        <f t="shared" si="24"/>
        <v>269</v>
      </c>
      <c r="B270" s="8">
        <v>66910</v>
      </c>
      <c r="C270" s="2" t="s">
        <v>218</v>
      </c>
      <c r="D270" s="2" t="s">
        <v>228</v>
      </c>
      <c r="E270" s="2" t="s">
        <v>20</v>
      </c>
      <c r="F270" s="8">
        <v>5714</v>
      </c>
      <c r="G270" s="4">
        <v>277.67001342773438</v>
      </c>
      <c r="H270" s="4">
        <v>10.534299850463867</v>
      </c>
      <c r="I270" s="4">
        <v>30.069099426269531</v>
      </c>
      <c r="J270" s="8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14">
        <v>659.5</v>
      </c>
      <c r="S270" s="10">
        <f t="shared" si="20"/>
        <v>0</v>
      </c>
      <c r="T270" s="9">
        <f t="shared" si="21"/>
        <v>661.9000244140625</v>
      </c>
      <c r="U270" s="9" t="str">
        <f t="shared" si="22"/>
        <v/>
      </c>
      <c r="V270" s="9">
        <f t="shared" si="23"/>
        <v>661.9000244140625</v>
      </c>
    </row>
    <row r="271" spans="1:22" x14ac:dyDescent="0.4">
      <c r="A271" s="9">
        <f t="shared" si="24"/>
        <v>270</v>
      </c>
      <c r="B271" s="8">
        <v>71084</v>
      </c>
      <c r="C271" s="2" t="s">
        <v>395</v>
      </c>
      <c r="D271" s="2" t="s">
        <v>397</v>
      </c>
      <c r="E271" s="2" t="s">
        <v>20</v>
      </c>
      <c r="F271" s="8">
        <v>105</v>
      </c>
      <c r="G271" s="4">
        <v>5.7300000190734863</v>
      </c>
      <c r="H271" s="4">
        <v>0</v>
      </c>
      <c r="I271" s="4">
        <v>0</v>
      </c>
      <c r="J271" s="8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14">
        <v>661.29998779296875</v>
      </c>
      <c r="S271" s="10">
        <f t="shared" si="20"/>
        <v>1</v>
      </c>
      <c r="T271" s="9">
        <f t="shared" si="21"/>
        <v>661.9000244140625</v>
      </c>
      <c r="U271" s="9">
        <f t="shared" si="22"/>
        <v>661.9000244140625</v>
      </c>
      <c r="V271" s="9" t="str">
        <f t="shared" si="23"/>
        <v/>
      </c>
    </row>
    <row r="272" spans="1:22" x14ac:dyDescent="0.4">
      <c r="A272" s="9">
        <f t="shared" si="24"/>
        <v>271</v>
      </c>
      <c r="B272" s="8">
        <v>64196</v>
      </c>
      <c r="C272" s="2" t="s">
        <v>129</v>
      </c>
      <c r="D272" s="2" t="s">
        <v>134</v>
      </c>
      <c r="E272" s="2" t="s">
        <v>20</v>
      </c>
      <c r="F272" s="8">
        <v>1449</v>
      </c>
      <c r="G272" s="4">
        <v>76.989997863769531</v>
      </c>
      <c r="H272" s="4">
        <v>16.527900695800781</v>
      </c>
      <c r="I272" s="4">
        <v>42.600898742675781</v>
      </c>
      <c r="J272" s="8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14">
        <v>663.5</v>
      </c>
      <c r="S272" s="10">
        <f t="shared" si="20"/>
        <v>1</v>
      </c>
      <c r="T272" s="9">
        <f t="shared" si="21"/>
        <v>661.95001220703125</v>
      </c>
      <c r="U272" s="9">
        <f t="shared" si="22"/>
        <v>661.95001220703125</v>
      </c>
      <c r="V272" s="9" t="str">
        <f t="shared" si="23"/>
        <v/>
      </c>
    </row>
    <row r="273" spans="1:22" x14ac:dyDescent="0.4">
      <c r="A273" s="9">
        <f t="shared" si="24"/>
        <v>272</v>
      </c>
      <c r="B273" s="8">
        <v>69872</v>
      </c>
      <c r="C273" s="2" t="s">
        <v>342</v>
      </c>
      <c r="D273" s="2" t="s">
        <v>343</v>
      </c>
      <c r="E273" s="2" t="s">
        <v>20</v>
      </c>
      <c r="F273" s="8">
        <v>510</v>
      </c>
      <c r="G273" s="4">
        <v>24.5</v>
      </c>
      <c r="H273" s="4">
        <v>20.392200469970703</v>
      </c>
      <c r="I273" s="4">
        <v>45.882400512695313</v>
      </c>
      <c r="J273" s="8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14">
        <v>661.70001220703125</v>
      </c>
      <c r="S273" s="10">
        <f t="shared" si="20"/>
        <v>0</v>
      </c>
      <c r="T273" s="9">
        <f t="shared" si="21"/>
        <v>662.4000244140625</v>
      </c>
      <c r="U273" s="9" t="str">
        <f t="shared" si="22"/>
        <v/>
      </c>
      <c r="V273" s="9">
        <f t="shared" si="23"/>
        <v>662.4000244140625</v>
      </c>
    </row>
    <row r="274" spans="1:22" x14ac:dyDescent="0.4">
      <c r="A274" s="9">
        <f t="shared" si="24"/>
        <v>273</v>
      </c>
      <c r="B274" s="8">
        <v>71852</v>
      </c>
      <c r="C274" s="2" t="s">
        <v>422</v>
      </c>
      <c r="D274" s="2" t="s">
        <v>427</v>
      </c>
      <c r="E274" s="2" t="s">
        <v>20</v>
      </c>
      <c r="F274" s="8">
        <v>160</v>
      </c>
      <c r="G274" s="4">
        <v>8</v>
      </c>
      <c r="H274" s="4">
        <v>11.25</v>
      </c>
      <c r="I274" s="4">
        <v>56.875</v>
      </c>
      <c r="J274" s="8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14">
        <v>673.4000244140625</v>
      </c>
      <c r="S274" s="10">
        <f t="shared" si="20"/>
        <v>0</v>
      </c>
      <c r="T274" s="9">
        <f t="shared" si="21"/>
        <v>662.4000244140625</v>
      </c>
      <c r="U274" s="9" t="str">
        <f t="shared" si="22"/>
        <v/>
      </c>
      <c r="V274" s="9">
        <f t="shared" si="23"/>
        <v>662.4000244140625</v>
      </c>
    </row>
    <row r="275" spans="1:22" x14ac:dyDescent="0.4">
      <c r="A275" s="9">
        <f t="shared" si="24"/>
        <v>274</v>
      </c>
      <c r="B275" s="8">
        <v>64626</v>
      </c>
      <c r="C275" s="2" t="s">
        <v>135</v>
      </c>
      <c r="D275" s="2" t="s">
        <v>143</v>
      </c>
      <c r="E275" s="2" t="s">
        <v>20</v>
      </c>
      <c r="F275" s="8">
        <v>433</v>
      </c>
      <c r="G275" s="4">
        <v>22</v>
      </c>
      <c r="H275" s="4">
        <v>9.3360996246337891</v>
      </c>
      <c r="I275" s="4">
        <v>25.103700637817383</v>
      </c>
      <c r="J275" s="8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14">
        <v>659.5</v>
      </c>
      <c r="S275" s="10">
        <f t="shared" si="20"/>
        <v>1</v>
      </c>
      <c r="T275" s="9">
        <f t="shared" si="21"/>
        <v>662.45001220703125</v>
      </c>
      <c r="U275" s="9">
        <f t="shared" si="22"/>
        <v>662.45001220703125</v>
      </c>
      <c r="V275" s="9" t="str">
        <f t="shared" si="23"/>
        <v/>
      </c>
    </row>
    <row r="276" spans="1:22" x14ac:dyDescent="0.4">
      <c r="A276" s="9">
        <f t="shared" si="24"/>
        <v>275</v>
      </c>
      <c r="B276" s="8">
        <v>69591</v>
      </c>
      <c r="C276" s="2" t="s">
        <v>314</v>
      </c>
      <c r="D276" s="2" t="s">
        <v>151</v>
      </c>
      <c r="E276" s="2" t="s">
        <v>20</v>
      </c>
      <c r="F276" s="8">
        <v>3186</v>
      </c>
      <c r="G276" s="4">
        <v>164.30999755859375</v>
      </c>
      <c r="H276" s="4">
        <v>5.4538998603820801</v>
      </c>
      <c r="I276" s="4">
        <v>44.390701293945313</v>
      </c>
      <c r="J276" s="8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14">
        <v>661.5</v>
      </c>
      <c r="S276" s="10">
        <f t="shared" si="20"/>
        <v>1</v>
      </c>
      <c r="T276" s="9">
        <f t="shared" si="21"/>
        <v>662.5</v>
      </c>
      <c r="U276" s="9">
        <f t="shared" si="22"/>
        <v>662.5</v>
      </c>
      <c r="V276" s="9" t="str">
        <f t="shared" si="23"/>
        <v/>
      </c>
    </row>
    <row r="277" spans="1:22" x14ac:dyDescent="0.4">
      <c r="A277" s="9">
        <f t="shared" si="24"/>
        <v>276</v>
      </c>
      <c r="B277" s="8">
        <v>65045</v>
      </c>
      <c r="C277" s="2" t="s">
        <v>135</v>
      </c>
      <c r="D277" s="2" t="s">
        <v>157</v>
      </c>
      <c r="E277" s="2" t="s">
        <v>69</v>
      </c>
      <c r="F277" s="8">
        <v>5010</v>
      </c>
      <c r="G277" s="4">
        <v>239.39999389648438</v>
      </c>
      <c r="H277" s="4">
        <v>5.2989001274108887</v>
      </c>
      <c r="I277" s="4">
        <v>27.354499816894531</v>
      </c>
      <c r="J277" s="8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14">
        <v>663.4000244140625</v>
      </c>
      <c r="S277" s="10">
        <f t="shared" si="20"/>
        <v>0</v>
      </c>
      <c r="T277" s="9">
        <f t="shared" si="21"/>
        <v>662.550048828125</v>
      </c>
      <c r="U277" s="9" t="str">
        <f t="shared" si="22"/>
        <v/>
      </c>
      <c r="V277" s="9">
        <f t="shared" si="23"/>
        <v>662.550048828125</v>
      </c>
    </row>
    <row r="278" spans="1:22" x14ac:dyDescent="0.4">
      <c r="A278" s="9">
        <f t="shared" si="24"/>
        <v>277</v>
      </c>
      <c r="B278" s="8">
        <v>70680</v>
      </c>
      <c r="C278" s="2" t="s">
        <v>365</v>
      </c>
      <c r="D278" s="2" t="s">
        <v>371</v>
      </c>
      <c r="E278" s="2" t="s">
        <v>20</v>
      </c>
      <c r="F278" s="8">
        <v>717</v>
      </c>
      <c r="G278" s="4">
        <v>35.950000762939453</v>
      </c>
      <c r="H278" s="4">
        <v>8.8888998031616211</v>
      </c>
      <c r="I278" s="4">
        <v>24.722200393676758</v>
      </c>
      <c r="J278" s="8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14">
        <v>655.70001220703125</v>
      </c>
      <c r="S278" s="10">
        <f t="shared" si="20"/>
        <v>1</v>
      </c>
      <c r="T278" s="9">
        <f t="shared" si="21"/>
        <v>662.550048828125</v>
      </c>
      <c r="U278" s="9">
        <f t="shared" si="22"/>
        <v>662.550048828125</v>
      </c>
      <c r="V278" s="9" t="str">
        <f t="shared" si="23"/>
        <v/>
      </c>
    </row>
    <row r="279" spans="1:22" x14ac:dyDescent="0.4">
      <c r="A279" s="9">
        <f t="shared" si="24"/>
        <v>278</v>
      </c>
      <c r="B279" s="8">
        <v>63750</v>
      </c>
      <c r="C279" s="2" t="s">
        <v>91</v>
      </c>
      <c r="D279" s="2" t="s">
        <v>112</v>
      </c>
      <c r="E279" s="2" t="s">
        <v>20</v>
      </c>
      <c r="F279" s="8">
        <v>3548</v>
      </c>
      <c r="G279" s="4">
        <v>170.64999389648438</v>
      </c>
      <c r="H279" s="4">
        <v>3.2599999904632568</v>
      </c>
      <c r="I279" s="4">
        <v>14.850899696350098</v>
      </c>
      <c r="J279" s="8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14">
        <v>667</v>
      </c>
      <c r="S279" s="10">
        <f t="shared" si="20"/>
        <v>0</v>
      </c>
      <c r="T279" s="9">
        <f t="shared" si="21"/>
        <v>662.6500244140625</v>
      </c>
      <c r="U279" s="9" t="str">
        <f t="shared" si="22"/>
        <v/>
      </c>
      <c r="V279" s="9">
        <f t="shared" si="23"/>
        <v>662.6500244140625</v>
      </c>
    </row>
    <row r="280" spans="1:22" x14ac:dyDescent="0.4">
      <c r="A280" s="9">
        <f t="shared" si="24"/>
        <v>279</v>
      </c>
      <c r="B280" s="8">
        <v>69948</v>
      </c>
      <c r="C280" s="2" t="s">
        <v>342</v>
      </c>
      <c r="D280" s="2" t="s">
        <v>346</v>
      </c>
      <c r="E280" s="2" t="s">
        <v>20</v>
      </c>
      <c r="F280" s="8">
        <v>868</v>
      </c>
      <c r="G280" s="4">
        <v>45.200000762939453</v>
      </c>
      <c r="H280" s="4">
        <v>16.589899063110352</v>
      </c>
      <c r="I280" s="4">
        <v>29.838699340820313</v>
      </c>
      <c r="J280" s="8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14">
        <v>663</v>
      </c>
      <c r="S280" s="10">
        <f t="shared" si="20"/>
        <v>1</v>
      </c>
      <c r="T280" s="9">
        <f t="shared" si="21"/>
        <v>662.70001220703125</v>
      </c>
      <c r="U280" s="9">
        <f t="shared" si="22"/>
        <v>662.70001220703125</v>
      </c>
      <c r="V280" s="9" t="str">
        <f t="shared" si="23"/>
        <v/>
      </c>
    </row>
    <row r="281" spans="1:22" x14ac:dyDescent="0.4">
      <c r="A281" s="9">
        <f t="shared" si="24"/>
        <v>280</v>
      </c>
      <c r="B281" s="8">
        <v>66795</v>
      </c>
      <c r="C281" s="2" t="s">
        <v>218</v>
      </c>
      <c r="D281" s="2" t="s">
        <v>222</v>
      </c>
      <c r="E281" s="2" t="s">
        <v>20</v>
      </c>
      <c r="F281" s="8">
        <v>507</v>
      </c>
      <c r="G281" s="4">
        <v>26.649999618530273</v>
      </c>
      <c r="H281" s="4">
        <v>13.203900337219238</v>
      </c>
      <c r="I281" s="4">
        <v>37.087398529052734</v>
      </c>
      <c r="J281" s="8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14">
        <v>658.4000244140625</v>
      </c>
      <c r="S281" s="10">
        <f t="shared" si="20"/>
        <v>1</v>
      </c>
      <c r="T281" s="9">
        <f t="shared" si="21"/>
        <v>662.75</v>
      </c>
      <c r="U281" s="9">
        <f t="shared" si="22"/>
        <v>662.75</v>
      </c>
      <c r="V281" s="9" t="str">
        <f t="shared" si="23"/>
        <v/>
      </c>
    </row>
    <row r="282" spans="1:22" x14ac:dyDescent="0.4">
      <c r="A282" s="9">
        <f t="shared" si="24"/>
        <v>281</v>
      </c>
      <c r="B282" s="8">
        <v>70425</v>
      </c>
      <c r="C282" s="2" t="s">
        <v>355</v>
      </c>
      <c r="D282" s="2" t="s">
        <v>362</v>
      </c>
      <c r="E282" s="2" t="s">
        <v>20</v>
      </c>
      <c r="F282" s="8">
        <v>822</v>
      </c>
      <c r="G282" s="4">
        <v>46.650001525878906</v>
      </c>
      <c r="H282" s="4">
        <v>8.0738000869750977</v>
      </c>
      <c r="I282" s="4">
        <v>25.605499267578125</v>
      </c>
      <c r="J282" s="8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14">
        <v>657.5</v>
      </c>
      <c r="S282" s="10">
        <f t="shared" si="20"/>
        <v>1</v>
      </c>
      <c r="T282" s="9">
        <f t="shared" si="21"/>
        <v>662.9000244140625</v>
      </c>
      <c r="U282" s="9">
        <f t="shared" si="22"/>
        <v>662.9000244140625</v>
      </c>
      <c r="V282" s="9" t="str">
        <f t="shared" si="23"/>
        <v/>
      </c>
    </row>
    <row r="283" spans="1:22" x14ac:dyDescent="0.4">
      <c r="A283" s="9">
        <f t="shared" si="24"/>
        <v>282</v>
      </c>
      <c r="B283" s="8">
        <v>70870</v>
      </c>
      <c r="C283" s="2" t="s">
        <v>365</v>
      </c>
      <c r="D283" s="2" t="s">
        <v>384</v>
      </c>
      <c r="E283" s="2" t="s">
        <v>69</v>
      </c>
      <c r="F283" s="8">
        <v>1792</v>
      </c>
      <c r="G283" s="4">
        <v>88.550003051757813</v>
      </c>
      <c r="H283" s="4">
        <v>3.125</v>
      </c>
      <c r="I283" s="4">
        <v>20.926300048828125</v>
      </c>
      <c r="J283" s="8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14">
        <v>659.29998779296875</v>
      </c>
      <c r="S283" s="10">
        <f t="shared" si="20"/>
        <v>0</v>
      </c>
      <c r="T283" s="9">
        <f t="shared" si="21"/>
        <v>663.3499755859375</v>
      </c>
      <c r="U283" s="9" t="str">
        <f t="shared" si="22"/>
        <v/>
      </c>
      <c r="V283" s="9">
        <f t="shared" si="23"/>
        <v>663.3499755859375</v>
      </c>
    </row>
    <row r="284" spans="1:22" x14ac:dyDescent="0.4">
      <c r="A284" s="9">
        <f t="shared" si="24"/>
        <v>283</v>
      </c>
      <c r="B284" s="8">
        <v>65185</v>
      </c>
      <c r="C284" s="2" t="s">
        <v>163</v>
      </c>
      <c r="D284" s="2" t="s">
        <v>165</v>
      </c>
      <c r="E284" s="2" t="s">
        <v>20</v>
      </c>
      <c r="F284" s="8">
        <v>1202</v>
      </c>
      <c r="G284" s="4">
        <v>62.299999237060547</v>
      </c>
      <c r="H284" s="4">
        <v>12.076899528503418</v>
      </c>
      <c r="I284" s="4">
        <v>35.846199035644531</v>
      </c>
      <c r="J284" s="8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14">
        <v>662.5999755859375</v>
      </c>
      <c r="S284" s="10">
        <f t="shared" si="20"/>
        <v>1</v>
      </c>
      <c r="T284" s="9">
        <f t="shared" si="21"/>
        <v>663.449951171875</v>
      </c>
      <c r="U284" s="9">
        <f t="shared" si="22"/>
        <v>663.449951171875</v>
      </c>
      <c r="V284" s="9" t="str">
        <f t="shared" si="23"/>
        <v/>
      </c>
    </row>
    <row r="285" spans="1:22" x14ac:dyDescent="0.4">
      <c r="A285" s="9">
        <f t="shared" si="24"/>
        <v>284</v>
      </c>
      <c r="B285" s="8">
        <v>62745</v>
      </c>
      <c r="C285" s="2" t="s">
        <v>64</v>
      </c>
      <c r="D285" s="2" t="s">
        <v>68</v>
      </c>
      <c r="E285" s="2" t="s">
        <v>69</v>
      </c>
      <c r="F285" s="8">
        <v>515</v>
      </c>
      <c r="G285" s="4">
        <v>27.350000381469727</v>
      </c>
      <c r="H285" s="4">
        <v>16.116500854492188</v>
      </c>
      <c r="I285" s="4">
        <v>26.213600158691406</v>
      </c>
      <c r="J285" s="8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14">
        <v>666.79998779296875</v>
      </c>
      <c r="S285" s="10">
        <f t="shared" si="20"/>
        <v>1</v>
      </c>
      <c r="T285" s="9">
        <f t="shared" si="21"/>
        <v>663.5</v>
      </c>
      <c r="U285" s="9">
        <f t="shared" si="22"/>
        <v>663.5</v>
      </c>
      <c r="V285" s="9" t="str">
        <f t="shared" si="23"/>
        <v/>
      </c>
    </row>
    <row r="286" spans="1:22" x14ac:dyDescent="0.4">
      <c r="A286" s="9">
        <f t="shared" si="24"/>
        <v>285</v>
      </c>
      <c r="B286" s="8">
        <v>61952</v>
      </c>
      <c r="C286" s="2" t="s">
        <v>36</v>
      </c>
      <c r="D286" s="2" t="s">
        <v>44</v>
      </c>
      <c r="E286" s="2" t="s">
        <v>20</v>
      </c>
      <c r="F286" s="8">
        <v>1354</v>
      </c>
      <c r="G286" s="4">
        <v>66.569999694824219</v>
      </c>
      <c r="H286" s="4">
        <v>12.038399696350098</v>
      </c>
      <c r="I286" s="4">
        <v>36.484500885009766</v>
      </c>
      <c r="J286" s="8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14">
        <v>661.29998779296875</v>
      </c>
      <c r="S286" s="10">
        <f t="shared" si="20"/>
        <v>0</v>
      </c>
      <c r="T286" s="9">
        <f t="shared" si="21"/>
        <v>663.8499755859375</v>
      </c>
      <c r="U286" s="9" t="str">
        <f t="shared" si="22"/>
        <v/>
      </c>
      <c r="V286" s="9">
        <f t="shared" si="23"/>
        <v>663.8499755859375</v>
      </c>
    </row>
    <row r="287" spans="1:22" x14ac:dyDescent="0.4">
      <c r="A287" s="9">
        <f t="shared" si="24"/>
        <v>286</v>
      </c>
      <c r="B287" s="8">
        <v>71035</v>
      </c>
      <c r="C287" s="2" t="s">
        <v>365</v>
      </c>
      <c r="D287" s="2" t="s">
        <v>394</v>
      </c>
      <c r="E287" s="2" t="s">
        <v>69</v>
      </c>
      <c r="F287" s="8">
        <v>1252</v>
      </c>
      <c r="G287" s="4">
        <v>65.110000610351563</v>
      </c>
      <c r="H287" s="4">
        <v>9.4511995315551758</v>
      </c>
      <c r="I287" s="4">
        <v>43.216499328613281</v>
      </c>
      <c r="J287" s="8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14">
        <v>668.29998779296875</v>
      </c>
      <c r="S287" s="10">
        <f t="shared" si="20"/>
        <v>1</v>
      </c>
      <c r="T287" s="9">
        <f t="shared" si="21"/>
        <v>663.8499755859375</v>
      </c>
      <c r="U287" s="9">
        <f t="shared" si="22"/>
        <v>663.8499755859375</v>
      </c>
      <c r="V287" s="9" t="str">
        <f t="shared" si="23"/>
        <v/>
      </c>
    </row>
    <row r="288" spans="1:22" x14ac:dyDescent="0.4">
      <c r="A288" s="9">
        <f t="shared" si="24"/>
        <v>287</v>
      </c>
      <c r="B288" s="8">
        <v>71522</v>
      </c>
      <c r="C288" s="2" t="s">
        <v>410</v>
      </c>
      <c r="D288" s="2" t="s">
        <v>413</v>
      </c>
      <c r="E288" s="2" t="s">
        <v>20</v>
      </c>
      <c r="F288" s="8">
        <v>823</v>
      </c>
      <c r="G288" s="4">
        <v>46</v>
      </c>
      <c r="H288" s="4">
        <v>13.851799964904785</v>
      </c>
      <c r="I288" s="4">
        <v>55.285499572753906</v>
      </c>
      <c r="J288" s="8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14">
        <v>670.0999755859375</v>
      </c>
      <c r="S288" s="10">
        <f t="shared" si="20"/>
        <v>1</v>
      </c>
      <c r="T288" s="9">
        <f t="shared" si="21"/>
        <v>663.9000244140625</v>
      </c>
      <c r="U288" s="9">
        <f t="shared" si="22"/>
        <v>663.9000244140625</v>
      </c>
      <c r="V288" s="9" t="str">
        <f t="shared" si="23"/>
        <v/>
      </c>
    </row>
    <row r="289" spans="1:22" x14ac:dyDescent="0.4">
      <c r="A289" s="9">
        <f t="shared" si="24"/>
        <v>288</v>
      </c>
      <c r="B289" s="8">
        <v>70847</v>
      </c>
      <c r="C289" s="2" t="s">
        <v>365</v>
      </c>
      <c r="D289" s="2" t="s">
        <v>382</v>
      </c>
      <c r="E289" s="2" t="s">
        <v>69</v>
      </c>
      <c r="F289" s="8">
        <v>2231</v>
      </c>
      <c r="G289" s="4">
        <v>114.30000305175781</v>
      </c>
      <c r="H289" s="4">
        <v>2.916100025177002</v>
      </c>
      <c r="I289" s="4">
        <v>13.369199752807617</v>
      </c>
      <c r="J289" s="8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14">
        <v>661.79998779296875</v>
      </c>
      <c r="S289" s="10">
        <f t="shared" si="20"/>
        <v>1</v>
      </c>
      <c r="T289" s="9">
        <f t="shared" si="21"/>
        <v>664</v>
      </c>
      <c r="U289" s="9">
        <f t="shared" si="22"/>
        <v>664</v>
      </c>
      <c r="V289" s="9" t="str">
        <f t="shared" si="23"/>
        <v/>
      </c>
    </row>
    <row r="290" spans="1:22" x14ac:dyDescent="0.4">
      <c r="A290" s="9">
        <f t="shared" si="24"/>
        <v>289</v>
      </c>
      <c r="B290" s="8">
        <v>71019</v>
      </c>
      <c r="C290" s="2" t="s">
        <v>365</v>
      </c>
      <c r="D290" s="2" t="s">
        <v>393</v>
      </c>
      <c r="E290" s="2" t="s">
        <v>69</v>
      </c>
      <c r="F290" s="8">
        <v>271</v>
      </c>
      <c r="G290" s="4">
        <v>14.199999809265137</v>
      </c>
      <c r="H290" s="4">
        <v>4.467400074005127</v>
      </c>
      <c r="I290" s="4">
        <v>25.429599761962891</v>
      </c>
      <c r="J290" s="8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14">
        <v>659.29998779296875</v>
      </c>
      <c r="S290" s="10">
        <f t="shared" si="20"/>
        <v>1</v>
      </c>
      <c r="T290" s="9">
        <f t="shared" si="21"/>
        <v>664</v>
      </c>
      <c r="U290" s="9">
        <f t="shared" si="22"/>
        <v>664</v>
      </c>
      <c r="V290" s="9" t="str">
        <f t="shared" si="23"/>
        <v/>
      </c>
    </row>
    <row r="291" spans="1:22" x14ac:dyDescent="0.4">
      <c r="A291" s="9">
        <f t="shared" si="24"/>
        <v>290</v>
      </c>
      <c r="B291" s="8">
        <v>66761</v>
      </c>
      <c r="C291" s="2" t="s">
        <v>218</v>
      </c>
      <c r="D291" s="2" t="s">
        <v>219</v>
      </c>
      <c r="E291" s="2" t="s">
        <v>20</v>
      </c>
      <c r="F291" s="8">
        <v>309</v>
      </c>
      <c r="G291" s="4">
        <v>15.5</v>
      </c>
      <c r="H291" s="4">
        <v>4.2070999145507813</v>
      </c>
      <c r="I291" s="4">
        <v>32.686100006103516</v>
      </c>
      <c r="J291" s="8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14">
        <v>657</v>
      </c>
      <c r="S291" s="10">
        <f t="shared" si="20"/>
        <v>1</v>
      </c>
      <c r="T291" s="9">
        <f t="shared" si="21"/>
        <v>664.1500244140625</v>
      </c>
      <c r="U291" s="9">
        <f t="shared" si="22"/>
        <v>664.1500244140625</v>
      </c>
      <c r="V291" s="9" t="str">
        <f t="shared" si="23"/>
        <v/>
      </c>
    </row>
    <row r="292" spans="1:22" x14ac:dyDescent="0.4">
      <c r="A292" s="9">
        <f t="shared" si="24"/>
        <v>291</v>
      </c>
      <c r="B292" s="8">
        <v>69815</v>
      </c>
      <c r="C292" s="2" t="s">
        <v>334</v>
      </c>
      <c r="D292" s="2" t="s">
        <v>340</v>
      </c>
      <c r="E292" s="2" t="s">
        <v>69</v>
      </c>
      <c r="F292" s="8">
        <v>3005</v>
      </c>
      <c r="G292" s="4">
        <v>159.22000122070313</v>
      </c>
      <c r="H292" s="4">
        <v>8.6190004348754883</v>
      </c>
      <c r="I292" s="4">
        <v>33.810298919677734</v>
      </c>
      <c r="J292" s="8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14">
        <v>661.5999755859375</v>
      </c>
      <c r="S292" s="10">
        <f t="shared" si="20"/>
        <v>1</v>
      </c>
      <c r="T292" s="9">
        <f t="shared" si="21"/>
        <v>664.1500244140625</v>
      </c>
      <c r="U292" s="9">
        <f t="shared" si="22"/>
        <v>664.1500244140625</v>
      </c>
      <c r="V292" s="9" t="str">
        <f t="shared" si="23"/>
        <v/>
      </c>
    </row>
    <row r="293" spans="1:22" x14ac:dyDescent="0.4">
      <c r="A293" s="9">
        <f t="shared" si="24"/>
        <v>292</v>
      </c>
      <c r="B293" s="8">
        <v>62679</v>
      </c>
      <c r="C293" s="2" t="s">
        <v>64</v>
      </c>
      <c r="D293" s="2" t="s">
        <v>65</v>
      </c>
      <c r="E293" s="2" t="s">
        <v>20</v>
      </c>
      <c r="F293" s="8">
        <v>966</v>
      </c>
      <c r="G293" s="4">
        <v>47.959999084472656</v>
      </c>
      <c r="H293" s="4">
        <v>20.958099365234375</v>
      </c>
      <c r="I293" s="4">
        <v>47.305400848388672</v>
      </c>
      <c r="J293" s="8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14">
        <v>654.5999755859375</v>
      </c>
      <c r="S293" s="10">
        <f t="shared" si="20"/>
        <v>0</v>
      </c>
      <c r="T293" s="9">
        <f t="shared" si="21"/>
        <v>664.29998779296875</v>
      </c>
      <c r="U293" s="9" t="str">
        <f t="shared" si="22"/>
        <v/>
      </c>
      <c r="V293" s="9">
        <f t="shared" si="23"/>
        <v>664.29998779296875</v>
      </c>
    </row>
    <row r="294" spans="1:22" x14ac:dyDescent="0.4">
      <c r="A294" s="9">
        <f t="shared" si="24"/>
        <v>293</v>
      </c>
      <c r="B294" s="8">
        <v>67595</v>
      </c>
      <c r="C294" s="2" t="s">
        <v>246</v>
      </c>
      <c r="D294" s="2" t="s">
        <v>248</v>
      </c>
      <c r="E294" s="2" t="s">
        <v>20</v>
      </c>
      <c r="F294" s="8">
        <v>7710</v>
      </c>
      <c r="G294" s="4">
        <v>327.29998779296875</v>
      </c>
      <c r="H294" s="4">
        <v>4.4721999168395996</v>
      </c>
      <c r="I294" s="4">
        <v>15.929900169372559</v>
      </c>
      <c r="J294" s="8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14">
        <v>665.4000244140625</v>
      </c>
      <c r="S294" s="10">
        <f t="shared" si="20"/>
        <v>0</v>
      </c>
      <c r="T294" s="9">
        <f t="shared" si="21"/>
        <v>664.4000244140625</v>
      </c>
      <c r="U294" s="9" t="str">
        <f t="shared" si="22"/>
        <v/>
      </c>
      <c r="V294" s="9">
        <f t="shared" si="23"/>
        <v>664.4000244140625</v>
      </c>
    </row>
    <row r="295" spans="1:22" x14ac:dyDescent="0.4">
      <c r="A295" s="9">
        <f t="shared" si="24"/>
        <v>294</v>
      </c>
      <c r="B295" s="8">
        <v>66837</v>
      </c>
      <c r="C295" s="2" t="s">
        <v>218</v>
      </c>
      <c r="D295" s="2" t="s">
        <v>223</v>
      </c>
      <c r="E295" s="2" t="s">
        <v>20</v>
      </c>
      <c r="F295" s="8">
        <v>762</v>
      </c>
      <c r="G295" s="4">
        <v>35.5</v>
      </c>
      <c r="H295" s="4">
        <v>10.810799598693848</v>
      </c>
      <c r="I295" s="4">
        <v>30.373199462890625</v>
      </c>
      <c r="J295" s="8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14">
        <v>665.79998779296875</v>
      </c>
      <c r="S295" s="10">
        <f t="shared" si="20"/>
        <v>0</v>
      </c>
      <c r="T295" s="9">
        <f t="shared" si="21"/>
        <v>664.449951171875</v>
      </c>
      <c r="U295" s="9" t="str">
        <f t="shared" si="22"/>
        <v/>
      </c>
      <c r="V295" s="9">
        <f t="shared" si="23"/>
        <v>664.449951171875</v>
      </c>
    </row>
    <row r="296" spans="1:22" x14ac:dyDescent="0.4">
      <c r="A296" s="9">
        <f t="shared" si="24"/>
        <v>295</v>
      </c>
      <c r="B296" s="8">
        <v>61929</v>
      </c>
      <c r="C296" s="2" t="s">
        <v>36</v>
      </c>
      <c r="D296" s="2" t="s">
        <v>42</v>
      </c>
      <c r="E296" s="2" t="s">
        <v>20</v>
      </c>
      <c r="F296" s="8">
        <v>1708</v>
      </c>
      <c r="G296" s="4">
        <v>89</v>
      </c>
      <c r="H296" s="4">
        <v>8.4895000457763672</v>
      </c>
      <c r="I296" s="4">
        <v>29.039800643920898</v>
      </c>
      <c r="J296" s="8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14">
        <v>663.9000244140625</v>
      </c>
      <c r="S296" s="10">
        <f t="shared" si="20"/>
        <v>1</v>
      </c>
      <c r="T296" s="9">
        <f t="shared" si="21"/>
        <v>664.70001220703125</v>
      </c>
      <c r="U296" s="9">
        <f t="shared" si="22"/>
        <v>664.70001220703125</v>
      </c>
      <c r="V296" s="9" t="str">
        <f t="shared" si="23"/>
        <v/>
      </c>
    </row>
    <row r="297" spans="1:22" x14ac:dyDescent="0.4">
      <c r="A297" s="9">
        <f t="shared" si="24"/>
        <v>296</v>
      </c>
      <c r="B297" s="8">
        <v>66613</v>
      </c>
      <c r="C297" s="2" t="s">
        <v>206</v>
      </c>
      <c r="D297" s="2" t="s">
        <v>215</v>
      </c>
      <c r="E297" s="2" t="s">
        <v>20</v>
      </c>
      <c r="F297" s="8">
        <v>9850</v>
      </c>
      <c r="G297" s="4">
        <v>489.29998779296875</v>
      </c>
      <c r="H297" s="4">
        <v>3.3350000381469727</v>
      </c>
      <c r="I297" s="4">
        <v>30.643699645996094</v>
      </c>
      <c r="J297" s="8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14">
        <v>665.79998779296875</v>
      </c>
      <c r="S297" s="10">
        <f t="shared" si="20"/>
        <v>0</v>
      </c>
      <c r="T297" s="9">
        <f t="shared" si="21"/>
        <v>664.75</v>
      </c>
      <c r="U297" s="9" t="str">
        <f t="shared" si="22"/>
        <v/>
      </c>
      <c r="V297" s="9">
        <f t="shared" si="23"/>
        <v>664.75</v>
      </c>
    </row>
    <row r="298" spans="1:22" x14ac:dyDescent="0.4">
      <c r="A298" s="9">
        <f t="shared" si="24"/>
        <v>297</v>
      </c>
      <c r="B298" s="8">
        <v>62596</v>
      </c>
      <c r="C298" s="2" t="s">
        <v>60</v>
      </c>
      <c r="D298" s="2" t="s">
        <v>62</v>
      </c>
      <c r="E298" s="2" t="s">
        <v>20</v>
      </c>
      <c r="F298" s="8">
        <v>129</v>
      </c>
      <c r="G298" s="4">
        <v>5</v>
      </c>
      <c r="H298" s="4">
        <v>9.3023004531860352</v>
      </c>
      <c r="I298" s="4">
        <v>50.387599945068359</v>
      </c>
      <c r="J298" s="8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14">
        <v>662.29998779296875</v>
      </c>
      <c r="S298" s="10">
        <f t="shared" si="20"/>
        <v>0</v>
      </c>
      <c r="T298" s="9">
        <f t="shared" si="21"/>
        <v>664.949951171875</v>
      </c>
      <c r="U298" s="9" t="str">
        <f t="shared" si="22"/>
        <v/>
      </c>
      <c r="V298" s="9">
        <f t="shared" si="23"/>
        <v>664.949951171875</v>
      </c>
    </row>
    <row r="299" spans="1:22" x14ac:dyDescent="0.4">
      <c r="A299" s="9">
        <f t="shared" si="24"/>
        <v>298</v>
      </c>
      <c r="B299" s="8">
        <v>69039</v>
      </c>
      <c r="C299" s="2" t="s">
        <v>285</v>
      </c>
      <c r="D299" s="2" t="s">
        <v>300</v>
      </c>
      <c r="E299" s="2" t="s">
        <v>20</v>
      </c>
      <c r="F299" s="8">
        <v>10619</v>
      </c>
      <c r="G299" s="4">
        <v>565.510009765625</v>
      </c>
      <c r="H299" s="4">
        <v>2.5383999347686768</v>
      </c>
      <c r="I299" s="4">
        <v>28.37660026550293</v>
      </c>
      <c r="J299" s="8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14">
        <v>664</v>
      </c>
      <c r="S299" s="10">
        <f t="shared" si="20"/>
        <v>1</v>
      </c>
      <c r="T299" s="9">
        <f t="shared" si="21"/>
        <v>664.95001220703125</v>
      </c>
      <c r="U299" s="9">
        <f t="shared" si="22"/>
        <v>664.95001220703125</v>
      </c>
      <c r="V299" s="9" t="str">
        <f t="shared" si="23"/>
        <v/>
      </c>
    </row>
    <row r="300" spans="1:22" x14ac:dyDescent="0.4">
      <c r="A300" s="9">
        <f t="shared" si="24"/>
        <v>299</v>
      </c>
      <c r="B300" s="8">
        <v>69195</v>
      </c>
      <c r="C300" s="2" t="s">
        <v>302</v>
      </c>
      <c r="D300" s="2" t="s">
        <v>308</v>
      </c>
      <c r="E300" s="2" t="s">
        <v>69</v>
      </c>
      <c r="F300" s="8">
        <v>4521</v>
      </c>
      <c r="G300" s="4">
        <v>236.58000183105469</v>
      </c>
      <c r="H300" s="4">
        <v>3.7051999568939209</v>
      </c>
      <c r="I300" s="4">
        <v>31.082799911499023</v>
      </c>
      <c r="J300" s="8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14">
        <v>663.4000244140625</v>
      </c>
      <c r="S300" s="10">
        <f t="shared" si="20"/>
        <v>1</v>
      </c>
      <c r="T300" s="9">
        <f t="shared" si="21"/>
        <v>665.0999755859375</v>
      </c>
      <c r="U300" s="9">
        <f t="shared" si="22"/>
        <v>665.0999755859375</v>
      </c>
      <c r="V300" s="9" t="str">
        <f t="shared" si="23"/>
        <v/>
      </c>
    </row>
    <row r="301" spans="1:22" x14ac:dyDescent="0.4">
      <c r="A301" s="9">
        <f t="shared" si="24"/>
        <v>300</v>
      </c>
      <c r="B301" s="8">
        <v>67736</v>
      </c>
      <c r="C301" s="2" t="s">
        <v>246</v>
      </c>
      <c r="D301" s="2" t="s">
        <v>252</v>
      </c>
      <c r="E301" s="2" t="s">
        <v>20</v>
      </c>
      <c r="F301" s="8">
        <v>580</v>
      </c>
      <c r="G301" s="4">
        <v>29.440000534057617</v>
      </c>
      <c r="H301" s="4">
        <v>11.896599769592285</v>
      </c>
      <c r="I301" s="4">
        <v>30.172399520874023</v>
      </c>
      <c r="J301" s="8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14">
        <v>674.20001220703125</v>
      </c>
      <c r="S301" s="10">
        <f t="shared" si="20"/>
        <v>1</v>
      </c>
      <c r="T301" s="9">
        <f t="shared" si="21"/>
        <v>665.20001220703125</v>
      </c>
      <c r="U301" s="9">
        <f t="shared" si="22"/>
        <v>665.20001220703125</v>
      </c>
      <c r="V301" s="9" t="str">
        <f t="shared" si="23"/>
        <v/>
      </c>
    </row>
    <row r="302" spans="1:22" x14ac:dyDescent="0.4">
      <c r="A302" s="9">
        <f t="shared" si="24"/>
        <v>301</v>
      </c>
      <c r="B302" s="8">
        <v>70854</v>
      </c>
      <c r="C302" s="2" t="s">
        <v>365</v>
      </c>
      <c r="D302" s="2" t="s">
        <v>383</v>
      </c>
      <c r="E302" s="2" t="s">
        <v>69</v>
      </c>
      <c r="F302" s="8">
        <v>2569</v>
      </c>
      <c r="G302" s="4">
        <v>138</v>
      </c>
      <c r="H302" s="4">
        <v>5.4864001274108887</v>
      </c>
      <c r="I302" s="4">
        <v>24.747100830078125</v>
      </c>
      <c r="J302" s="8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14">
        <v>660.9000244140625</v>
      </c>
      <c r="S302" s="10">
        <f t="shared" si="20"/>
        <v>1</v>
      </c>
      <c r="T302" s="9">
        <f t="shared" si="21"/>
        <v>665.3499755859375</v>
      </c>
      <c r="U302" s="9">
        <f t="shared" si="22"/>
        <v>665.3499755859375</v>
      </c>
      <c r="V302" s="9" t="str">
        <f t="shared" si="23"/>
        <v/>
      </c>
    </row>
    <row r="303" spans="1:22" x14ac:dyDescent="0.4">
      <c r="A303" s="9">
        <f t="shared" si="24"/>
        <v>302</v>
      </c>
      <c r="B303" s="8">
        <v>69690</v>
      </c>
      <c r="C303" s="2" t="s">
        <v>314</v>
      </c>
      <c r="D303" s="2" t="s">
        <v>331</v>
      </c>
      <c r="E303" s="2" t="s">
        <v>20</v>
      </c>
      <c r="F303" s="8">
        <v>6022</v>
      </c>
      <c r="G303" s="4">
        <v>286.79998779296875</v>
      </c>
      <c r="H303" s="4">
        <v>6.3949999809265137</v>
      </c>
      <c r="I303" s="4">
        <v>36.000701904296875</v>
      </c>
      <c r="J303" s="8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14">
        <v>667.4000244140625</v>
      </c>
      <c r="S303" s="10">
        <f t="shared" si="20"/>
        <v>0</v>
      </c>
      <c r="T303" s="9">
        <f t="shared" si="21"/>
        <v>665.6500244140625</v>
      </c>
      <c r="U303" s="9" t="str">
        <f t="shared" si="22"/>
        <v/>
      </c>
      <c r="V303" s="9">
        <f t="shared" si="23"/>
        <v>665.6500244140625</v>
      </c>
    </row>
    <row r="304" spans="1:22" x14ac:dyDescent="0.4">
      <c r="A304" s="9">
        <f t="shared" si="24"/>
        <v>303</v>
      </c>
      <c r="B304" s="8">
        <v>69179</v>
      </c>
      <c r="C304" s="2" t="s">
        <v>302</v>
      </c>
      <c r="D304" s="2" t="s">
        <v>307</v>
      </c>
      <c r="E304" s="2" t="s">
        <v>20</v>
      </c>
      <c r="F304" s="8">
        <v>670</v>
      </c>
      <c r="G304" s="4">
        <v>33.5</v>
      </c>
      <c r="H304" s="4">
        <v>0.41609999537467957</v>
      </c>
      <c r="I304" s="4">
        <v>13.869600296020508</v>
      </c>
      <c r="J304" s="8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14">
        <v>661.5</v>
      </c>
      <c r="S304" s="10">
        <f t="shared" si="20"/>
        <v>0</v>
      </c>
      <c r="T304" s="9">
        <f t="shared" si="21"/>
        <v>665.9000244140625</v>
      </c>
      <c r="U304" s="9" t="str">
        <f t="shared" si="22"/>
        <v/>
      </c>
      <c r="V304" s="9">
        <f t="shared" si="23"/>
        <v>665.9000244140625</v>
      </c>
    </row>
    <row r="305" spans="1:22" x14ac:dyDescent="0.4">
      <c r="A305" s="9">
        <f t="shared" si="24"/>
        <v>304</v>
      </c>
      <c r="B305" s="8">
        <v>68197</v>
      </c>
      <c r="C305" s="2" t="s">
        <v>255</v>
      </c>
      <c r="D305" s="2" t="s">
        <v>267</v>
      </c>
      <c r="E305" s="2" t="s">
        <v>20</v>
      </c>
      <c r="F305" s="8">
        <v>14708</v>
      </c>
      <c r="G305" s="4">
        <v>700.94000244140625</v>
      </c>
      <c r="H305" s="4">
        <v>13.530099868774414</v>
      </c>
      <c r="I305" s="4">
        <v>45.723400115966797</v>
      </c>
      <c r="J305" s="8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14">
        <v>667.4000244140625</v>
      </c>
      <c r="S305" s="10">
        <f t="shared" si="20"/>
        <v>0</v>
      </c>
      <c r="T305" s="9">
        <f t="shared" si="21"/>
        <v>665.95001220703125</v>
      </c>
      <c r="U305" s="9" t="str">
        <f t="shared" si="22"/>
        <v/>
      </c>
      <c r="V305" s="9">
        <f t="shared" si="23"/>
        <v>665.95001220703125</v>
      </c>
    </row>
    <row r="306" spans="1:22" x14ac:dyDescent="0.4">
      <c r="A306" s="9">
        <f t="shared" si="24"/>
        <v>305</v>
      </c>
      <c r="B306" s="8">
        <v>66530</v>
      </c>
      <c r="C306" s="2" t="s">
        <v>206</v>
      </c>
      <c r="D306" s="2" t="s">
        <v>213</v>
      </c>
      <c r="E306" s="2" t="s">
        <v>20</v>
      </c>
      <c r="F306" s="8">
        <v>6601</v>
      </c>
      <c r="G306" s="4">
        <v>305</v>
      </c>
      <c r="H306" s="4">
        <v>1.1967999935150146</v>
      </c>
      <c r="I306" s="4">
        <v>15.088600158691406</v>
      </c>
      <c r="J306" s="8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14">
        <v>664</v>
      </c>
      <c r="S306" s="10">
        <f t="shared" si="20"/>
        <v>0</v>
      </c>
      <c r="T306" s="9">
        <f t="shared" si="21"/>
        <v>666</v>
      </c>
      <c r="U306" s="9" t="str">
        <f t="shared" si="22"/>
        <v/>
      </c>
      <c r="V306" s="9">
        <f t="shared" si="23"/>
        <v>666</v>
      </c>
    </row>
    <row r="307" spans="1:22" x14ac:dyDescent="0.4">
      <c r="A307" s="9">
        <f t="shared" si="24"/>
        <v>306</v>
      </c>
      <c r="B307" s="8">
        <v>69336</v>
      </c>
      <c r="C307" s="2" t="s">
        <v>302</v>
      </c>
      <c r="D307" s="2" t="s">
        <v>313</v>
      </c>
      <c r="E307" s="2" t="s">
        <v>20</v>
      </c>
      <c r="F307" s="8">
        <v>675</v>
      </c>
      <c r="G307" s="4">
        <v>33.700000762939453</v>
      </c>
      <c r="H307" s="4">
        <v>0</v>
      </c>
      <c r="I307" s="4">
        <v>31.851900100708008</v>
      </c>
      <c r="J307" s="8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14">
        <v>663.4000244140625</v>
      </c>
      <c r="S307" s="10">
        <f t="shared" si="20"/>
        <v>0</v>
      </c>
      <c r="T307" s="9">
        <f t="shared" si="21"/>
        <v>666.050048828125</v>
      </c>
      <c r="U307" s="9" t="str">
        <f t="shared" si="22"/>
        <v/>
      </c>
      <c r="V307" s="9">
        <f t="shared" si="23"/>
        <v>666.050048828125</v>
      </c>
    </row>
    <row r="308" spans="1:22" x14ac:dyDescent="0.4">
      <c r="A308" s="9">
        <f t="shared" si="24"/>
        <v>307</v>
      </c>
      <c r="B308" s="8">
        <v>69849</v>
      </c>
      <c r="C308" s="2" t="s">
        <v>334</v>
      </c>
      <c r="D308" s="2" t="s">
        <v>341</v>
      </c>
      <c r="E308" s="2" t="s">
        <v>20</v>
      </c>
      <c r="F308" s="8">
        <v>2458</v>
      </c>
      <c r="G308" s="4">
        <v>124.06999969482422</v>
      </c>
      <c r="H308" s="4">
        <v>6.018700122833252</v>
      </c>
      <c r="I308" s="4">
        <v>24.603500366210938</v>
      </c>
      <c r="J308" s="8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14">
        <v>665.29998779296875</v>
      </c>
      <c r="S308" s="10">
        <f t="shared" si="20"/>
        <v>1</v>
      </c>
      <c r="T308" s="9">
        <f t="shared" si="21"/>
        <v>666.0999755859375</v>
      </c>
      <c r="U308" s="9">
        <f t="shared" si="22"/>
        <v>666.0999755859375</v>
      </c>
      <c r="V308" s="9" t="str">
        <f t="shared" si="23"/>
        <v/>
      </c>
    </row>
    <row r="309" spans="1:22" x14ac:dyDescent="0.4">
      <c r="A309" s="9">
        <f t="shared" si="24"/>
        <v>308</v>
      </c>
      <c r="B309" s="8">
        <v>62554</v>
      </c>
      <c r="C309" s="2" t="s">
        <v>60</v>
      </c>
      <c r="D309" s="2" t="s">
        <v>61</v>
      </c>
      <c r="E309" s="2" t="s">
        <v>20</v>
      </c>
      <c r="F309" s="8">
        <v>144</v>
      </c>
      <c r="G309" s="4">
        <v>8</v>
      </c>
      <c r="H309" s="4">
        <v>4.1666998863220215</v>
      </c>
      <c r="I309" s="4">
        <v>44.444400787353516</v>
      </c>
      <c r="J309" s="8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14">
        <v>660.4000244140625</v>
      </c>
      <c r="S309" s="10">
        <f t="shared" si="20"/>
        <v>1</v>
      </c>
      <c r="T309" s="9">
        <f t="shared" si="21"/>
        <v>666.1500244140625</v>
      </c>
      <c r="U309" s="9">
        <f t="shared" si="22"/>
        <v>666.1500244140625</v>
      </c>
      <c r="V309" s="9" t="str">
        <f t="shared" si="23"/>
        <v/>
      </c>
    </row>
    <row r="310" spans="1:22" x14ac:dyDescent="0.4">
      <c r="A310" s="9">
        <f t="shared" si="24"/>
        <v>309</v>
      </c>
      <c r="B310" s="8">
        <v>70714</v>
      </c>
      <c r="C310" s="2" t="s">
        <v>365</v>
      </c>
      <c r="D310" s="2" t="s">
        <v>373</v>
      </c>
      <c r="E310" s="2" t="s">
        <v>20</v>
      </c>
      <c r="F310" s="8">
        <v>573</v>
      </c>
      <c r="G310" s="4">
        <v>29.600000381469727</v>
      </c>
      <c r="H310" s="4">
        <v>6.9930000305175781</v>
      </c>
      <c r="I310" s="4">
        <v>15.209799766540527</v>
      </c>
      <c r="J310" s="8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14">
        <v>661.29998779296875</v>
      </c>
      <c r="S310" s="10">
        <f t="shared" si="20"/>
        <v>1</v>
      </c>
      <c r="T310" s="9">
        <f t="shared" si="21"/>
        <v>666.1500244140625</v>
      </c>
      <c r="U310" s="9">
        <f t="shared" si="22"/>
        <v>666.1500244140625</v>
      </c>
      <c r="V310" s="9" t="str">
        <f t="shared" si="23"/>
        <v/>
      </c>
    </row>
    <row r="311" spans="1:22" x14ac:dyDescent="0.4">
      <c r="A311" s="9">
        <f t="shared" si="24"/>
        <v>310</v>
      </c>
      <c r="B311" s="8">
        <v>66381</v>
      </c>
      <c r="C311" s="2" t="s">
        <v>196</v>
      </c>
      <c r="D311" s="2" t="s">
        <v>202</v>
      </c>
      <c r="E311" s="2" t="s">
        <v>20</v>
      </c>
      <c r="F311" s="8">
        <v>721</v>
      </c>
      <c r="G311" s="4">
        <v>35.729999542236328</v>
      </c>
      <c r="H311" s="4">
        <v>1.8494000434875488</v>
      </c>
      <c r="I311" s="4">
        <v>18.494100570678711</v>
      </c>
      <c r="J311" s="8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14">
        <v>664.0999755859375</v>
      </c>
      <c r="S311" s="10">
        <f t="shared" si="20"/>
        <v>0</v>
      </c>
      <c r="T311" s="9">
        <f t="shared" si="21"/>
        <v>666.449951171875</v>
      </c>
      <c r="U311" s="9" t="str">
        <f t="shared" si="22"/>
        <v/>
      </c>
      <c r="V311" s="9">
        <f t="shared" si="23"/>
        <v>666.449951171875</v>
      </c>
    </row>
    <row r="312" spans="1:22" x14ac:dyDescent="0.4">
      <c r="A312" s="9">
        <f t="shared" si="24"/>
        <v>311</v>
      </c>
      <c r="B312" s="8">
        <v>63990</v>
      </c>
      <c r="C312" s="2" t="s">
        <v>118</v>
      </c>
      <c r="D312" s="2" t="s">
        <v>43</v>
      </c>
      <c r="E312" s="2" t="s">
        <v>20</v>
      </c>
      <c r="F312" s="8">
        <v>992</v>
      </c>
      <c r="G312" s="4">
        <v>46.970001220703125</v>
      </c>
      <c r="H312" s="4">
        <v>3.7297999858856201</v>
      </c>
      <c r="I312" s="4">
        <v>22.883100509643555</v>
      </c>
      <c r="J312" s="8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14">
        <v>661.9000244140625</v>
      </c>
      <c r="S312" s="10">
        <f t="shared" si="20"/>
        <v>0</v>
      </c>
      <c r="T312" s="9">
        <f t="shared" si="21"/>
        <v>666.550048828125</v>
      </c>
      <c r="U312" s="9" t="str">
        <f t="shared" si="22"/>
        <v/>
      </c>
      <c r="V312" s="9">
        <f t="shared" si="23"/>
        <v>666.550048828125</v>
      </c>
    </row>
    <row r="313" spans="1:22" x14ac:dyDescent="0.4">
      <c r="A313" s="9">
        <f t="shared" si="24"/>
        <v>312</v>
      </c>
      <c r="B313" s="8">
        <v>68361</v>
      </c>
      <c r="C313" s="2" t="s">
        <v>255</v>
      </c>
      <c r="D313" s="2" t="s">
        <v>271</v>
      </c>
      <c r="E313" s="2" t="s">
        <v>20</v>
      </c>
      <c r="F313" s="8">
        <v>8432</v>
      </c>
      <c r="G313" s="4">
        <v>360.5</v>
      </c>
      <c r="H313" s="4">
        <v>6.3923001289367676</v>
      </c>
      <c r="I313" s="4">
        <v>22.98390007019043</v>
      </c>
      <c r="J313" s="8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14">
        <v>669.5</v>
      </c>
      <c r="S313" s="10">
        <f t="shared" si="20"/>
        <v>0</v>
      </c>
      <c r="T313" s="9">
        <f t="shared" si="21"/>
        <v>666.5999755859375</v>
      </c>
      <c r="U313" s="9" t="str">
        <f t="shared" si="22"/>
        <v/>
      </c>
      <c r="V313" s="9">
        <f t="shared" si="23"/>
        <v>666.5999755859375</v>
      </c>
    </row>
    <row r="314" spans="1:22" x14ac:dyDescent="0.4">
      <c r="A314" s="9">
        <f t="shared" si="24"/>
        <v>313</v>
      </c>
      <c r="B314" s="8">
        <v>64113</v>
      </c>
      <c r="C314" s="2" t="s">
        <v>129</v>
      </c>
      <c r="D314" s="2" t="s">
        <v>131</v>
      </c>
      <c r="E314" s="2" t="s">
        <v>20</v>
      </c>
      <c r="F314" s="8">
        <v>244</v>
      </c>
      <c r="G314" s="4">
        <v>11</v>
      </c>
      <c r="H314" s="4">
        <v>15.573800086975098</v>
      </c>
      <c r="I314" s="4">
        <v>40.163898468017578</v>
      </c>
      <c r="J314" s="8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14">
        <v>661.20001220703125</v>
      </c>
      <c r="S314" s="10">
        <f t="shared" si="20"/>
        <v>0</v>
      </c>
      <c r="T314" s="9">
        <f t="shared" si="21"/>
        <v>666.6500244140625</v>
      </c>
      <c r="U314" s="9" t="str">
        <f t="shared" si="22"/>
        <v/>
      </c>
      <c r="V314" s="9">
        <f t="shared" si="23"/>
        <v>666.6500244140625</v>
      </c>
    </row>
    <row r="315" spans="1:22" x14ac:dyDescent="0.4">
      <c r="A315" s="9">
        <f t="shared" si="24"/>
        <v>314</v>
      </c>
      <c r="B315" s="8">
        <v>72553</v>
      </c>
      <c r="C315" s="2" t="s">
        <v>453</v>
      </c>
      <c r="D315" s="2" t="s">
        <v>202</v>
      </c>
      <c r="E315" s="2" t="s">
        <v>20</v>
      </c>
      <c r="F315" s="8">
        <v>7116</v>
      </c>
      <c r="G315" s="4">
        <v>356.82000732421875</v>
      </c>
      <c r="H315" s="4">
        <v>2.5989999771118164</v>
      </c>
      <c r="I315" s="4">
        <v>13.276200294494629</v>
      </c>
      <c r="J315" s="8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14">
        <v>665.79998779296875</v>
      </c>
      <c r="S315" s="10">
        <f t="shared" si="20"/>
        <v>1</v>
      </c>
      <c r="T315" s="9">
        <f t="shared" si="21"/>
        <v>666.6500244140625</v>
      </c>
      <c r="U315" s="9">
        <f t="shared" si="22"/>
        <v>666.6500244140625</v>
      </c>
      <c r="V315" s="9" t="str">
        <f t="shared" si="23"/>
        <v/>
      </c>
    </row>
    <row r="316" spans="1:22" x14ac:dyDescent="0.4">
      <c r="A316" s="9">
        <f t="shared" si="24"/>
        <v>315</v>
      </c>
      <c r="B316" s="8">
        <v>72355</v>
      </c>
      <c r="C316" s="2" t="s">
        <v>446</v>
      </c>
      <c r="D316" s="2" t="s">
        <v>448</v>
      </c>
      <c r="E316" s="2" t="s">
        <v>20</v>
      </c>
      <c r="F316" s="8">
        <v>830</v>
      </c>
      <c r="G316" s="4">
        <v>46.659999847412109</v>
      </c>
      <c r="H316" s="4">
        <v>10.411899566650391</v>
      </c>
      <c r="I316" s="4">
        <v>32.608699798583984</v>
      </c>
      <c r="J316" s="8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14">
        <v>671.29998779296875</v>
      </c>
      <c r="S316" s="10">
        <f t="shared" si="20"/>
        <v>1</v>
      </c>
      <c r="T316" s="9">
        <f t="shared" si="21"/>
        <v>666.699951171875</v>
      </c>
      <c r="U316" s="9">
        <f t="shared" si="22"/>
        <v>666.699951171875</v>
      </c>
      <c r="V316" s="9" t="str">
        <f t="shared" si="23"/>
        <v/>
      </c>
    </row>
    <row r="317" spans="1:22" x14ac:dyDescent="0.4">
      <c r="A317" s="9">
        <f t="shared" si="24"/>
        <v>316</v>
      </c>
      <c r="B317" s="8">
        <v>70300</v>
      </c>
      <c r="C317" s="2" t="s">
        <v>355</v>
      </c>
      <c r="D317" s="2" t="s">
        <v>359</v>
      </c>
      <c r="E317" s="2" t="s">
        <v>69</v>
      </c>
      <c r="F317" s="8">
        <v>160</v>
      </c>
      <c r="G317" s="4">
        <v>10.880000114440918</v>
      </c>
      <c r="H317" s="4">
        <v>13.375800132751465</v>
      </c>
      <c r="I317" s="4">
        <v>53.503200531005859</v>
      </c>
      <c r="J317" s="8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14">
        <v>666.79998779296875</v>
      </c>
      <c r="S317" s="10">
        <f t="shared" si="20"/>
        <v>1</v>
      </c>
      <c r="T317" s="9">
        <f t="shared" si="21"/>
        <v>666.8499755859375</v>
      </c>
      <c r="U317" s="9">
        <f t="shared" si="22"/>
        <v>666.8499755859375</v>
      </c>
      <c r="V317" s="9" t="str">
        <f t="shared" si="23"/>
        <v/>
      </c>
    </row>
    <row r="318" spans="1:22" x14ac:dyDescent="0.4">
      <c r="A318" s="9">
        <f t="shared" si="24"/>
        <v>317</v>
      </c>
      <c r="B318" s="8">
        <v>70805</v>
      </c>
      <c r="C318" s="2" t="s">
        <v>365</v>
      </c>
      <c r="D318" s="2" t="s">
        <v>378</v>
      </c>
      <c r="E318" s="2" t="s">
        <v>69</v>
      </c>
      <c r="F318" s="8">
        <v>1588</v>
      </c>
      <c r="G318" s="4">
        <v>83.400001525878906</v>
      </c>
      <c r="H318" s="4">
        <v>6.7985000610351563</v>
      </c>
      <c r="I318" s="4">
        <v>20.580999374389648</v>
      </c>
      <c r="J318" s="8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14">
        <v>662.4000244140625</v>
      </c>
      <c r="S318" s="10">
        <f t="shared" si="20"/>
        <v>1</v>
      </c>
      <c r="T318" s="9">
        <f t="shared" si="21"/>
        <v>666.8499755859375</v>
      </c>
      <c r="U318" s="9">
        <f t="shared" si="22"/>
        <v>666.8499755859375</v>
      </c>
      <c r="V318" s="9" t="str">
        <f t="shared" si="23"/>
        <v/>
      </c>
    </row>
    <row r="319" spans="1:22" x14ac:dyDescent="0.4">
      <c r="A319" s="9">
        <f t="shared" si="24"/>
        <v>318</v>
      </c>
      <c r="B319" s="8">
        <v>67967</v>
      </c>
      <c r="C319" s="2" t="s">
        <v>255</v>
      </c>
      <c r="D319" s="2" t="s">
        <v>256</v>
      </c>
      <c r="E319" s="2" t="s">
        <v>20</v>
      </c>
      <c r="F319" s="8">
        <v>2272</v>
      </c>
      <c r="G319" s="4">
        <v>108.75</v>
      </c>
      <c r="H319" s="4">
        <v>4.0493001937866211</v>
      </c>
      <c r="I319" s="4">
        <v>16.065099716186523</v>
      </c>
      <c r="J319" s="8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14">
        <v>666.5999755859375</v>
      </c>
      <c r="S319" s="10">
        <f t="shared" si="20"/>
        <v>0</v>
      </c>
      <c r="T319" s="9">
        <f t="shared" si="21"/>
        <v>667.1500244140625</v>
      </c>
      <c r="U319" s="9" t="str">
        <f t="shared" si="22"/>
        <v/>
      </c>
      <c r="V319" s="9">
        <f t="shared" si="23"/>
        <v>667.1500244140625</v>
      </c>
    </row>
    <row r="320" spans="1:22" x14ac:dyDescent="0.4">
      <c r="A320" s="9">
        <f t="shared" si="24"/>
        <v>319</v>
      </c>
      <c r="B320" s="8">
        <v>70938</v>
      </c>
      <c r="C320" s="2" t="s">
        <v>365</v>
      </c>
      <c r="D320" s="2" t="s">
        <v>388</v>
      </c>
      <c r="E320" s="2" t="s">
        <v>20</v>
      </c>
      <c r="F320" s="8">
        <v>1425</v>
      </c>
      <c r="G320" s="4">
        <v>71.830001831054688</v>
      </c>
      <c r="H320" s="4">
        <v>5.0925998687744141</v>
      </c>
      <c r="I320" s="4">
        <v>19.8302001953125</v>
      </c>
      <c r="J320" s="8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14">
        <v>664.5999755859375</v>
      </c>
      <c r="S320" s="10">
        <f t="shared" si="20"/>
        <v>1</v>
      </c>
      <c r="T320" s="9">
        <f t="shared" si="21"/>
        <v>667.199951171875</v>
      </c>
      <c r="U320" s="9">
        <f t="shared" si="22"/>
        <v>667.199951171875</v>
      </c>
      <c r="V320" s="9" t="str">
        <f t="shared" si="23"/>
        <v/>
      </c>
    </row>
    <row r="321" spans="1:22" x14ac:dyDescent="0.4">
      <c r="A321" s="9">
        <f t="shared" si="24"/>
        <v>320</v>
      </c>
      <c r="B321" s="8">
        <v>62828</v>
      </c>
      <c r="C321" s="2" t="s">
        <v>64</v>
      </c>
      <c r="D321" s="2" t="s">
        <v>72</v>
      </c>
      <c r="E321" s="2" t="s">
        <v>69</v>
      </c>
      <c r="F321" s="8">
        <v>245</v>
      </c>
      <c r="G321" s="4">
        <v>12.550000190734863</v>
      </c>
      <c r="H321" s="4">
        <v>8.9795999526977539</v>
      </c>
      <c r="I321" s="4">
        <v>13.061200141906738</v>
      </c>
      <c r="J321" s="8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14">
        <v>662.70001220703125</v>
      </c>
      <c r="S321" s="10">
        <f t="shared" si="20"/>
        <v>1</v>
      </c>
      <c r="T321" s="9">
        <f t="shared" si="21"/>
        <v>667.45001220703125</v>
      </c>
      <c r="U321" s="9">
        <f t="shared" si="22"/>
        <v>667.45001220703125</v>
      </c>
      <c r="V321" s="9" t="str">
        <f t="shared" si="23"/>
        <v/>
      </c>
    </row>
    <row r="322" spans="1:22" x14ac:dyDescent="0.4">
      <c r="A322" s="9">
        <f t="shared" si="24"/>
        <v>321</v>
      </c>
      <c r="B322" s="8">
        <v>63693</v>
      </c>
      <c r="C322" s="2" t="s">
        <v>91</v>
      </c>
      <c r="D322" s="2" t="s">
        <v>110</v>
      </c>
      <c r="E322" s="2" t="s">
        <v>20</v>
      </c>
      <c r="F322" s="8">
        <v>1349</v>
      </c>
      <c r="G322" s="4">
        <v>65.212501525878906</v>
      </c>
      <c r="H322" s="4">
        <v>2.0014998912811279</v>
      </c>
      <c r="I322" s="4">
        <v>8.673100471496582</v>
      </c>
      <c r="J322" s="8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14">
        <v>667.9000244140625</v>
      </c>
      <c r="S322" s="10">
        <f t="shared" si="20"/>
        <v>0</v>
      </c>
      <c r="T322" s="9">
        <f t="shared" si="21"/>
        <v>667.45001220703125</v>
      </c>
      <c r="U322" s="9" t="str">
        <f t="shared" si="22"/>
        <v/>
      </c>
      <c r="V322" s="9">
        <f t="shared" si="23"/>
        <v>667.45001220703125</v>
      </c>
    </row>
    <row r="323" spans="1:22" x14ac:dyDescent="0.4">
      <c r="A323" s="9">
        <f t="shared" si="24"/>
        <v>322</v>
      </c>
      <c r="B323" s="8">
        <v>72132</v>
      </c>
      <c r="C323" s="2" t="s">
        <v>422</v>
      </c>
      <c r="D323" s="2" t="s">
        <v>436</v>
      </c>
      <c r="E323" s="2" t="s">
        <v>20</v>
      </c>
      <c r="F323" s="8">
        <v>400</v>
      </c>
      <c r="G323" s="4">
        <v>22</v>
      </c>
      <c r="H323" s="4">
        <v>13.800900459289551</v>
      </c>
      <c r="I323" s="4">
        <v>29.864299774169922</v>
      </c>
      <c r="J323" s="8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14">
        <v>666</v>
      </c>
      <c r="S323" s="10">
        <f t="shared" ref="S323:S386" si="25">IF(N323&lt;20,1,0)</f>
        <v>1</v>
      </c>
      <c r="T323" s="9">
        <f t="shared" ref="T323:T386" si="26">K323</f>
        <v>667.5999755859375</v>
      </c>
      <c r="U323" s="9">
        <f t="shared" ref="U323:U386" si="27">IF(S323=1,T323,"")</f>
        <v>667.5999755859375</v>
      </c>
      <c r="V323" s="9" t="str">
        <f t="shared" ref="V323:V386" si="28">IF(S323=0,T323,"")</f>
        <v/>
      </c>
    </row>
    <row r="324" spans="1:22" x14ac:dyDescent="0.4">
      <c r="A324" s="9">
        <f t="shared" si="24"/>
        <v>323</v>
      </c>
      <c r="B324" s="8">
        <v>69575</v>
      </c>
      <c r="C324" s="2" t="s">
        <v>314</v>
      </c>
      <c r="D324" s="2" t="s">
        <v>327</v>
      </c>
      <c r="E324" s="2" t="s">
        <v>20</v>
      </c>
      <c r="F324" s="8">
        <v>4632</v>
      </c>
      <c r="G324" s="4">
        <v>245.17999267578125</v>
      </c>
      <c r="H324" s="4">
        <v>7.0370001792907715</v>
      </c>
      <c r="I324" s="4">
        <v>23.642000198364258</v>
      </c>
      <c r="J324" s="8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14">
        <v>666.5999755859375</v>
      </c>
      <c r="S324" s="10">
        <f t="shared" si="25"/>
        <v>1</v>
      </c>
      <c r="T324" s="9">
        <f t="shared" si="26"/>
        <v>668</v>
      </c>
      <c r="U324" s="9">
        <f t="shared" si="27"/>
        <v>668</v>
      </c>
      <c r="V324" s="9" t="str">
        <f t="shared" si="28"/>
        <v/>
      </c>
    </row>
    <row r="325" spans="1:22" x14ac:dyDescent="0.4">
      <c r="A325" s="9">
        <f t="shared" ref="A325:A388" si="29">A324+1</f>
        <v>324</v>
      </c>
      <c r="B325" s="8">
        <v>63610</v>
      </c>
      <c r="C325" s="2" t="s">
        <v>91</v>
      </c>
      <c r="D325" s="2" t="s">
        <v>109</v>
      </c>
      <c r="E325" s="2" t="s">
        <v>20</v>
      </c>
      <c r="F325" s="8">
        <v>224</v>
      </c>
      <c r="G325" s="4">
        <v>9</v>
      </c>
      <c r="H325" s="4">
        <v>5.3571000099182129</v>
      </c>
      <c r="I325" s="4">
        <v>35.267898559570313</v>
      </c>
      <c r="J325" s="8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14">
        <v>675.70001220703125</v>
      </c>
      <c r="S325" s="10">
        <f t="shared" si="25"/>
        <v>0</v>
      </c>
      <c r="T325" s="9">
        <f t="shared" si="26"/>
        <v>668.0999755859375</v>
      </c>
      <c r="U325" s="9" t="str">
        <f t="shared" si="27"/>
        <v/>
      </c>
      <c r="V325" s="9">
        <f t="shared" si="28"/>
        <v>668.0999755859375</v>
      </c>
    </row>
    <row r="326" spans="1:22" x14ac:dyDescent="0.4">
      <c r="A326" s="9">
        <f t="shared" si="29"/>
        <v>325</v>
      </c>
      <c r="B326" s="8">
        <v>63941</v>
      </c>
      <c r="C326" s="2" t="s">
        <v>118</v>
      </c>
      <c r="D326" s="2" t="s">
        <v>123</v>
      </c>
      <c r="E326" s="2" t="s">
        <v>20</v>
      </c>
      <c r="F326" s="8">
        <v>576</v>
      </c>
      <c r="G326" s="4">
        <v>31</v>
      </c>
      <c r="H326" s="4">
        <v>3.9930999279022217</v>
      </c>
      <c r="I326" s="4">
        <v>28.125</v>
      </c>
      <c r="J326" s="8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14">
        <v>671</v>
      </c>
      <c r="S326" s="10">
        <f t="shared" si="25"/>
        <v>1</v>
      </c>
      <c r="T326" s="9">
        <f t="shared" si="26"/>
        <v>668.4000244140625</v>
      </c>
      <c r="U326" s="9">
        <f t="shared" si="27"/>
        <v>668.4000244140625</v>
      </c>
      <c r="V326" s="9" t="str">
        <f t="shared" si="28"/>
        <v/>
      </c>
    </row>
    <row r="327" spans="1:22" x14ac:dyDescent="0.4">
      <c r="A327" s="9">
        <f t="shared" si="29"/>
        <v>326</v>
      </c>
      <c r="B327" s="8">
        <v>68163</v>
      </c>
      <c r="C327" s="2" t="s">
        <v>255</v>
      </c>
      <c r="D327" s="2" t="s">
        <v>266</v>
      </c>
      <c r="E327" s="2" t="s">
        <v>20</v>
      </c>
      <c r="F327" s="8">
        <v>451</v>
      </c>
      <c r="G327" s="4">
        <v>25</v>
      </c>
      <c r="H327" s="4">
        <v>8.6475000381469727</v>
      </c>
      <c r="I327" s="4">
        <v>11.751700401306152</v>
      </c>
      <c r="J327" s="8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14">
        <v>664.5</v>
      </c>
      <c r="S327" s="10">
        <f t="shared" si="25"/>
        <v>1</v>
      </c>
      <c r="T327" s="9">
        <f t="shared" si="26"/>
        <v>668.5999755859375</v>
      </c>
      <c r="U327" s="9">
        <f t="shared" si="27"/>
        <v>668.5999755859375</v>
      </c>
      <c r="V327" s="9" t="str">
        <f t="shared" si="28"/>
        <v/>
      </c>
    </row>
    <row r="328" spans="1:22" x14ac:dyDescent="0.4">
      <c r="A328" s="9">
        <f t="shared" si="29"/>
        <v>327</v>
      </c>
      <c r="B328" s="8">
        <v>68007</v>
      </c>
      <c r="C328" s="2" t="s">
        <v>255</v>
      </c>
      <c r="D328" s="2" t="s">
        <v>259</v>
      </c>
      <c r="E328" s="2" t="s">
        <v>69</v>
      </c>
      <c r="F328" s="8">
        <v>900</v>
      </c>
      <c r="G328" s="4">
        <v>50.75</v>
      </c>
      <c r="H328" s="4">
        <v>2.1017999649047852</v>
      </c>
      <c r="I328" s="4">
        <v>24.336299896240234</v>
      </c>
      <c r="J328" s="8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14">
        <v>668.5</v>
      </c>
      <c r="S328" s="10">
        <f t="shared" si="25"/>
        <v>1</v>
      </c>
      <c r="T328" s="9">
        <f t="shared" si="26"/>
        <v>668.6500244140625</v>
      </c>
      <c r="U328" s="9">
        <f t="shared" si="27"/>
        <v>668.6500244140625</v>
      </c>
      <c r="V328" s="9" t="str">
        <f t="shared" si="28"/>
        <v/>
      </c>
    </row>
    <row r="329" spans="1:22" x14ac:dyDescent="0.4">
      <c r="A329" s="9">
        <f t="shared" si="29"/>
        <v>328</v>
      </c>
      <c r="B329" s="8">
        <v>72108</v>
      </c>
      <c r="C329" s="2" t="s">
        <v>422</v>
      </c>
      <c r="D329" s="2" t="s">
        <v>435</v>
      </c>
      <c r="E329" s="2" t="s">
        <v>20</v>
      </c>
      <c r="F329" s="8">
        <v>118</v>
      </c>
      <c r="G329" s="4">
        <v>5.5</v>
      </c>
      <c r="H329" s="4">
        <v>8.3332996368408203</v>
      </c>
      <c r="I329" s="4">
        <v>51.666698455810547</v>
      </c>
      <c r="J329" s="8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14">
        <v>669.0999755859375</v>
      </c>
      <c r="S329" s="10">
        <f t="shared" si="25"/>
        <v>0</v>
      </c>
      <c r="T329" s="9">
        <f t="shared" si="26"/>
        <v>668.79998779296875</v>
      </c>
      <c r="U329" s="9" t="str">
        <f t="shared" si="27"/>
        <v/>
      </c>
      <c r="V329" s="9">
        <f t="shared" si="28"/>
        <v>668.79998779296875</v>
      </c>
    </row>
    <row r="330" spans="1:22" x14ac:dyDescent="0.4">
      <c r="A330" s="9">
        <f t="shared" si="29"/>
        <v>329</v>
      </c>
      <c r="B330" s="8">
        <v>67975</v>
      </c>
      <c r="C330" s="2" t="s">
        <v>255</v>
      </c>
      <c r="D330" s="2" t="s">
        <v>257</v>
      </c>
      <c r="E330" s="2" t="s">
        <v>20</v>
      </c>
      <c r="F330" s="8">
        <v>1457</v>
      </c>
      <c r="G330" s="4">
        <v>73.129997253417969</v>
      </c>
      <c r="H330" s="4">
        <v>5.9822998046875</v>
      </c>
      <c r="I330" s="4">
        <v>42.964000701904297</v>
      </c>
      <c r="J330" s="8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14">
        <v>671.5999755859375</v>
      </c>
      <c r="S330" s="10">
        <f t="shared" si="25"/>
        <v>1</v>
      </c>
      <c r="T330" s="9">
        <f t="shared" si="26"/>
        <v>668.9000244140625</v>
      </c>
      <c r="U330" s="9">
        <f t="shared" si="27"/>
        <v>668.9000244140625</v>
      </c>
      <c r="V330" s="9" t="str">
        <f t="shared" si="28"/>
        <v/>
      </c>
    </row>
    <row r="331" spans="1:22" x14ac:dyDescent="0.4">
      <c r="A331" s="9">
        <f t="shared" si="29"/>
        <v>330</v>
      </c>
      <c r="B331" s="8">
        <v>66480</v>
      </c>
      <c r="C331" s="2" t="s">
        <v>206</v>
      </c>
      <c r="D331" s="2" t="s">
        <v>210</v>
      </c>
      <c r="E331" s="2" t="s">
        <v>69</v>
      </c>
      <c r="F331" s="8">
        <v>4734</v>
      </c>
      <c r="G331" s="4">
        <v>232.75</v>
      </c>
      <c r="H331" s="4">
        <v>2.6078000068664551</v>
      </c>
      <c r="I331" s="4">
        <v>19.372499465942383</v>
      </c>
      <c r="J331" s="8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14">
        <v>672.4000244140625</v>
      </c>
      <c r="S331" s="10">
        <f t="shared" si="25"/>
        <v>0</v>
      </c>
      <c r="T331" s="9">
        <f t="shared" si="26"/>
        <v>668.95001220703125</v>
      </c>
      <c r="U331" s="9" t="str">
        <f t="shared" si="27"/>
        <v/>
      </c>
      <c r="V331" s="9">
        <f t="shared" si="28"/>
        <v>668.95001220703125</v>
      </c>
    </row>
    <row r="332" spans="1:22" x14ac:dyDescent="0.4">
      <c r="A332" s="9">
        <f t="shared" si="29"/>
        <v>331</v>
      </c>
      <c r="B332" s="8">
        <v>64766</v>
      </c>
      <c r="C332" s="2" t="s">
        <v>135</v>
      </c>
      <c r="D332" s="2" t="s">
        <v>150</v>
      </c>
      <c r="E332" s="2" t="s">
        <v>20</v>
      </c>
      <c r="F332" s="8">
        <v>3303</v>
      </c>
      <c r="G332" s="4">
        <v>146.5</v>
      </c>
      <c r="H332" s="4">
        <v>4.6623997688293457</v>
      </c>
      <c r="I332" s="4">
        <v>16.954299926757813</v>
      </c>
      <c r="J332" s="8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14">
        <v>672.0999755859375</v>
      </c>
      <c r="S332" s="10">
        <f t="shared" si="25"/>
        <v>0</v>
      </c>
      <c r="T332" s="9">
        <f t="shared" si="26"/>
        <v>669.0999755859375</v>
      </c>
      <c r="U332" s="9" t="str">
        <f t="shared" si="27"/>
        <v/>
      </c>
      <c r="V332" s="9">
        <f t="shared" si="28"/>
        <v>669.0999755859375</v>
      </c>
    </row>
    <row r="333" spans="1:22" x14ac:dyDescent="0.4">
      <c r="A333" s="9">
        <f t="shared" si="29"/>
        <v>332</v>
      </c>
      <c r="B333" s="8">
        <v>64832</v>
      </c>
      <c r="C333" s="2" t="s">
        <v>135</v>
      </c>
      <c r="D333" s="2" t="s">
        <v>152</v>
      </c>
      <c r="E333" s="2" t="s">
        <v>69</v>
      </c>
      <c r="F333" s="8">
        <v>6055</v>
      </c>
      <c r="G333" s="4">
        <v>286.92001342773438</v>
      </c>
      <c r="H333" s="4">
        <v>5.6133999824523926</v>
      </c>
      <c r="I333" s="4">
        <v>30.085100173950195</v>
      </c>
      <c r="J333" s="8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14">
        <v>669.70001220703125</v>
      </c>
      <c r="S333" s="10">
        <f t="shared" si="25"/>
        <v>0</v>
      </c>
      <c r="T333" s="9">
        <f t="shared" si="26"/>
        <v>669.300048828125</v>
      </c>
      <c r="U333" s="9" t="str">
        <f t="shared" si="27"/>
        <v/>
      </c>
      <c r="V333" s="9">
        <f t="shared" si="28"/>
        <v>669.300048828125</v>
      </c>
    </row>
    <row r="334" spans="1:22" x14ac:dyDescent="0.4">
      <c r="A334" s="9">
        <f t="shared" si="29"/>
        <v>333</v>
      </c>
      <c r="B334" s="8">
        <v>65359</v>
      </c>
      <c r="C334" s="2" t="s">
        <v>168</v>
      </c>
      <c r="D334" s="2" t="s">
        <v>171</v>
      </c>
      <c r="E334" s="2" t="s">
        <v>20</v>
      </c>
      <c r="F334" s="8">
        <v>424</v>
      </c>
      <c r="G334" s="4">
        <v>23.299999237060547</v>
      </c>
      <c r="H334" s="4">
        <v>3.5376999378204346</v>
      </c>
      <c r="I334" s="4">
        <v>15.3302001953125</v>
      </c>
      <c r="J334" s="8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14">
        <v>657.70001220703125</v>
      </c>
      <c r="S334" s="10">
        <f t="shared" si="25"/>
        <v>1</v>
      </c>
      <c r="T334" s="9">
        <f t="shared" si="26"/>
        <v>669.300048828125</v>
      </c>
      <c r="U334" s="9">
        <f t="shared" si="27"/>
        <v>669.300048828125</v>
      </c>
      <c r="V334" s="9" t="str">
        <f t="shared" si="28"/>
        <v/>
      </c>
    </row>
    <row r="335" spans="1:22" x14ac:dyDescent="0.4">
      <c r="A335" s="9">
        <f t="shared" si="29"/>
        <v>334</v>
      </c>
      <c r="B335" s="8">
        <v>69385</v>
      </c>
      <c r="C335" s="2" t="s">
        <v>314</v>
      </c>
      <c r="D335" s="2" t="s">
        <v>317</v>
      </c>
      <c r="E335" s="2" t="s">
        <v>20</v>
      </c>
      <c r="F335" s="8">
        <v>2801</v>
      </c>
      <c r="G335" s="4">
        <v>139.30000305175781</v>
      </c>
      <c r="H335" s="4">
        <v>5.0338997840881348</v>
      </c>
      <c r="I335" s="4">
        <v>23.098899841308594</v>
      </c>
      <c r="J335" s="8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14">
        <v>665.4000244140625</v>
      </c>
      <c r="S335" s="10">
        <f t="shared" si="25"/>
        <v>0</v>
      </c>
      <c r="T335" s="9">
        <f t="shared" si="26"/>
        <v>669.3499755859375</v>
      </c>
      <c r="U335" s="9" t="str">
        <f t="shared" si="27"/>
        <v/>
      </c>
      <c r="V335" s="9">
        <f t="shared" si="28"/>
        <v>669.3499755859375</v>
      </c>
    </row>
    <row r="336" spans="1:22" x14ac:dyDescent="0.4">
      <c r="A336" s="9">
        <f t="shared" si="29"/>
        <v>335</v>
      </c>
      <c r="B336" s="8">
        <v>71654</v>
      </c>
      <c r="C336" s="2" t="s">
        <v>410</v>
      </c>
      <c r="D336" s="2" t="s">
        <v>418</v>
      </c>
      <c r="E336" s="2" t="s">
        <v>20</v>
      </c>
      <c r="F336" s="8">
        <v>187</v>
      </c>
      <c r="G336" s="4">
        <v>9.7600002288818359</v>
      </c>
      <c r="H336" s="4">
        <v>17.553199768066406</v>
      </c>
      <c r="I336" s="4">
        <v>44.680900573730469</v>
      </c>
      <c r="J336" s="8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14">
        <v>674.0999755859375</v>
      </c>
      <c r="S336" s="10">
        <f t="shared" si="25"/>
        <v>1</v>
      </c>
      <c r="T336" s="9">
        <f t="shared" si="26"/>
        <v>669.3499755859375</v>
      </c>
      <c r="U336" s="9">
        <f t="shared" si="27"/>
        <v>669.3499755859375</v>
      </c>
      <c r="V336" s="9" t="str">
        <f t="shared" si="28"/>
        <v/>
      </c>
    </row>
    <row r="337" spans="1:22" x14ac:dyDescent="0.4">
      <c r="A337" s="9">
        <f t="shared" si="29"/>
        <v>336</v>
      </c>
      <c r="B337" s="8">
        <v>62794</v>
      </c>
      <c r="C337" s="2" t="s">
        <v>64</v>
      </c>
      <c r="D337" s="2" t="s">
        <v>70</v>
      </c>
      <c r="E337" s="2" t="s">
        <v>20</v>
      </c>
      <c r="F337" s="8">
        <v>129</v>
      </c>
      <c r="G337" s="4">
        <v>6.5999999046325684</v>
      </c>
      <c r="H337" s="4">
        <v>13.953499794006348</v>
      </c>
      <c r="I337" s="4">
        <v>27.131799697875977</v>
      </c>
      <c r="J337" s="8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14">
        <v>669.5</v>
      </c>
      <c r="S337" s="10">
        <f t="shared" si="25"/>
        <v>1</v>
      </c>
      <c r="T337" s="9">
        <f t="shared" si="26"/>
        <v>669.79998779296875</v>
      </c>
      <c r="U337" s="9">
        <f t="shared" si="27"/>
        <v>669.79998779296875</v>
      </c>
      <c r="V337" s="9" t="str">
        <f t="shared" si="28"/>
        <v/>
      </c>
    </row>
    <row r="338" spans="1:22" x14ac:dyDescent="0.4">
      <c r="A338" s="9">
        <f t="shared" si="29"/>
        <v>337</v>
      </c>
      <c r="B338" s="8">
        <v>68049</v>
      </c>
      <c r="C338" s="2" t="s">
        <v>255</v>
      </c>
      <c r="D338" s="2" t="s">
        <v>261</v>
      </c>
      <c r="E338" s="2" t="s">
        <v>69</v>
      </c>
      <c r="F338" s="8">
        <v>188</v>
      </c>
      <c r="G338" s="4">
        <v>9</v>
      </c>
      <c r="H338" s="4">
        <v>6.3829998970031738</v>
      </c>
      <c r="I338" s="4">
        <v>36.702098846435547</v>
      </c>
      <c r="J338" s="8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14">
        <v>666.5</v>
      </c>
      <c r="S338" s="10">
        <f t="shared" si="25"/>
        <v>0</v>
      </c>
      <c r="T338" s="9">
        <f t="shared" si="26"/>
        <v>669.8499755859375</v>
      </c>
      <c r="U338" s="9" t="str">
        <f t="shared" si="27"/>
        <v/>
      </c>
      <c r="V338" s="9">
        <f t="shared" si="28"/>
        <v>669.8499755859375</v>
      </c>
    </row>
    <row r="339" spans="1:22" x14ac:dyDescent="0.4">
      <c r="A339" s="9">
        <f t="shared" si="29"/>
        <v>338</v>
      </c>
      <c r="B339" s="8">
        <v>69955</v>
      </c>
      <c r="C339" s="2" t="s">
        <v>342</v>
      </c>
      <c r="D339" s="2" t="s">
        <v>347</v>
      </c>
      <c r="E339" s="2" t="s">
        <v>20</v>
      </c>
      <c r="F339" s="8">
        <v>1212</v>
      </c>
      <c r="G339" s="4">
        <v>65.900001525878906</v>
      </c>
      <c r="H339" s="4">
        <v>22.194700241088867</v>
      </c>
      <c r="I339" s="4">
        <v>46.122100830078125</v>
      </c>
      <c r="J339" s="8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14">
        <v>670.70001220703125</v>
      </c>
      <c r="S339" s="10">
        <f t="shared" si="25"/>
        <v>1</v>
      </c>
      <c r="T339" s="9">
        <f t="shared" si="26"/>
        <v>669.95001220703125</v>
      </c>
      <c r="U339" s="9">
        <f t="shared" si="27"/>
        <v>669.95001220703125</v>
      </c>
      <c r="V339" s="9" t="str">
        <f t="shared" si="28"/>
        <v/>
      </c>
    </row>
    <row r="340" spans="1:22" x14ac:dyDescent="0.4">
      <c r="A340" s="9">
        <f t="shared" si="29"/>
        <v>339</v>
      </c>
      <c r="B340" s="8">
        <v>63479</v>
      </c>
      <c r="C340" s="2" t="s">
        <v>91</v>
      </c>
      <c r="D340" s="2" t="s">
        <v>101</v>
      </c>
      <c r="E340" s="2" t="s">
        <v>20</v>
      </c>
      <c r="F340" s="8">
        <v>2596</v>
      </c>
      <c r="G340" s="4">
        <v>135.35000610351563</v>
      </c>
      <c r="H340" s="4">
        <v>3.0046000480651855</v>
      </c>
      <c r="I340" s="4">
        <v>19.530000686645508</v>
      </c>
      <c r="J340" s="8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14">
        <v>670.79998779296875</v>
      </c>
      <c r="S340" s="10">
        <f t="shared" si="25"/>
        <v>1</v>
      </c>
      <c r="T340" s="9">
        <f t="shared" si="26"/>
        <v>670</v>
      </c>
      <c r="U340" s="9">
        <f t="shared" si="27"/>
        <v>670</v>
      </c>
      <c r="V340" s="9" t="str">
        <f t="shared" si="28"/>
        <v/>
      </c>
    </row>
    <row r="341" spans="1:22" x14ac:dyDescent="0.4">
      <c r="A341" s="9">
        <f t="shared" si="29"/>
        <v>340</v>
      </c>
      <c r="B341" s="8">
        <v>69708</v>
      </c>
      <c r="C341" s="2" t="s">
        <v>314</v>
      </c>
      <c r="D341" s="2" t="s">
        <v>332</v>
      </c>
      <c r="E341" s="2" t="s">
        <v>20</v>
      </c>
      <c r="F341" s="8">
        <v>4925</v>
      </c>
      <c r="G341" s="4">
        <v>253.89599609375</v>
      </c>
      <c r="H341" s="4">
        <v>3.8210999965667725</v>
      </c>
      <c r="I341" s="4">
        <v>12.174799919128418</v>
      </c>
      <c r="J341" s="8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14">
        <v>668.5999755859375</v>
      </c>
      <c r="S341" s="10">
        <f t="shared" si="25"/>
        <v>1</v>
      </c>
      <c r="T341" s="9">
        <f t="shared" si="26"/>
        <v>670.699951171875</v>
      </c>
      <c r="U341" s="9">
        <f t="shared" si="27"/>
        <v>670.699951171875</v>
      </c>
      <c r="V341" s="9" t="str">
        <f t="shared" si="28"/>
        <v/>
      </c>
    </row>
    <row r="342" spans="1:22" x14ac:dyDescent="0.4">
      <c r="A342" s="9">
        <f t="shared" si="29"/>
        <v>341</v>
      </c>
      <c r="B342" s="8">
        <v>66498</v>
      </c>
      <c r="C342" s="2" t="s">
        <v>206</v>
      </c>
      <c r="D342" s="2" t="s">
        <v>211</v>
      </c>
      <c r="E342" s="2" t="s">
        <v>20</v>
      </c>
      <c r="F342" s="8">
        <v>6257</v>
      </c>
      <c r="G342" s="4">
        <v>288.6300048828125</v>
      </c>
      <c r="H342" s="4">
        <v>2.1635000705718994</v>
      </c>
      <c r="I342" s="4">
        <v>15.512800216674805</v>
      </c>
      <c r="J342" s="8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14">
        <v>671.29998779296875</v>
      </c>
      <c r="S342" s="10">
        <f t="shared" si="25"/>
        <v>0</v>
      </c>
      <c r="T342" s="9">
        <f t="shared" si="26"/>
        <v>671.25</v>
      </c>
      <c r="U342" s="9" t="str">
        <f t="shared" si="27"/>
        <v/>
      </c>
      <c r="V342" s="9">
        <f t="shared" si="28"/>
        <v>671.25</v>
      </c>
    </row>
    <row r="343" spans="1:22" x14ac:dyDescent="0.4">
      <c r="A343" s="9">
        <f t="shared" si="29"/>
        <v>342</v>
      </c>
      <c r="B343" s="8">
        <v>61879</v>
      </c>
      <c r="C343" s="2" t="s">
        <v>36</v>
      </c>
      <c r="D343" s="2" t="s">
        <v>39</v>
      </c>
      <c r="E343" s="2" t="s">
        <v>20</v>
      </c>
      <c r="F343" s="8">
        <v>868</v>
      </c>
      <c r="G343" s="4">
        <v>45</v>
      </c>
      <c r="H343" s="4">
        <v>4.7234997749328613</v>
      </c>
      <c r="I343" s="4">
        <v>19.009199142456055</v>
      </c>
      <c r="J343" s="8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14">
        <v>668</v>
      </c>
      <c r="S343" s="10">
        <f t="shared" si="25"/>
        <v>1</v>
      </c>
      <c r="T343" s="9">
        <f t="shared" si="26"/>
        <v>671.29998779296875</v>
      </c>
      <c r="U343" s="9">
        <f t="shared" si="27"/>
        <v>671.29998779296875</v>
      </c>
      <c r="V343" s="9" t="str">
        <f t="shared" si="28"/>
        <v/>
      </c>
    </row>
    <row r="344" spans="1:22" x14ac:dyDescent="0.4">
      <c r="A344" s="9">
        <f t="shared" si="29"/>
        <v>343</v>
      </c>
      <c r="B344" s="8">
        <v>61838</v>
      </c>
      <c r="C344" s="2" t="s">
        <v>36</v>
      </c>
      <c r="D344" s="2" t="s">
        <v>37</v>
      </c>
      <c r="E344" s="2" t="s">
        <v>20</v>
      </c>
      <c r="F344" s="8">
        <v>3787</v>
      </c>
      <c r="G344" s="4">
        <v>186.10000610351563</v>
      </c>
      <c r="H344" s="4">
        <v>3.247999906539917</v>
      </c>
      <c r="I344" s="4">
        <v>8.3443002700805664</v>
      </c>
      <c r="J344" s="8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14">
        <v>668.29998779296875</v>
      </c>
      <c r="S344" s="10">
        <f t="shared" si="25"/>
        <v>0</v>
      </c>
      <c r="T344" s="9">
        <f t="shared" si="26"/>
        <v>671.5999755859375</v>
      </c>
      <c r="U344" s="9" t="str">
        <f t="shared" si="27"/>
        <v/>
      </c>
      <c r="V344" s="9">
        <f t="shared" si="28"/>
        <v>671.5999755859375</v>
      </c>
    </row>
    <row r="345" spans="1:22" x14ac:dyDescent="0.4">
      <c r="A345" s="9">
        <f t="shared" si="29"/>
        <v>344</v>
      </c>
      <c r="B345" s="8">
        <v>75085</v>
      </c>
      <c r="C345" s="2" t="s">
        <v>218</v>
      </c>
      <c r="D345" s="2" t="s">
        <v>469</v>
      </c>
      <c r="E345" s="2" t="s">
        <v>20</v>
      </c>
      <c r="F345" s="8">
        <v>6423</v>
      </c>
      <c r="G345" s="4">
        <v>306.3800048828125</v>
      </c>
      <c r="H345" s="4">
        <v>2.9298999309539795</v>
      </c>
      <c r="I345" s="4">
        <v>14.265999794006348</v>
      </c>
      <c r="J345" s="8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14">
        <v>671.79998779296875</v>
      </c>
      <c r="S345" s="10">
        <f t="shared" si="25"/>
        <v>0</v>
      </c>
      <c r="T345" s="9">
        <f t="shared" si="26"/>
        <v>671.5999755859375</v>
      </c>
      <c r="U345" s="9" t="str">
        <f t="shared" si="27"/>
        <v/>
      </c>
      <c r="V345" s="9">
        <f t="shared" si="28"/>
        <v>671.5999755859375</v>
      </c>
    </row>
    <row r="346" spans="1:22" x14ac:dyDescent="0.4">
      <c r="A346" s="9">
        <f t="shared" si="29"/>
        <v>345</v>
      </c>
      <c r="B346" s="8">
        <v>61887</v>
      </c>
      <c r="C346" s="2" t="s">
        <v>36</v>
      </c>
      <c r="D346" s="2" t="s">
        <v>40</v>
      </c>
      <c r="E346" s="2" t="s">
        <v>20</v>
      </c>
      <c r="F346" s="8">
        <v>678</v>
      </c>
      <c r="G346" s="4">
        <v>34.840000152587891</v>
      </c>
      <c r="H346" s="4">
        <v>2.5074000358581543</v>
      </c>
      <c r="I346" s="4">
        <v>15.929200172424316</v>
      </c>
      <c r="J346" s="8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14">
        <v>665.70001220703125</v>
      </c>
      <c r="S346" s="10">
        <f t="shared" si="25"/>
        <v>1</v>
      </c>
      <c r="T346" s="9">
        <f t="shared" si="26"/>
        <v>671.6500244140625</v>
      </c>
      <c r="U346" s="9">
        <f t="shared" si="27"/>
        <v>671.6500244140625</v>
      </c>
      <c r="V346" s="9" t="str">
        <f t="shared" si="28"/>
        <v/>
      </c>
    </row>
    <row r="347" spans="1:22" x14ac:dyDescent="0.4">
      <c r="A347" s="9">
        <f t="shared" si="29"/>
        <v>346</v>
      </c>
      <c r="B347" s="8">
        <v>62885</v>
      </c>
      <c r="C347" s="2" t="s">
        <v>64</v>
      </c>
      <c r="D347" s="2" t="s">
        <v>73</v>
      </c>
      <c r="E347" s="2" t="s">
        <v>20</v>
      </c>
      <c r="F347" s="8">
        <v>162</v>
      </c>
      <c r="G347" s="4">
        <v>8.3999996185302734</v>
      </c>
      <c r="H347" s="4">
        <v>16.959100723266602</v>
      </c>
      <c r="I347" s="4">
        <v>33.918098449707031</v>
      </c>
      <c r="J347" s="8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14">
        <v>663.5999755859375</v>
      </c>
      <c r="S347" s="10">
        <f t="shared" si="25"/>
        <v>1</v>
      </c>
      <c r="T347" s="9">
        <f t="shared" si="26"/>
        <v>671.699951171875</v>
      </c>
      <c r="U347" s="9">
        <f t="shared" si="27"/>
        <v>671.699951171875</v>
      </c>
      <c r="V347" s="9" t="str">
        <f t="shared" si="28"/>
        <v/>
      </c>
    </row>
    <row r="348" spans="1:22" x14ac:dyDescent="0.4">
      <c r="A348" s="9">
        <f t="shared" si="29"/>
        <v>347</v>
      </c>
      <c r="B348" s="8">
        <v>64998</v>
      </c>
      <c r="C348" s="2" t="s">
        <v>135</v>
      </c>
      <c r="D348" s="2" t="s">
        <v>155</v>
      </c>
      <c r="E348" s="2" t="s">
        <v>69</v>
      </c>
      <c r="F348" s="8">
        <v>8529</v>
      </c>
      <c r="G348" s="4">
        <v>407.70001220703125</v>
      </c>
      <c r="H348" s="4">
        <v>2.192500114440918</v>
      </c>
      <c r="I348" s="4">
        <v>11.701299667358398</v>
      </c>
      <c r="J348" s="8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14">
        <v>674.5999755859375</v>
      </c>
      <c r="S348" s="10">
        <f t="shared" si="25"/>
        <v>0</v>
      </c>
      <c r="T348" s="9">
        <f t="shared" si="26"/>
        <v>671.75</v>
      </c>
      <c r="U348" s="9" t="str">
        <f t="shared" si="27"/>
        <v/>
      </c>
      <c r="V348" s="9">
        <f t="shared" si="28"/>
        <v>671.75</v>
      </c>
    </row>
    <row r="349" spans="1:22" x14ac:dyDescent="0.4">
      <c r="A349" s="9">
        <f t="shared" si="29"/>
        <v>348</v>
      </c>
      <c r="B349" s="8">
        <v>66845</v>
      </c>
      <c r="C349" s="2" t="s">
        <v>218</v>
      </c>
      <c r="D349" s="2" t="s">
        <v>224</v>
      </c>
      <c r="E349" s="2" t="s">
        <v>20</v>
      </c>
      <c r="F349" s="8">
        <v>1862</v>
      </c>
      <c r="G349" s="4">
        <v>89.089996337890625</v>
      </c>
      <c r="H349" s="4">
        <v>2.8296999931335449</v>
      </c>
      <c r="I349" s="4">
        <v>21.089199066162109</v>
      </c>
      <c r="J349" s="8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14">
        <v>670.70001220703125</v>
      </c>
      <c r="S349" s="10">
        <f t="shared" si="25"/>
        <v>0</v>
      </c>
      <c r="T349" s="9">
        <f t="shared" si="26"/>
        <v>671.9000244140625</v>
      </c>
      <c r="U349" s="9" t="str">
        <f t="shared" si="27"/>
        <v/>
      </c>
      <c r="V349" s="9">
        <f t="shared" si="28"/>
        <v>671.9000244140625</v>
      </c>
    </row>
    <row r="350" spans="1:22" x14ac:dyDescent="0.4">
      <c r="A350" s="9">
        <f t="shared" si="29"/>
        <v>349</v>
      </c>
      <c r="B350" s="8">
        <v>66886</v>
      </c>
      <c r="C350" s="2" t="s">
        <v>218</v>
      </c>
      <c r="D350" s="2" t="s">
        <v>227</v>
      </c>
      <c r="E350" s="2" t="s">
        <v>20</v>
      </c>
      <c r="F350" s="8">
        <v>1452</v>
      </c>
      <c r="G350" s="4">
        <v>70.5</v>
      </c>
      <c r="H350" s="4">
        <v>2.4260001182556152</v>
      </c>
      <c r="I350" s="4">
        <v>10.414199829101563</v>
      </c>
      <c r="J350" s="8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14">
        <v>664.20001220703125</v>
      </c>
      <c r="S350" s="10">
        <f t="shared" si="25"/>
        <v>0</v>
      </c>
      <c r="T350" s="9">
        <f t="shared" si="26"/>
        <v>671.9000244140625</v>
      </c>
      <c r="U350" s="9" t="str">
        <f t="shared" si="27"/>
        <v/>
      </c>
      <c r="V350" s="9">
        <f t="shared" si="28"/>
        <v>671.9000244140625</v>
      </c>
    </row>
    <row r="351" spans="1:22" x14ac:dyDescent="0.4">
      <c r="A351" s="9">
        <f t="shared" si="29"/>
        <v>350</v>
      </c>
      <c r="B351" s="8">
        <v>70672</v>
      </c>
      <c r="C351" s="2" t="s">
        <v>365</v>
      </c>
      <c r="D351" s="2" t="s">
        <v>370</v>
      </c>
      <c r="E351" s="2" t="s">
        <v>69</v>
      </c>
      <c r="F351" s="8">
        <v>155</v>
      </c>
      <c r="G351" s="4">
        <v>8</v>
      </c>
      <c r="H351" s="4">
        <v>0.64520001411437988</v>
      </c>
      <c r="I351" s="4">
        <v>12.258099555969238</v>
      </c>
      <c r="J351" s="8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14">
        <v>671.5999755859375</v>
      </c>
      <c r="S351" s="10">
        <f t="shared" si="25"/>
        <v>1</v>
      </c>
      <c r="T351" s="9">
        <f t="shared" si="26"/>
        <v>671.949951171875</v>
      </c>
      <c r="U351" s="9">
        <f t="shared" si="27"/>
        <v>671.949951171875</v>
      </c>
      <c r="V351" s="9" t="str">
        <f t="shared" si="28"/>
        <v/>
      </c>
    </row>
    <row r="352" spans="1:22" x14ac:dyDescent="0.4">
      <c r="A352" s="9">
        <f t="shared" si="29"/>
        <v>351</v>
      </c>
      <c r="B352" s="8">
        <v>69021</v>
      </c>
      <c r="C352" s="2" t="s">
        <v>285</v>
      </c>
      <c r="D352" s="2" t="s">
        <v>299</v>
      </c>
      <c r="E352" s="2" t="s">
        <v>20</v>
      </c>
      <c r="F352" s="8">
        <v>2536</v>
      </c>
      <c r="G352" s="4">
        <v>127.11000061035156</v>
      </c>
      <c r="H352" s="4">
        <v>2.0327999591827393</v>
      </c>
      <c r="I352" s="4">
        <v>2.0327999591827393</v>
      </c>
      <c r="J352" s="8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14">
        <v>668</v>
      </c>
      <c r="S352" s="10">
        <f t="shared" si="25"/>
        <v>1</v>
      </c>
      <c r="T352" s="9">
        <f t="shared" si="26"/>
        <v>672.04998779296875</v>
      </c>
      <c r="U352" s="9">
        <f t="shared" si="27"/>
        <v>672.04998779296875</v>
      </c>
      <c r="V352" s="9" t="str">
        <f t="shared" si="28"/>
        <v/>
      </c>
    </row>
    <row r="353" spans="1:22" x14ac:dyDescent="0.4">
      <c r="A353" s="9">
        <f t="shared" si="29"/>
        <v>352</v>
      </c>
      <c r="B353" s="8">
        <v>66399</v>
      </c>
      <c r="C353" s="2" t="s">
        <v>196</v>
      </c>
      <c r="D353" s="2" t="s">
        <v>203</v>
      </c>
      <c r="E353" s="2" t="s">
        <v>20</v>
      </c>
      <c r="F353" s="8">
        <v>567</v>
      </c>
      <c r="G353" s="4">
        <v>30.079999923706055</v>
      </c>
      <c r="H353" s="4">
        <v>4.8951001167297363</v>
      </c>
      <c r="I353" s="4">
        <v>29.020999908447266</v>
      </c>
      <c r="J353" s="8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14">
        <v>670.20001220703125</v>
      </c>
      <c r="S353" s="10">
        <f t="shared" si="25"/>
        <v>1</v>
      </c>
      <c r="T353" s="9">
        <f t="shared" si="26"/>
        <v>672.050048828125</v>
      </c>
      <c r="U353" s="9">
        <f t="shared" si="27"/>
        <v>672.050048828125</v>
      </c>
      <c r="V353" s="9" t="str">
        <f t="shared" si="28"/>
        <v/>
      </c>
    </row>
    <row r="354" spans="1:22" x14ac:dyDescent="0.4">
      <c r="A354" s="9">
        <f t="shared" si="29"/>
        <v>353</v>
      </c>
      <c r="B354" s="8">
        <v>65219</v>
      </c>
      <c r="C354" s="2" t="s">
        <v>163</v>
      </c>
      <c r="D354" s="2" t="s">
        <v>167</v>
      </c>
      <c r="E354" s="2" t="s">
        <v>20</v>
      </c>
      <c r="F354" s="8">
        <v>953</v>
      </c>
      <c r="G354" s="4">
        <v>52.599998474121094</v>
      </c>
      <c r="H354" s="4">
        <v>7.9875998497009277</v>
      </c>
      <c r="I354" s="4">
        <v>33.921199798583984</v>
      </c>
      <c r="J354" s="8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14">
        <v>676.5</v>
      </c>
      <c r="S354" s="10">
        <f t="shared" si="25"/>
        <v>1</v>
      </c>
      <c r="T354" s="9">
        <f t="shared" si="26"/>
        <v>672.29998779296875</v>
      </c>
      <c r="U354" s="9">
        <f t="shared" si="27"/>
        <v>672.29998779296875</v>
      </c>
      <c r="V354" s="9" t="str">
        <f t="shared" si="28"/>
        <v/>
      </c>
    </row>
    <row r="355" spans="1:22" x14ac:dyDescent="0.4">
      <c r="A355" s="9">
        <f t="shared" si="29"/>
        <v>354</v>
      </c>
      <c r="B355" s="8">
        <v>68726</v>
      </c>
      <c r="C355" s="2" t="s">
        <v>282</v>
      </c>
      <c r="D355" s="2" t="s">
        <v>283</v>
      </c>
      <c r="E355" s="2" t="s">
        <v>20</v>
      </c>
      <c r="F355" s="8">
        <v>296</v>
      </c>
      <c r="G355" s="4">
        <v>15.430000305175781</v>
      </c>
      <c r="H355" s="4">
        <v>5.5921001434326172</v>
      </c>
      <c r="I355" s="4">
        <v>25.986799240112305</v>
      </c>
      <c r="J355" s="8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14">
        <v>670.0999755859375</v>
      </c>
      <c r="S355" s="10">
        <f t="shared" si="25"/>
        <v>1</v>
      </c>
      <c r="T355" s="9">
        <f t="shared" si="26"/>
        <v>672.3499755859375</v>
      </c>
      <c r="U355" s="9">
        <f t="shared" si="27"/>
        <v>672.3499755859375</v>
      </c>
      <c r="V355" s="9" t="str">
        <f t="shared" si="28"/>
        <v/>
      </c>
    </row>
    <row r="356" spans="1:22" x14ac:dyDescent="0.4">
      <c r="A356" s="9">
        <f t="shared" si="29"/>
        <v>355</v>
      </c>
      <c r="B356" s="8">
        <v>64170</v>
      </c>
      <c r="C356" s="2" t="s">
        <v>129</v>
      </c>
      <c r="D356" s="2" t="s">
        <v>132</v>
      </c>
      <c r="E356" s="2" t="s">
        <v>20</v>
      </c>
      <c r="F356" s="8">
        <v>198</v>
      </c>
      <c r="G356" s="4">
        <v>9</v>
      </c>
      <c r="H356" s="4">
        <v>2.4509999752044678</v>
      </c>
      <c r="I356" s="4">
        <v>12.745100021362305</v>
      </c>
      <c r="J356" s="8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14">
        <v>672.20001220703125</v>
      </c>
      <c r="S356" s="10">
        <f t="shared" si="25"/>
        <v>0</v>
      </c>
      <c r="T356" s="9">
        <f t="shared" si="26"/>
        <v>672.45001220703125</v>
      </c>
      <c r="U356" s="9" t="str">
        <f t="shared" si="27"/>
        <v/>
      </c>
      <c r="V356" s="9">
        <f t="shared" si="28"/>
        <v>672.45001220703125</v>
      </c>
    </row>
    <row r="357" spans="1:22" x14ac:dyDescent="0.4">
      <c r="A357" s="9">
        <f t="shared" si="29"/>
        <v>356</v>
      </c>
      <c r="B357" s="8">
        <v>62109</v>
      </c>
      <c r="C357" s="2" t="s">
        <v>47</v>
      </c>
      <c r="D357" s="2" t="s">
        <v>51</v>
      </c>
      <c r="E357" s="2" t="s">
        <v>20</v>
      </c>
      <c r="F357" s="8">
        <v>218</v>
      </c>
      <c r="G357" s="4">
        <v>10.100000381469727</v>
      </c>
      <c r="H357" s="4">
        <v>2.2421998977661133</v>
      </c>
      <c r="I357" s="4">
        <v>25.112100601196289</v>
      </c>
      <c r="J357" s="8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14">
        <v>675.70001220703125</v>
      </c>
      <c r="S357" s="10">
        <f t="shared" si="25"/>
        <v>0</v>
      </c>
      <c r="T357" s="9">
        <f t="shared" si="26"/>
        <v>672.550048828125</v>
      </c>
      <c r="U357" s="9" t="str">
        <f t="shared" si="27"/>
        <v/>
      </c>
      <c r="V357" s="9">
        <f t="shared" si="28"/>
        <v>672.550048828125</v>
      </c>
    </row>
    <row r="358" spans="1:22" x14ac:dyDescent="0.4">
      <c r="A358" s="9">
        <f t="shared" si="29"/>
        <v>357</v>
      </c>
      <c r="B358" s="8">
        <v>70995</v>
      </c>
      <c r="C358" s="2" t="s">
        <v>365</v>
      </c>
      <c r="D358" s="2" t="s">
        <v>391</v>
      </c>
      <c r="E358" s="2" t="s">
        <v>69</v>
      </c>
      <c r="F358" s="8">
        <v>734</v>
      </c>
      <c r="G358" s="4">
        <v>36</v>
      </c>
      <c r="H358" s="4">
        <v>2.0243000984191895</v>
      </c>
      <c r="I358" s="4">
        <v>12.820500373840332</v>
      </c>
      <c r="J358" s="8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14">
        <v>669.29998779296875</v>
      </c>
      <c r="S358" s="10">
        <f t="shared" si="25"/>
        <v>0</v>
      </c>
      <c r="T358" s="9">
        <f t="shared" si="26"/>
        <v>672.699951171875</v>
      </c>
      <c r="U358" s="9" t="str">
        <f t="shared" si="27"/>
        <v/>
      </c>
      <c r="V358" s="9">
        <f t="shared" si="28"/>
        <v>672.699951171875</v>
      </c>
    </row>
    <row r="359" spans="1:22" x14ac:dyDescent="0.4">
      <c r="A359" s="9">
        <f t="shared" si="29"/>
        <v>358</v>
      </c>
      <c r="B359" s="8">
        <v>70979</v>
      </c>
      <c r="C359" s="2" t="s">
        <v>365</v>
      </c>
      <c r="D359" s="2" t="s">
        <v>390</v>
      </c>
      <c r="E359" s="2" t="s">
        <v>69</v>
      </c>
      <c r="F359" s="8">
        <v>189</v>
      </c>
      <c r="G359" s="4">
        <v>11.600000381469727</v>
      </c>
      <c r="H359" s="4">
        <v>2.0724999904632568</v>
      </c>
      <c r="I359" s="4">
        <v>32.124401092529297</v>
      </c>
      <c r="J359" s="8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14">
        <v>667</v>
      </c>
      <c r="S359" s="10">
        <f t="shared" si="25"/>
        <v>1</v>
      </c>
      <c r="T359" s="9">
        <f t="shared" si="26"/>
        <v>673.04998779296875</v>
      </c>
      <c r="U359" s="9">
        <f t="shared" si="27"/>
        <v>673.04998779296875</v>
      </c>
      <c r="V359" s="9" t="str">
        <f t="shared" si="28"/>
        <v/>
      </c>
    </row>
    <row r="360" spans="1:22" x14ac:dyDescent="0.4">
      <c r="A360" s="9">
        <f t="shared" si="29"/>
        <v>359</v>
      </c>
      <c r="B360" s="8">
        <v>68866</v>
      </c>
      <c r="C360" s="2" t="s">
        <v>285</v>
      </c>
      <c r="D360" s="2" t="s">
        <v>287</v>
      </c>
      <c r="E360" s="2" t="s">
        <v>20</v>
      </c>
      <c r="F360" s="8">
        <v>2528</v>
      </c>
      <c r="G360" s="4">
        <v>138.30999755859375</v>
      </c>
      <c r="H360" s="4">
        <v>1.3421000242233276</v>
      </c>
      <c r="I360" s="4">
        <v>2.4456000328063965</v>
      </c>
      <c r="J360" s="8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14">
        <v>671.5</v>
      </c>
      <c r="S360" s="10">
        <f t="shared" si="25"/>
        <v>1</v>
      </c>
      <c r="T360" s="9">
        <f t="shared" si="26"/>
        <v>673.25</v>
      </c>
      <c r="U360" s="9">
        <f t="shared" si="27"/>
        <v>673.25</v>
      </c>
      <c r="V360" s="9" t="str">
        <f t="shared" si="28"/>
        <v/>
      </c>
    </row>
    <row r="361" spans="1:22" x14ac:dyDescent="0.4">
      <c r="A361" s="9">
        <f t="shared" si="29"/>
        <v>360</v>
      </c>
      <c r="B361" s="8">
        <v>61978</v>
      </c>
      <c r="C361" s="2" t="s">
        <v>36</v>
      </c>
      <c r="D361" s="2" t="s">
        <v>46</v>
      </c>
      <c r="E361" s="2" t="s">
        <v>20</v>
      </c>
      <c r="F361" s="8">
        <v>2987</v>
      </c>
      <c r="G361" s="4">
        <v>154.16999816894531</v>
      </c>
      <c r="H361" s="4">
        <v>2.0422000885009766</v>
      </c>
      <c r="I361" s="4">
        <v>11.18179988861084</v>
      </c>
      <c r="J361" s="8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14">
        <v>670.5</v>
      </c>
      <c r="S361" s="10">
        <f t="shared" si="25"/>
        <v>1</v>
      </c>
      <c r="T361" s="9">
        <f t="shared" si="26"/>
        <v>673.29998779296875</v>
      </c>
      <c r="U361" s="9">
        <f t="shared" si="27"/>
        <v>673.29998779296875</v>
      </c>
      <c r="V361" s="9" t="str">
        <f t="shared" si="28"/>
        <v/>
      </c>
    </row>
    <row r="362" spans="1:22" x14ac:dyDescent="0.4">
      <c r="A362" s="9">
        <f t="shared" si="29"/>
        <v>361</v>
      </c>
      <c r="B362" s="8">
        <v>66779</v>
      </c>
      <c r="C362" s="2" t="s">
        <v>218</v>
      </c>
      <c r="D362" s="2" t="s">
        <v>220</v>
      </c>
      <c r="E362" s="2" t="s">
        <v>20</v>
      </c>
      <c r="F362" s="8">
        <v>208</v>
      </c>
      <c r="G362" s="4">
        <v>11</v>
      </c>
      <c r="H362" s="4">
        <v>9.3896999359130859</v>
      </c>
      <c r="I362" s="4">
        <v>32.863800048828125</v>
      </c>
      <c r="J362" s="8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14">
        <v>666.5999755859375</v>
      </c>
      <c r="S362" s="10">
        <f t="shared" si="25"/>
        <v>1</v>
      </c>
      <c r="T362" s="9">
        <f t="shared" si="26"/>
        <v>673.54998779296875</v>
      </c>
      <c r="U362" s="9">
        <f t="shared" si="27"/>
        <v>673.54998779296875</v>
      </c>
      <c r="V362" s="9" t="str">
        <f t="shared" si="28"/>
        <v/>
      </c>
    </row>
    <row r="363" spans="1:22" x14ac:dyDescent="0.4">
      <c r="A363" s="9">
        <f t="shared" si="29"/>
        <v>362</v>
      </c>
      <c r="B363" s="8">
        <v>68353</v>
      </c>
      <c r="C363" s="2" t="s">
        <v>255</v>
      </c>
      <c r="D363" s="2" t="s">
        <v>270</v>
      </c>
      <c r="E363" s="2" t="s">
        <v>20</v>
      </c>
      <c r="F363" s="8">
        <v>379</v>
      </c>
      <c r="G363" s="4">
        <v>23.100000381469727</v>
      </c>
      <c r="H363" s="4">
        <v>2.902400016784668</v>
      </c>
      <c r="I363" s="4">
        <v>22.163600921630859</v>
      </c>
      <c r="J363" s="8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14">
        <v>676.5999755859375</v>
      </c>
      <c r="S363" s="10">
        <f t="shared" si="25"/>
        <v>1</v>
      </c>
      <c r="T363" s="9">
        <f t="shared" si="26"/>
        <v>673.54998779296875</v>
      </c>
      <c r="U363" s="9">
        <f t="shared" si="27"/>
        <v>673.54998779296875</v>
      </c>
      <c r="V363" s="9" t="str">
        <f t="shared" si="28"/>
        <v/>
      </c>
    </row>
    <row r="364" spans="1:22" x14ac:dyDescent="0.4">
      <c r="A364" s="9">
        <f t="shared" si="29"/>
        <v>363</v>
      </c>
      <c r="B364" s="8">
        <v>61911</v>
      </c>
      <c r="C364" s="2" t="s">
        <v>36</v>
      </c>
      <c r="D364" s="2" t="s">
        <v>41</v>
      </c>
      <c r="E364" s="2" t="s">
        <v>20</v>
      </c>
      <c r="F364" s="8">
        <v>145</v>
      </c>
      <c r="G364" s="4">
        <v>9.3000001907348633</v>
      </c>
      <c r="H364" s="4">
        <v>6.2069001197814941</v>
      </c>
      <c r="I364" s="4">
        <v>0</v>
      </c>
      <c r="J364" s="8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14">
        <v>677.29998779296875</v>
      </c>
      <c r="S364" s="10">
        <f t="shared" si="25"/>
        <v>1</v>
      </c>
      <c r="T364" s="9">
        <f t="shared" si="26"/>
        <v>673.9000244140625</v>
      </c>
      <c r="U364" s="9">
        <f t="shared" si="27"/>
        <v>673.9000244140625</v>
      </c>
      <c r="V364" s="9" t="str">
        <f t="shared" si="28"/>
        <v/>
      </c>
    </row>
    <row r="365" spans="1:22" x14ac:dyDescent="0.4">
      <c r="A365" s="9">
        <f t="shared" si="29"/>
        <v>364</v>
      </c>
      <c r="B365" s="8">
        <v>66407</v>
      </c>
      <c r="C365" s="2" t="s">
        <v>196</v>
      </c>
      <c r="D365" s="2" t="s">
        <v>204</v>
      </c>
      <c r="E365" s="2" t="s">
        <v>20</v>
      </c>
      <c r="F365" s="8">
        <v>706</v>
      </c>
      <c r="G365" s="4">
        <v>37.740001678466797</v>
      </c>
      <c r="H365" s="4">
        <v>2.5936999320983887</v>
      </c>
      <c r="I365" s="4">
        <v>23.054800033569336</v>
      </c>
      <c r="J365" s="8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14">
        <v>672.5</v>
      </c>
      <c r="S365" s="10">
        <f t="shared" si="25"/>
        <v>1</v>
      </c>
      <c r="T365" s="9">
        <f t="shared" si="26"/>
        <v>674.25</v>
      </c>
      <c r="U365" s="9">
        <f t="shared" si="27"/>
        <v>674.25</v>
      </c>
      <c r="V365" s="9" t="str">
        <f t="shared" si="28"/>
        <v/>
      </c>
    </row>
    <row r="366" spans="1:22" x14ac:dyDescent="0.4">
      <c r="A366" s="9">
        <f t="shared" si="29"/>
        <v>365</v>
      </c>
      <c r="B366" s="8">
        <v>70961</v>
      </c>
      <c r="C366" s="2" t="s">
        <v>365</v>
      </c>
      <c r="D366" s="2" t="s">
        <v>389</v>
      </c>
      <c r="E366" s="2" t="s">
        <v>20</v>
      </c>
      <c r="F366" s="8">
        <v>878</v>
      </c>
      <c r="G366" s="4">
        <v>47.900001525878906</v>
      </c>
      <c r="H366" s="4">
        <v>1.375</v>
      </c>
      <c r="I366" s="4">
        <v>15.75</v>
      </c>
      <c r="J366" s="8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14">
        <v>669.79998779296875</v>
      </c>
      <c r="S366" s="10">
        <f t="shared" si="25"/>
        <v>1</v>
      </c>
      <c r="T366" s="9">
        <f t="shared" si="26"/>
        <v>675.4000244140625</v>
      </c>
      <c r="U366" s="9">
        <f t="shared" si="27"/>
        <v>675.4000244140625</v>
      </c>
      <c r="V366" s="9" t="str">
        <f t="shared" si="28"/>
        <v/>
      </c>
    </row>
    <row r="367" spans="1:22" x14ac:dyDescent="0.4">
      <c r="A367" s="9">
        <f t="shared" si="29"/>
        <v>366</v>
      </c>
      <c r="B367" s="8">
        <v>62976</v>
      </c>
      <c r="C367" s="2" t="s">
        <v>64</v>
      </c>
      <c r="D367" s="2" t="s">
        <v>56</v>
      </c>
      <c r="E367" s="2" t="s">
        <v>20</v>
      </c>
      <c r="F367" s="8">
        <v>594</v>
      </c>
      <c r="G367" s="4">
        <v>33.180000305175781</v>
      </c>
      <c r="H367" s="4">
        <v>12.268899917602539</v>
      </c>
      <c r="I367" s="4">
        <v>25.378200531005859</v>
      </c>
      <c r="J367" s="8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14">
        <v>668.4000244140625</v>
      </c>
      <c r="S367" s="10">
        <f t="shared" si="25"/>
        <v>1</v>
      </c>
      <c r="T367" s="9">
        <f t="shared" si="26"/>
        <v>675.70001220703125</v>
      </c>
      <c r="U367" s="9">
        <f t="shared" si="27"/>
        <v>675.70001220703125</v>
      </c>
      <c r="V367" s="9" t="str">
        <f t="shared" si="28"/>
        <v/>
      </c>
    </row>
    <row r="368" spans="1:22" x14ac:dyDescent="0.4">
      <c r="A368" s="9">
        <f t="shared" si="29"/>
        <v>367</v>
      </c>
      <c r="B368" s="8">
        <v>71696</v>
      </c>
      <c r="C368" s="2" t="s">
        <v>419</v>
      </c>
      <c r="D368" s="2" t="s">
        <v>420</v>
      </c>
      <c r="E368" s="2" t="s">
        <v>20</v>
      </c>
      <c r="F368" s="8">
        <v>139</v>
      </c>
      <c r="G368" s="4">
        <v>7.3499999046325684</v>
      </c>
      <c r="H368" s="4">
        <v>20.863300323486328</v>
      </c>
      <c r="I368" s="4">
        <v>66.906501770019531</v>
      </c>
      <c r="J368" s="8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14">
        <v>672.20001220703125</v>
      </c>
      <c r="S368" s="10">
        <f t="shared" si="25"/>
        <v>1</v>
      </c>
      <c r="T368" s="9">
        <f t="shared" si="26"/>
        <v>676.1500244140625</v>
      </c>
      <c r="U368" s="9">
        <f t="shared" si="27"/>
        <v>676.1500244140625</v>
      </c>
      <c r="V368" s="9" t="str">
        <f t="shared" si="28"/>
        <v/>
      </c>
    </row>
    <row r="369" spans="1:22" x14ac:dyDescent="0.4">
      <c r="A369" s="9">
        <f t="shared" si="29"/>
        <v>368</v>
      </c>
      <c r="B369" s="8">
        <v>66373</v>
      </c>
      <c r="C369" s="2" t="s">
        <v>196</v>
      </c>
      <c r="D369" s="2" t="s">
        <v>201</v>
      </c>
      <c r="E369" s="2" t="s">
        <v>20</v>
      </c>
      <c r="F369" s="8">
        <v>2089</v>
      </c>
      <c r="G369" s="4">
        <v>102.77999877929688</v>
      </c>
      <c r="H369" s="4">
        <v>2.5185000896453857</v>
      </c>
      <c r="I369" s="4">
        <v>14.036999702453613</v>
      </c>
      <c r="J369" s="8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14">
        <v>679.29998779296875</v>
      </c>
      <c r="S369" s="10">
        <f t="shared" si="25"/>
        <v>0</v>
      </c>
      <c r="T369" s="9">
        <f t="shared" si="26"/>
        <v>676.54998779296875</v>
      </c>
      <c r="U369" s="9" t="str">
        <f t="shared" si="27"/>
        <v/>
      </c>
      <c r="V369" s="9">
        <f t="shared" si="28"/>
        <v>676.54998779296875</v>
      </c>
    </row>
    <row r="370" spans="1:22" x14ac:dyDescent="0.4">
      <c r="A370" s="9">
        <f t="shared" si="29"/>
        <v>369</v>
      </c>
      <c r="B370" s="8">
        <v>66852</v>
      </c>
      <c r="C370" s="2" t="s">
        <v>218</v>
      </c>
      <c r="D370" s="2" t="s">
        <v>225</v>
      </c>
      <c r="E370" s="2" t="s">
        <v>20</v>
      </c>
      <c r="F370" s="8">
        <v>326</v>
      </c>
      <c r="G370" s="4">
        <v>16.280000686645508</v>
      </c>
      <c r="H370" s="4">
        <v>4.2944998741149902</v>
      </c>
      <c r="I370" s="4">
        <v>11.042900085449219</v>
      </c>
      <c r="J370" s="8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14">
        <v>679.9000244140625</v>
      </c>
      <c r="S370" s="10">
        <f t="shared" si="25"/>
        <v>0</v>
      </c>
      <c r="T370" s="9">
        <f t="shared" si="26"/>
        <v>676.5999755859375</v>
      </c>
      <c r="U370" s="9" t="str">
        <f t="shared" si="27"/>
        <v/>
      </c>
      <c r="V370" s="9">
        <f t="shared" si="28"/>
        <v>676.5999755859375</v>
      </c>
    </row>
    <row r="371" spans="1:22" x14ac:dyDescent="0.4">
      <c r="A371" s="9">
        <f t="shared" si="29"/>
        <v>370</v>
      </c>
      <c r="B371" s="8">
        <v>72470</v>
      </c>
      <c r="C371" s="2" t="s">
        <v>453</v>
      </c>
      <c r="D371" s="2" t="s">
        <v>456</v>
      </c>
      <c r="E371" s="2" t="s">
        <v>20</v>
      </c>
      <c r="F371" s="8">
        <v>516</v>
      </c>
      <c r="G371" s="4">
        <v>21.5</v>
      </c>
      <c r="H371" s="4">
        <v>0.96899998188018799</v>
      </c>
      <c r="I371" s="4">
        <v>27.713199615478516</v>
      </c>
      <c r="J371" s="8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14">
        <v>673.20001220703125</v>
      </c>
      <c r="S371" s="10">
        <f t="shared" si="25"/>
        <v>0</v>
      </c>
      <c r="T371" s="9">
        <f t="shared" si="26"/>
        <v>676.8499755859375</v>
      </c>
      <c r="U371" s="9" t="str">
        <f t="shared" si="27"/>
        <v/>
      </c>
      <c r="V371" s="9">
        <f t="shared" si="28"/>
        <v>676.8499755859375</v>
      </c>
    </row>
    <row r="372" spans="1:22" x14ac:dyDescent="0.4">
      <c r="A372" s="9">
        <f t="shared" si="29"/>
        <v>371</v>
      </c>
      <c r="B372" s="8">
        <v>71787</v>
      </c>
      <c r="C372" s="2" t="s">
        <v>419</v>
      </c>
      <c r="D372" s="2" t="s">
        <v>421</v>
      </c>
      <c r="E372" s="2" t="s">
        <v>20</v>
      </c>
      <c r="F372" s="8">
        <v>449</v>
      </c>
      <c r="G372" s="4">
        <v>25.5</v>
      </c>
      <c r="H372" s="4">
        <v>12.727299690246582</v>
      </c>
      <c r="I372" s="4">
        <v>48.484798431396484</v>
      </c>
      <c r="J372" s="8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14">
        <v>681.0999755859375</v>
      </c>
      <c r="S372" s="10">
        <f t="shared" si="25"/>
        <v>1</v>
      </c>
      <c r="T372" s="9">
        <f t="shared" si="26"/>
        <v>676.949951171875</v>
      </c>
      <c r="U372" s="9">
        <f t="shared" si="27"/>
        <v>676.949951171875</v>
      </c>
      <c r="V372" s="9" t="str">
        <f t="shared" si="28"/>
        <v/>
      </c>
    </row>
    <row r="373" spans="1:22" x14ac:dyDescent="0.4">
      <c r="A373" s="9">
        <f t="shared" si="29"/>
        <v>372</v>
      </c>
      <c r="B373" s="8">
        <v>70078</v>
      </c>
      <c r="C373" s="2" t="s">
        <v>342</v>
      </c>
      <c r="D373" s="2" t="s">
        <v>352</v>
      </c>
      <c r="E373" s="2" t="s">
        <v>20</v>
      </c>
      <c r="F373" s="8">
        <v>297</v>
      </c>
      <c r="G373" s="4">
        <v>15.350000381469727</v>
      </c>
      <c r="H373" s="4">
        <v>2.3568999767303467</v>
      </c>
      <c r="I373" s="4">
        <v>4.0404000282287598</v>
      </c>
      <c r="J373" s="8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14">
        <v>675.5</v>
      </c>
      <c r="S373" s="10">
        <f t="shared" si="25"/>
        <v>1</v>
      </c>
      <c r="T373" s="9">
        <f t="shared" si="26"/>
        <v>677.25</v>
      </c>
      <c r="U373" s="9">
        <f t="shared" si="27"/>
        <v>677.25</v>
      </c>
      <c r="V373" s="9" t="str">
        <f t="shared" si="28"/>
        <v/>
      </c>
    </row>
    <row r="374" spans="1:22" x14ac:dyDescent="0.4">
      <c r="A374" s="9">
        <f t="shared" si="29"/>
        <v>373</v>
      </c>
      <c r="B374" s="8">
        <v>66340</v>
      </c>
      <c r="C374" s="2" t="s">
        <v>196</v>
      </c>
      <c r="D374" s="2" t="s">
        <v>200</v>
      </c>
      <c r="E374" s="2" t="s">
        <v>20</v>
      </c>
      <c r="F374" s="8">
        <v>1579</v>
      </c>
      <c r="G374" s="4">
        <v>80.239997863769531</v>
      </c>
      <c r="H374" s="4">
        <v>5.5556001663208008</v>
      </c>
      <c r="I374" s="4">
        <v>21.780300140380859</v>
      </c>
      <c r="J374" s="8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14">
        <v>677.4000244140625</v>
      </c>
      <c r="S374" s="10">
        <f t="shared" si="25"/>
        <v>1</v>
      </c>
      <c r="T374" s="9">
        <f t="shared" si="26"/>
        <v>677.95001220703125</v>
      </c>
      <c r="U374" s="9">
        <f t="shared" si="27"/>
        <v>677.95001220703125</v>
      </c>
      <c r="V374" s="9" t="str">
        <f t="shared" si="28"/>
        <v/>
      </c>
    </row>
    <row r="375" spans="1:22" x14ac:dyDescent="0.4">
      <c r="A375" s="9">
        <f t="shared" si="29"/>
        <v>374</v>
      </c>
      <c r="B375" s="8">
        <v>62893</v>
      </c>
      <c r="C375" s="2" t="s">
        <v>64</v>
      </c>
      <c r="D375" s="2" t="s">
        <v>74</v>
      </c>
      <c r="E375" s="2" t="s">
        <v>20</v>
      </c>
      <c r="F375" s="8">
        <v>383</v>
      </c>
      <c r="G375" s="4">
        <v>20.450000762939453</v>
      </c>
      <c r="H375" s="4">
        <v>6.0051999092102051</v>
      </c>
      <c r="I375" s="4">
        <v>10.18280029296875</v>
      </c>
      <c r="J375" s="8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14">
        <v>673.20001220703125</v>
      </c>
      <c r="S375" s="10">
        <f t="shared" si="25"/>
        <v>1</v>
      </c>
      <c r="T375" s="9">
        <f t="shared" si="26"/>
        <v>678.050048828125</v>
      </c>
      <c r="U375" s="9">
        <f t="shared" si="27"/>
        <v>678.050048828125</v>
      </c>
      <c r="V375" s="9" t="str">
        <f t="shared" si="28"/>
        <v/>
      </c>
    </row>
    <row r="376" spans="1:22" x14ac:dyDescent="0.4">
      <c r="A376" s="9">
        <f t="shared" si="29"/>
        <v>375</v>
      </c>
      <c r="B376" s="8">
        <v>70698</v>
      </c>
      <c r="C376" s="2" t="s">
        <v>365</v>
      </c>
      <c r="D376" s="2" t="s">
        <v>372</v>
      </c>
      <c r="E376" s="2" t="s">
        <v>20</v>
      </c>
      <c r="F376" s="8">
        <v>81</v>
      </c>
      <c r="G376" s="4">
        <v>5.0999999046325684</v>
      </c>
      <c r="H376" s="4">
        <v>3.6145000457763672</v>
      </c>
      <c r="I376" s="4">
        <v>0</v>
      </c>
      <c r="J376" s="8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14">
        <v>671.5</v>
      </c>
      <c r="S376" s="10">
        <f t="shared" si="25"/>
        <v>1</v>
      </c>
      <c r="T376" s="9">
        <f t="shared" si="26"/>
        <v>678.4000244140625</v>
      </c>
      <c r="U376" s="9">
        <f t="shared" si="27"/>
        <v>678.4000244140625</v>
      </c>
      <c r="V376" s="9" t="str">
        <f t="shared" si="28"/>
        <v/>
      </c>
    </row>
    <row r="377" spans="1:22" x14ac:dyDescent="0.4">
      <c r="A377" s="9">
        <f t="shared" si="29"/>
        <v>376</v>
      </c>
      <c r="B377" s="8">
        <v>68080</v>
      </c>
      <c r="C377" s="2" t="s">
        <v>255</v>
      </c>
      <c r="D377" s="2" t="s">
        <v>263</v>
      </c>
      <c r="E377" s="2" t="s">
        <v>69</v>
      </c>
      <c r="F377" s="8">
        <v>5259</v>
      </c>
      <c r="G377" s="4">
        <v>262.23001098632813</v>
      </c>
      <c r="H377" s="4">
        <v>2.3959000110626221</v>
      </c>
      <c r="I377" s="4">
        <v>19.091100692749023</v>
      </c>
      <c r="J377" s="8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14">
        <v>678.5999755859375</v>
      </c>
      <c r="S377" s="10">
        <f t="shared" si="25"/>
        <v>0</v>
      </c>
      <c r="T377" s="9">
        <f t="shared" si="26"/>
        <v>678.79998779296875</v>
      </c>
      <c r="U377" s="9" t="str">
        <f t="shared" si="27"/>
        <v/>
      </c>
      <c r="V377" s="9">
        <f t="shared" si="28"/>
        <v>678.79998779296875</v>
      </c>
    </row>
    <row r="378" spans="1:22" x14ac:dyDescent="0.4">
      <c r="A378" s="9">
        <f t="shared" si="29"/>
        <v>377</v>
      </c>
      <c r="B378" s="8">
        <v>65318</v>
      </c>
      <c r="C378" s="2" t="s">
        <v>168</v>
      </c>
      <c r="D378" s="2" t="s">
        <v>169</v>
      </c>
      <c r="E378" s="2" t="s">
        <v>20</v>
      </c>
      <c r="F378" s="8">
        <v>1960</v>
      </c>
      <c r="G378" s="4">
        <v>108.95999908447266</v>
      </c>
      <c r="H378" s="4">
        <v>1.9416999816894531</v>
      </c>
      <c r="I378" s="4">
        <v>3.7302000522613525</v>
      </c>
      <c r="J378" s="8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14">
        <v>674.70001220703125</v>
      </c>
      <c r="S378" s="10">
        <f t="shared" si="25"/>
        <v>1</v>
      </c>
      <c r="T378" s="9">
        <f t="shared" si="26"/>
        <v>679.4000244140625</v>
      </c>
      <c r="U378" s="9">
        <f t="shared" si="27"/>
        <v>679.4000244140625</v>
      </c>
      <c r="V378" s="9" t="str">
        <f t="shared" si="28"/>
        <v/>
      </c>
    </row>
    <row r="379" spans="1:22" x14ac:dyDescent="0.4">
      <c r="A379" s="9">
        <f t="shared" si="29"/>
        <v>378</v>
      </c>
      <c r="B379" s="8">
        <v>69492</v>
      </c>
      <c r="C379" s="2" t="s">
        <v>314</v>
      </c>
      <c r="D379" s="2" t="s">
        <v>322</v>
      </c>
      <c r="E379" s="2" t="s">
        <v>69</v>
      </c>
      <c r="F379" s="8">
        <v>151</v>
      </c>
      <c r="G379" s="4">
        <v>8.8999996185302734</v>
      </c>
      <c r="H379" s="4">
        <v>2.6489999294281006</v>
      </c>
      <c r="I379" s="4">
        <v>8.6092996597290039</v>
      </c>
      <c r="J379" s="8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14">
        <v>682.20001220703125</v>
      </c>
      <c r="S379" s="10">
        <f t="shared" si="25"/>
        <v>1</v>
      </c>
      <c r="T379" s="9">
        <f t="shared" si="26"/>
        <v>679.5</v>
      </c>
      <c r="U379" s="9">
        <f t="shared" si="27"/>
        <v>679.5</v>
      </c>
      <c r="V379" s="9" t="str">
        <f t="shared" si="28"/>
        <v/>
      </c>
    </row>
    <row r="380" spans="1:22" x14ac:dyDescent="0.4">
      <c r="A380" s="9">
        <f t="shared" si="29"/>
        <v>379</v>
      </c>
      <c r="B380" s="8">
        <v>64600</v>
      </c>
      <c r="C380" s="2" t="s">
        <v>135</v>
      </c>
      <c r="D380" s="2" t="s">
        <v>142</v>
      </c>
      <c r="E380" s="2" t="s">
        <v>20</v>
      </c>
      <c r="F380" s="8">
        <v>946</v>
      </c>
      <c r="G380" s="4">
        <v>49.169998168945313</v>
      </c>
      <c r="H380" s="4">
        <v>2.1784000396728516</v>
      </c>
      <c r="I380" s="4">
        <v>6.5352997779846191</v>
      </c>
      <c r="J380" s="8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14">
        <v>676.20001220703125</v>
      </c>
      <c r="S380" s="10">
        <f t="shared" si="25"/>
        <v>1</v>
      </c>
      <c r="T380" s="9">
        <f t="shared" si="26"/>
        <v>679.6500244140625</v>
      </c>
      <c r="U380" s="9">
        <f t="shared" si="27"/>
        <v>679.6500244140625</v>
      </c>
      <c r="V380" s="9" t="str">
        <f t="shared" si="28"/>
        <v/>
      </c>
    </row>
    <row r="381" spans="1:22" x14ac:dyDescent="0.4">
      <c r="A381" s="9">
        <f t="shared" si="29"/>
        <v>380</v>
      </c>
      <c r="B381" s="8">
        <v>70896</v>
      </c>
      <c r="C381" s="2" t="s">
        <v>365</v>
      </c>
      <c r="D381" s="2" t="s">
        <v>385</v>
      </c>
      <c r="E381" s="2" t="s">
        <v>69</v>
      </c>
      <c r="F381" s="8">
        <v>2707</v>
      </c>
      <c r="G381" s="4">
        <v>141.02000427246094</v>
      </c>
      <c r="H381" s="4">
        <v>5.1395998001098633</v>
      </c>
      <c r="I381" s="4">
        <v>19.230800628662109</v>
      </c>
      <c r="J381" s="8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14">
        <v>680.79998779296875</v>
      </c>
      <c r="S381" s="10">
        <f t="shared" si="25"/>
        <v>1</v>
      </c>
      <c r="T381" s="9">
        <f t="shared" si="26"/>
        <v>679.75</v>
      </c>
      <c r="U381" s="9">
        <f t="shared" si="27"/>
        <v>679.75</v>
      </c>
      <c r="V381" s="9" t="str">
        <f t="shared" si="28"/>
        <v/>
      </c>
    </row>
    <row r="382" spans="1:22" x14ac:dyDescent="0.4">
      <c r="A382" s="9">
        <f t="shared" si="29"/>
        <v>381</v>
      </c>
      <c r="B382" s="8">
        <v>66233</v>
      </c>
      <c r="C382" s="2" t="s">
        <v>189</v>
      </c>
      <c r="D382" s="2" t="s">
        <v>195</v>
      </c>
      <c r="E382" s="2" t="s">
        <v>20</v>
      </c>
      <c r="F382" s="8">
        <v>919</v>
      </c>
      <c r="G382" s="4">
        <v>46.889999389648438</v>
      </c>
      <c r="H382" s="4">
        <v>1.049299955368042</v>
      </c>
      <c r="I382" s="4">
        <v>0</v>
      </c>
      <c r="J382" s="8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14">
        <v>679.4000244140625</v>
      </c>
      <c r="S382" s="10">
        <f t="shared" si="25"/>
        <v>1</v>
      </c>
      <c r="T382" s="9">
        <f t="shared" si="26"/>
        <v>679.800048828125</v>
      </c>
      <c r="U382" s="9">
        <f t="shared" si="27"/>
        <v>679.800048828125</v>
      </c>
      <c r="V382" s="9" t="str">
        <f t="shared" si="28"/>
        <v/>
      </c>
    </row>
    <row r="383" spans="1:22" x14ac:dyDescent="0.4">
      <c r="A383" s="9">
        <f t="shared" si="29"/>
        <v>382</v>
      </c>
      <c r="B383" s="8">
        <v>70623</v>
      </c>
      <c r="C383" s="2" t="s">
        <v>365</v>
      </c>
      <c r="D383" s="2" t="s">
        <v>368</v>
      </c>
      <c r="E383" s="2" t="s">
        <v>69</v>
      </c>
      <c r="F383" s="8">
        <v>945</v>
      </c>
      <c r="G383" s="4">
        <v>46</v>
      </c>
      <c r="H383" s="4">
        <v>4.2399001121520996</v>
      </c>
      <c r="I383" s="4">
        <v>10.65149974822998</v>
      </c>
      <c r="J383" s="8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14">
        <v>674.4000244140625</v>
      </c>
      <c r="S383" s="10">
        <f t="shared" si="25"/>
        <v>0</v>
      </c>
      <c r="T383" s="9">
        <f t="shared" si="26"/>
        <v>680.050048828125</v>
      </c>
      <c r="U383" s="9" t="str">
        <f t="shared" si="27"/>
        <v/>
      </c>
      <c r="V383" s="9">
        <f t="shared" si="28"/>
        <v>680.050048828125</v>
      </c>
    </row>
    <row r="384" spans="1:22" x14ac:dyDescent="0.4">
      <c r="A384" s="9">
        <f t="shared" si="29"/>
        <v>383</v>
      </c>
      <c r="B384" s="8">
        <v>69500</v>
      </c>
      <c r="C384" s="2" t="s">
        <v>314</v>
      </c>
      <c r="D384" s="2" t="s">
        <v>323</v>
      </c>
      <c r="E384" s="2" t="s">
        <v>20</v>
      </c>
      <c r="F384" s="8">
        <v>738</v>
      </c>
      <c r="G384" s="4">
        <v>39.701999664306641</v>
      </c>
      <c r="H384" s="4">
        <v>0</v>
      </c>
      <c r="I384" s="4">
        <v>0.67750000953674316</v>
      </c>
      <c r="J384" s="8">
        <v>220</v>
      </c>
      <c r="K384" s="4">
        <v>680.45001220703125</v>
      </c>
      <c r="L384" s="4">
        <v>0.2981029748916626</v>
      </c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14">
        <v>676.70001220703125</v>
      </c>
      <c r="S384" s="10">
        <f t="shared" si="25"/>
        <v>1</v>
      </c>
      <c r="T384" s="9">
        <f t="shared" si="26"/>
        <v>680.45001220703125</v>
      </c>
      <c r="U384" s="9">
        <f t="shared" si="27"/>
        <v>680.45001220703125</v>
      </c>
      <c r="V384" s="9" t="str">
        <f t="shared" si="28"/>
        <v/>
      </c>
    </row>
    <row r="385" spans="1:22" x14ac:dyDescent="0.4">
      <c r="A385" s="9">
        <f t="shared" si="29"/>
        <v>384</v>
      </c>
      <c r="B385" s="8">
        <v>70789</v>
      </c>
      <c r="C385" s="2" t="s">
        <v>365</v>
      </c>
      <c r="D385" s="2" t="s">
        <v>376</v>
      </c>
      <c r="E385" s="2" t="s">
        <v>69</v>
      </c>
      <c r="F385" s="8">
        <v>164</v>
      </c>
      <c r="G385" s="4">
        <v>10.510000228881836</v>
      </c>
      <c r="H385" s="4">
        <v>2.3529000282287598</v>
      </c>
      <c r="I385" s="4">
        <v>12.941200256347656</v>
      </c>
      <c r="J385" s="8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14">
        <v>679.79998779296875</v>
      </c>
      <c r="S385" s="10">
        <f t="shared" si="25"/>
        <v>1</v>
      </c>
      <c r="T385" s="9">
        <f t="shared" si="26"/>
        <v>681.29998779296875</v>
      </c>
      <c r="U385" s="9">
        <f t="shared" si="27"/>
        <v>681.29998779296875</v>
      </c>
      <c r="V385" s="9" t="str">
        <f t="shared" si="28"/>
        <v/>
      </c>
    </row>
    <row r="386" spans="1:22" x14ac:dyDescent="0.4">
      <c r="A386" s="9">
        <f t="shared" si="29"/>
        <v>385</v>
      </c>
      <c r="B386" s="8">
        <v>70797</v>
      </c>
      <c r="C386" s="2" t="s">
        <v>365</v>
      </c>
      <c r="D386" s="2" t="s">
        <v>377</v>
      </c>
      <c r="E386" s="2" t="s">
        <v>69</v>
      </c>
      <c r="F386" s="8">
        <v>167</v>
      </c>
      <c r="G386" s="4">
        <v>10.920000076293945</v>
      </c>
      <c r="H386" s="4">
        <v>0.52079999446868896</v>
      </c>
      <c r="I386" s="4">
        <v>11.45829963684082</v>
      </c>
      <c r="J386" s="8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14">
        <v>681.79998779296875</v>
      </c>
      <c r="S386" s="10">
        <f t="shared" si="25"/>
        <v>1</v>
      </c>
      <c r="T386" s="9">
        <f t="shared" si="26"/>
        <v>681.29998779296875</v>
      </c>
      <c r="U386" s="9">
        <f t="shared" si="27"/>
        <v>681.29998779296875</v>
      </c>
      <c r="V386" s="9" t="str">
        <f t="shared" si="28"/>
        <v/>
      </c>
    </row>
    <row r="387" spans="1:22" x14ac:dyDescent="0.4">
      <c r="A387" s="9">
        <f t="shared" si="29"/>
        <v>386</v>
      </c>
      <c r="B387" s="8">
        <v>71142</v>
      </c>
      <c r="C387" s="2" t="s">
        <v>395</v>
      </c>
      <c r="D387" s="2" t="s">
        <v>398</v>
      </c>
      <c r="E387" s="2" t="s">
        <v>20</v>
      </c>
      <c r="F387" s="8">
        <v>125</v>
      </c>
      <c r="G387" s="4">
        <v>7.0799999237060547</v>
      </c>
      <c r="H387" s="4">
        <v>4</v>
      </c>
      <c r="I387" s="4">
        <v>14.399999618530273</v>
      </c>
      <c r="J387" s="8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14">
        <v>674.70001220703125</v>
      </c>
      <c r="S387" s="10">
        <f t="shared" ref="S387:S421" si="30">IF(N387&lt;20,1,0)</f>
        <v>1</v>
      </c>
      <c r="T387" s="9">
        <f t="shared" ref="T387:T421" si="31">K387</f>
        <v>681.5999755859375</v>
      </c>
      <c r="U387" s="9">
        <f t="shared" ref="U387:U421" si="32">IF(S387=1,T387,"")</f>
        <v>681.5999755859375</v>
      </c>
      <c r="V387" s="9" t="str">
        <f t="shared" ref="V387:V421" si="33">IF(S387=0,T387,"")</f>
        <v/>
      </c>
    </row>
    <row r="388" spans="1:22" x14ac:dyDescent="0.4">
      <c r="A388" s="9">
        <f t="shared" si="29"/>
        <v>387</v>
      </c>
      <c r="B388" s="8">
        <v>65334</v>
      </c>
      <c r="C388" s="2" t="s">
        <v>168</v>
      </c>
      <c r="D388" s="2" t="s">
        <v>170</v>
      </c>
      <c r="E388" s="2" t="s">
        <v>20</v>
      </c>
      <c r="F388" s="8">
        <v>1091</v>
      </c>
      <c r="G388" s="4">
        <v>62.060001373291016</v>
      </c>
      <c r="H388" s="4">
        <v>0.53670001029968262</v>
      </c>
      <c r="I388" s="4">
        <v>0.53670001029968262</v>
      </c>
      <c r="J388" s="8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14">
        <v>674</v>
      </c>
      <c r="S388" s="10">
        <f t="shared" si="30"/>
        <v>1</v>
      </c>
      <c r="T388" s="9">
        <f t="shared" si="31"/>
        <v>681.9000244140625</v>
      </c>
      <c r="U388" s="9">
        <f t="shared" si="32"/>
        <v>681.9000244140625</v>
      </c>
      <c r="V388" s="9" t="str">
        <f t="shared" si="33"/>
        <v/>
      </c>
    </row>
    <row r="389" spans="1:22" x14ac:dyDescent="0.4">
      <c r="A389" s="9">
        <f t="shared" ref="A389:A421" si="34">A388+1</f>
        <v>388</v>
      </c>
      <c r="B389" s="8">
        <v>69104</v>
      </c>
      <c r="C389" s="2" t="s">
        <v>302</v>
      </c>
      <c r="D389" s="2" t="s">
        <v>303</v>
      </c>
      <c r="E389" s="2" t="s">
        <v>69</v>
      </c>
      <c r="F389" s="8">
        <v>134</v>
      </c>
      <c r="G389" s="4">
        <v>6</v>
      </c>
      <c r="H389" s="4">
        <v>0.74629998207092285</v>
      </c>
      <c r="I389" s="4">
        <v>3.7313001155853271</v>
      </c>
      <c r="J389" s="8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14">
        <v>682.5</v>
      </c>
      <c r="S389" s="10">
        <f t="shared" si="30"/>
        <v>0</v>
      </c>
      <c r="T389" s="9">
        <f t="shared" si="31"/>
        <v>682.1500244140625</v>
      </c>
      <c r="U389" s="9" t="str">
        <f t="shared" si="32"/>
        <v/>
      </c>
      <c r="V389" s="9">
        <f t="shared" si="33"/>
        <v>682.1500244140625</v>
      </c>
    </row>
    <row r="390" spans="1:22" x14ac:dyDescent="0.4">
      <c r="A390" s="9">
        <f t="shared" si="34"/>
        <v>389</v>
      </c>
      <c r="B390" s="8">
        <v>70839</v>
      </c>
      <c r="C390" s="2" t="s">
        <v>365</v>
      </c>
      <c r="D390" s="2" t="s">
        <v>381</v>
      </c>
      <c r="E390" s="2" t="s">
        <v>20</v>
      </c>
      <c r="F390" s="8">
        <v>600</v>
      </c>
      <c r="G390" s="4">
        <v>32</v>
      </c>
      <c r="H390" s="4">
        <v>2.6940999031066895</v>
      </c>
      <c r="I390" s="4">
        <v>29.318500518798828</v>
      </c>
      <c r="J390" s="8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14">
        <v>684.9000244140625</v>
      </c>
      <c r="S390" s="10">
        <f t="shared" si="30"/>
        <v>1</v>
      </c>
      <c r="T390" s="9">
        <f t="shared" si="31"/>
        <v>682.45001220703125</v>
      </c>
      <c r="U390" s="9">
        <f t="shared" si="32"/>
        <v>682.45001220703125</v>
      </c>
      <c r="V390" s="9" t="str">
        <f t="shared" si="33"/>
        <v/>
      </c>
    </row>
    <row r="391" spans="1:22" x14ac:dyDescent="0.4">
      <c r="A391" s="9">
        <f t="shared" si="34"/>
        <v>390</v>
      </c>
      <c r="B391" s="8">
        <v>75002</v>
      </c>
      <c r="C391" s="2" t="s">
        <v>168</v>
      </c>
      <c r="D391" s="2" t="s">
        <v>467</v>
      </c>
      <c r="E391" s="2" t="s">
        <v>20</v>
      </c>
      <c r="F391" s="8">
        <v>1803</v>
      </c>
      <c r="G391" s="4">
        <v>99.599998474121094</v>
      </c>
      <c r="H391" s="4">
        <v>1.9242000579833984</v>
      </c>
      <c r="I391" s="4">
        <v>3.621999979019165</v>
      </c>
      <c r="J391" s="8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14">
        <v>679.5</v>
      </c>
      <c r="S391" s="10">
        <f t="shared" si="30"/>
        <v>1</v>
      </c>
      <c r="T391" s="9">
        <f t="shared" si="31"/>
        <v>682.54998779296875</v>
      </c>
      <c r="U391" s="9">
        <f t="shared" si="32"/>
        <v>682.54998779296875</v>
      </c>
      <c r="V391" s="9" t="str">
        <f t="shared" si="33"/>
        <v/>
      </c>
    </row>
    <row r="392" spans="1:22" x14ac:dyDescent="0.4">
      <c r="A392" s="9">
        <f t="shared" si="34"/>
        <v>391</v>
      </c>
      <c r="B392" s="8">
        <v>69773</v>
      </c>
      <c r="C392" s="2" t="s">
        <v>334</v>
      </c>
      <c r="D392" s="2" t="s">
        <v>338</v>
      </c>
      <c r="E392" s="2" t="s">
        <v>69</v>
      </c>
      <c r="F392" s="8">
        <v>158</v>
      </c>
      <c r="G392" s="4">
        <v>7.8000001907348633</v>
      </c>
      <c r="H392" s="4">
        <v>13.75</v>
      </c>
      <c r="I392" s="4">
        <v>16.25</v>
      </c>
      <c r="J392" s="8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14">
        <v>678</v>
      </c>
      <c r="S392" s="10">
        <f t="shared" si="30"/>
        <v>0</v>
      </c>
      <c r="T392" s="9">
        <f t="shared" si="31"/>
        <v>682.6500244140625</v>
      </c>
      <c r="U392" s="9" t="str">
        <f t="shared" si="32"/>
        <v/>
      </c>
      <c r="V392" s="9">
        <f t="shared" si="33"/>
        <v>682.6500244140625</v>
      </c>
    </row>
    <row r="393" spans="1:22" x14ac:dyDescent="0.4">
      <c r="A393" s="9">
        <f t="shared" si="34"/>
        <v>392</v>
      </c>
      <c r="B393" s="8">
        <v>68882</v>
      </c>
      <c r="C393" s="2" t="s">
        <v>285</v>
      </c>
      <c r="D393" s="2" t="s">
        <v>289</v>
      </c>
      <c r="E393" s="2" t="s">
        <v>20</v>
      </c>
      <c r="F393" s="8">
        <v>2392</v>
      </c>
      <c r="G393" s="4">
        <v>127.22000122070313</v>
      </c>
      <c r="H393" s="4">
        <v>1.4213999509811401</v>
      </c>
      <c r="I393" s="4">
        <v>6.270899772644043</v>
      </c>
      <c r="J393" s="8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14">
        <v>684.29998779296875</v>
      </c>
      <c r="S393" s="10">
        <f t="shared" si="30"/>
        <v>1</v>
      </c>
      <c r="T393" s="9">
        <f t="shared" si="31"/>
        <v>683.3499755859375</v>
      </c>
      <c r="U393" s="9">
        <f t="shared" si="32"/>
        <v>683.3499755859375</v>
      </c>
      <c r="V393" s="9" t="str">
        <f t="shared" si="33"/>
        <v/>
      </c>
    </row>
    <row r="394" spans="1:22" x14ac:dyDescent="0.4">
      <c r="A394" s="9">
        <f t="shared" si="34"/>
        <v>393</v>
      </c>
      <c r="B394" s="8">
        <v>70003</v>
      </c>
      <c r="C394" s="2" t="s">
        <v>342</v>
      </c>
      <c r="D394" s="2" t="s">
        <v>349</v>
      </c>
      <c r="E394" s="2" t="s">
        <v>20</v>
      </c>
      <c r="F394" s="8">
        <v>526</v>
      </c>
      <c r="G394" s="4">
        <v>28.020000457763672</v>
      </c>
      <c r="H394" s="4">
        <v>3.9923999309539795</v>
      </c>
      <c r="I394" s="4">
        <v>11.406800270080566</v>
      </c>
      <c r="J394" s="8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14">
        <v>682.29998779296875</v>
      </c>
      <c r="S394" s="10">
        <f t="shared" si="30"/>
        <v>1</v>
      </c>
      <c r="T394" s="9">
        <f t="shared" si="31"/>
        <v>683.4000244140625</v>
      </c>
      <c r="U394" s="9">
        <f t="shared" si="32"/>
        <v>683.4000244140625</v>
      </c>
      <c r="V394" s="9" t="str">
        <f t="shared" si="33"/>
        <v/>
      </c>
    </row>
    <row r="395" spans="1:22" x14ac:dyDescent="0.4">
      <c r="A395" s="9">
        <f t="shared" si="34"/>
        <v>394</v>
      </c>
      <c r="B395" s="8">
        <v>69757</v>
      </c>
      <c r="C395" s="2" t="s">
        <v>334</v>
      </c>
      <c r="D395" s="2" t="s">
        <v>336</v>
      </c>
      <c r="E395" s="2" t="s">
        <v>69</v>
      </c>
      <c r="F395" s="8">
        <v>141</v>
      </c>
      <c r="G395" s="4">
        <v>6.9099998474121094</v>
      </c>
      <c r="H395" s="4">
        <v>10.071900367736816</v>
      </c>
      <c r="I395" s="4">
        <v>9.3524999618530273</v>
      </c>
      <c r="J395" s="8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14">
        <v>688.20001220703125</v>
      </c>
      <c r="S395" s="10">
        <f t="shared" si="30"/>
        <v>0</v>
      </c>
      <c r="T395" s="9">
        <f t="shared" si="31"/>
        <v>684.300048828125</v>
      </c>
      <c r="U395" s="9" t="str">
        <f t="shared" si="32"/>
        <v/>
      </c>
      <c r="V395" s="9">
        <f t="shared" si="33"/>
        <v>684.300048828125</v>
      </c>
    </row>
    <row r="396" spans="1:22" x14ac:dyDescent="0.4">
      <c r="A396" s="9">
        <f t="shared" si="34"/>
        <v>395</v>
      </c>
      <c r="B396" s="8">
        <v>69732</v>
      </c>
      <c r="C396" s="2" t="s">
        <v>334</v>
      </c>
      <c r="D396" s="2" t="s">
        <v>335</v>
      </c>
      <c r="E396" s="2" t="s">
        <v>69</v>
      </c>
      <c r="F396" s="8">
        <v>235</v>
      </c>
      <c r="G396" s="4">
        <v>12.600000381469727</v>
      </c>
      <c r="H396" s="4">
        <v>4.6609997749328613</v>
      </c>
      <c r="I396" s="4">
        <v>5.9321999549865723</v>
      </c>
      <c r="J396" s="8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14">
        <v>680.20001220703125</v>
      </c>
      <c r="S396" s="10">
        <f t="shared" si="30"/>
        <v>1</v>
      </c>
      <c r="T396" s="9">
        <f t="shared" si="31"/>
        <v>684.3499755859375</v>
      </c>
      <c r="U396" s="9">
        <f t="shared" si="32"/>
        <v>684.3499755859375</v>
      </c>
      <c r="V396" s="9" t="str">
        <f t="shared" si="33"/>
        <v/>
      </c>
    </row>
    <row r="397" spans="1:22" x14ac:dyDescent="0.4">
      <c r="A397" s="9">
        <f t="shared" si="34"/>
        <v>396</v>
      </c>
      <c r="B397" s="8">
        <v>61812</v>
      </c>
      <c r="C397" s="2" t="s">
        <v>28</v>
      </c>
      <c r="D397" s="2" t="s">
        <v>35</v>
      </c>
      <c r="E397" s="2" t="s">
        <v>20</v>
      </c>
      <c r="F397" s="8">
        <v>3280</v>
      </c>
      <c r="G397" s="4">
        <v>158.39999389648438</v>
      </c>
      <c r="H397" s="4">
        <v>2.7523000240325928</v>
      </c>
      <c r="I397" s="4">
        <v>7.8593001365661621</v>
      </c>
      <c r="J397" s="8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14">
        <v>687.4000244140625</v>
      </c>
      <c r="S397" s="10">
        <f t="shared" si="30"/>
        <v>0</v>
      </c>
      <c r="T397" s="9">
        <f t="shared" si="31"/>
        <v>684.800048828125</v>
      </c>
      <c r="U397" s="9" t="str">
        <f t="shared" si="32"/>
        <v/>
      </c>
      <c r="V397" s="9">
        <f t="shared" si="33"/>
        <v>684.800048828125</v>
      </c>
    </row>
    <row r="398" spans="1:22" x14ac:dyDescent="0.4">
      <c r="A398" s="9">
        <f t="shared" si="34"/>
        <v>397</v>
      </c>
      <c r="B398" s="8">
        <v>69211</v>
      </c>
      <c r="C398" s="2" t="s">
        <v>302</v>
      </c>
      <c r="D398" s="2" t="s">
        <v>310</v>
      </c>
      <c r="E398" s="2" t="s">
        <v>69</v>
      </c>
      <c r="F398" s="8">
        <v>1254</v>
      </c>
      <c r="G398" s="4">
        <v>57</v>
      </c>
      <c r="H398" s="4">
        <v>1.5822999477386475</v>
      </c>
      <c r="I398" s="4">
        <v>12.5</v>
      </c>
      <c r="J398" s="8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14">
        <v>683.70001220703125</v>
      </c>
      <c r="S398" s="10">
        <f t="shared" si="30"/>
        <v>0</v>
      </c>
      <c r="T398" s="9">
        <f t="shared" si="31"/>
        <v>684.95001220703125</v>
      </c>
      <c r="U398" s="9" t="str">
        <f t="shared" si="32"/>
        <v/>
      </c>
      <c r="V398" s="9">
        <f t="shared" si="33"/>
        <v>684.95001220703125</v>
      </c>
    </row>
    <row r="399" spans="1:22" x14ac:dyDescent="0.4">
      <c r="A399" s="9">
        <f t="shared" si="34"/>
        <v>398</v>
      </c>
      <c r="B399" s="8">
        <v>65367</v>
      </c>
      <c r="C399" s="2" t="s">
        <v>168</v>
      </c>
      <c r="D399" s="2" t="s">
        <v>172</v>
      </c>
      <c r="E399" s="2" t="s">
        <v>20</v>
      </c>
      <c r="F399" s="8">
        <v>948</v>
      </c>
      <c r="G399" s="4">
        <v>53.560001373291016</v>
      </c>
      <c r="H399" s="4">
        <v>1.7932000160217285</v>
      </c>
      <c r="I399" s="4">
        <v>1.8986999988555908</v>
      </c>
      <c r="J399" s="8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14">
        <v>679.9000244140625</v>
      </c>
      <c r="S399" s="10">
        <f t="shared" si="30"/>
        <v>1</v>
      </c>
      <c r="T399" s="9">
        <f t="shared" si="31"/>
        <v>686.050048828125</v>
      </c>
      <c r="U399" s="9">
        <f t="shared" si="32"/>
        <v>686.050048828125</v>
      </c>
      <c r="V399" s="9" t="str">
        <f t="shared" si="33"/>
        <v/>
      </c>
    </row>
    <row r="400" spans="1:22" x14ac:dyDescent="0.4">
      <c r="A400" s="9">
        <f t="shared" si="34"/>
        <v>399</v>
      </c>
      <c r="B400" s="8">
        <v>69419</v>
      </c>
      <c r="C400" s="2" t="s">
        <v>314</v>
      </c>
      <c r="D400" s="2" t="s">
        <v>319</v>
      </c>
      <c r="E400" s="2" t="s">
        <v>20</v>
      </c>
      <c r="F400" s="8">
        <v>15228</v>
      </c>
      <c r="G400" s="4">
        <v>708.83001708984375</v>
      </c>
      <c r="H400" s="4">
        <v>1.7153999805450439</v>
      </c>
      <c r="I400" s="4">
        <v>4.6908998489379883</v>
      </c>
      <c r="J400" s="8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14">
        <v>690.29998779296875</v>
      </c>
      <c r="S400" s="10">
        <f t="shared" si="30"/>
        <v>0</v>
      </c>
      <c r="T400" s="9">
        <f t="shared" si="31"/>
        <v>686.699951171875</v>
      </c>
      <c r="U400" s="9" t="str">
        <f t="shared" si="32"/>
        <v/>
      </c>
      <c r="V400" s="9">
        <f t="shared" si="33"/>
        <v>686.699951171875</v>
      </c>
    </row>
    <row r="401" spans="1:22" x14ac:dyDescent="0.4">
      <c r="A401" s="9">
        <f t="shared" si="34"/>
        <v>400</v>
      </c>
      <c r="B401" s="8">
        <v>69781</v>
      </c>
      <c r="C401" s="2" t="s">
        <v>334</v>
      </c>
      <c r="D401" s="2" t="s">
        <v>339</v>
      </c>
      <c r="E401" s="2" t="s">
        <v>69</v>
      </c>
      <c r="F401" s="8">
        <v>81</v>
      </c>
      <c r="G401" s="4">
        <v>4.8499999046325684</v>
      </c>
      <c r="H401" s="4">
        <v>13.253000259399414</v>
      </c>
      <c r="I401" s="4">
        <v>20.481899261474609</v>
      </c>
      <c r="J401" s="8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14">
        <v>681.29998779296875</v>
      </c>
      <c r="S401" s="10">
        <f t="shared" si="30"/>
        <v>1</v>
      </c>
      <c r="T401" s="9">
        <f t="shared" si="31"/>
        <v>687.54998779296875</v>
      </c>
      <c r="U401" s="9">
        <f t="shared" si="32"/>
        <v>687.54998779296875</v>
      </c>
      <c r="V401" s="9" t="str">
        <f t="shared" si="33"/>
        <v/>
      </c>
    </row>
    <row r="402" spans="1:22" x14ac:dyDescent="0.4">
      <c r="A402" s="9">
        <f t="shared" si="34"/>
        <v>401</v>
      </c>
      <c r="B402" s="8">
        <v>69526</v>
      </c>
      <c r="C402" s="2" t="s">
        <v>314</v>
      </c>
      <c r="D402" s="2" t="s">
        <v>325</v>
      </c>
      <c r="E402" s="2" t="s">
        <v>20</v>
      </c>
      <c r="F402" s="8">
        <v>2768</v>
      </c>
      <c r="G402" s="4">
        <v>141.39999389648438</v>
      </c>
      <c r="H402" s="4">
        <v>0.44810000061988831</v>
      </c>
      <c r="I402" s="4">
        <v>2.7920999526977539</v>
      </c>
      <c r="J402" s="8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14">
        <v>686.5999755859375</v>
      </c>
      <c r="S402" s="10">
        <f t="shared" si="30"/>
        <v>1</v>
      </c>
      <c r="T402" s="9">
        <f t="shared" si="31"/>
        <v>689.0999755859375</v>
      </c>
      <c r="U402" s="9">
        <f t="shared" si="32"/>
        <v>689.0999755859375</v>
      </c>
      <c r="V402" s="9" t="str">
        <f t="shared" si="33"/>
        <v/>
      </c>
    </row>
    <row r="403" spans="1:22" x14ac:dyDescent="0.4">
      <c r="A403" s="9">
        <f t="shared" si="34"/>
        <v>402</v>
      </c>
      <c r="B403" s="8">
        <v>69252</v>
      </c>
      <c r="C403" s="2" t="s">
        <v>302</v>
      </c>
      <c r="D403" s="2" t="s">
        <v>311</v>
      </c>
      <c r="E403" s="2" t="s">
        <v>69</v>
      </c>
      <c r="F403" s="8">
        <v>535</v>
      </c>
      <c r="G403" s="4">
        <v>31</v>
      </c>
      <c r="H403" s="4">
        <v>7.9999998211860657E-2</v>
      </c>
      <c r="I403" s="4">
        <v>0.72000002861022949</v>
      </c>
      <c r="J403" s="8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14">
        <v>688.5999755859375</v>
      </c>
      <c r="S403" s="10">
        <f t="shared" si="30"/>
        <v>1</v>
      </c>
      <c r="T403" s="9">
        <f t="shared" si="31"/>
        <v>691.04998779296875</v>
      </c>
      <c r="U403" s="9">
        <f t="shared" si="32"/>
        <v>691.04998779296875</v>
      </c>
      <c r="V403" s="9" t="str">
        <f t="shared" si="33"/>
        <v/>
      </c>
    </row>
    <row r="404" spans="1:22" x14ac:dyDescent="0.4">
      <c r="A404" s="9">
        <f t="shared" si="34"/>
        <v>403</v>
      </c>
      <c r="B404" s="8">
        <v>68387</v>
      </c>
      <c r="C404" s="2" t="s">
        <v>255</v>
      </c>
      <c r="D404" s="2" t="s">
        <v>273</v>
      </c>
      <c r="E404" s="2" t="s">
        <v>69</v>
      </c>
      <c r="F404" s="8">
        <v>2542</v>
      </c>
      <c r="G404" s="4">
        <v>146.30000305175781</v>
      </c>
      <c r="H404" s="4">
        <v>0.82609999179840088</v>
      </c>
      <c r="I404" s="4">
        <v>9.6773996353149414</v>
      </c>
      <c r="J404" s="8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14">
        <v>695</v>
      </c>
      <c r="S404" s="10">
        <f t="shared" si="30"/>
        <v>1</v>
      </c>
      <c r="T404" s="9">
        <f t="shared" si="31"/>
        <v>691.3499755859375</v>
      </c>
      <c r="U404" s="9">
        <f t="shared" si="32"/>
        <v>691.3499755859375</v>
      </c>
      <c r="V404" s="9" t="str">
        <f t="shared" si="33"/>
        <v/>
      </c>
    </row>
    <row r="405" spans="1:22" x14ac:dyDescent="0.4">
      <c r="A405" s="9">
        <f t="shared" si="34"/>
        <v>404</v>
      </c>
      <c r="B405" s="8">
        <v>68965</v>
      </c>
      <c r="C405" s="2" t="s">
        <v>285</v>
      </c>
      <c r="D405" s="2" t="s">
        <v>293</v>
      </c>
      <c r="E405" s="2" t="s">
        <v>20</v>
      </c>
      <c r="F405" s="8">
        <v>1940</v>
      </c>
      <c r="G405" s="4">
        <v>111.81999969482422</v>
      </c>
      <c r="H405" s="4">
        <v>0.4124000072479248</v>
      </c>
      <c r="I405" s="4">
        <v>3.9175000190734863</v>
      </c>
      <c r="J405" s="8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14">
        <v>690.0999755859375</v>
      </c>
      <c r="S405" s="10">
        <f t="shared" si="30"/>
        <v>1</v>
      </c>
      <c r="T405" s="9">
        <f t="shared" si="31"/>
        <v>691.9000244140625</v>
      </c>
      <c r="U405" s="9">
        <f t="shared" si="32"/>
        <v>691.9000244140625</v>
      </c>
      <c r="V405" s="9" t="str">
        <f t="shared" si="33"/>
        <v/>
      </c>
    </row>
    <row r="406" spans="1:22" x14ac:dyDescent="0.4">
      <c r="A406" s="9">
        <f t="shared" si="34"/>
        <v>405</v>
      </c>
      <c r="B406" s="8">
        <v>65425</v>
      </c>
      <c r="C406" s="2" t="s">
        <v>168</v>
      </c>
      <c r="D406" s="2" t="s">
        <v>174</v>
      </c>
      <c r="E406" s="2" t="s">
        <v>20</v>
      </c>
      <c r="F406" s="8">
        <v>1059</v>
      </c>
      <c r="G406" s="4">
        <v>65.120002746582031</v>
      </c>
      <c r="H406" s="4">
        <v>0.8499000072479248</v>
      </c>
      <c r="I406" s="4">
        <v>1.4163999557495117</v>
      </c>
      <c r="J406" s="8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14">
        <v>692</v>
      </c>
      <c r="S406" s="10">
        <f t="shared" si="30"/>
        <v>1</v>
      </c>
      <c r="T406" s="9">
        <f t="shared" si="31"/>
        <v>693.95001220703125</v>
      </c>
      <c r="U406" s="9">
        <f t="shared" si="32"/>
        <v>693.95001220703125</v>
      </c>
      <c r="V406" s="9" t="str">
        <f t="shared" si="33"/>
        <v/>
      </c>
    </row>
    <row r="407" spans="1:22" x14ac:dyDescent="0.4">
      <c r="A407" s="9">
        <f t="shared" si="34"/>
        <v>406</v>
      </c>
      <c r="B407" s="8">
        <v>65391</v>
      </c>
      <c r="C407" s="2" t="s">
        <v>168</v>
      </c>
      <c r="D407" s="2" t="s">
        <v>173</v>
      </c>
      <c r="E407" s="2" t="s">
        <v>20</v>
      </c>
      <c r="F407" s="8">
        <v>2340</v>
      </c>
      <c r="G407" s="4">
        <v>132.19999694824219</v>
      </c>
      <c r="H407" s="4">
        <v>1.5812000036239624</v>
      </c>
      <c r="I407" s="4">
        <v>2.4358999729156494</v>
      </c>
      <c r="J407" s="8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14">
        <v>694.9000244140625</v>
      </c>
      <c r="S407" s="10">
        <f t="shared" si="30"/>
        <v>1</v>
      </c>
      <c r="T407" s="9">
        <f t="shared" si="31"/>
        <v>694.25</v>
      </c>
      <c r="U407" s="9">
        <f t="shared" si="32"/>
        <v>694.25</v>
      </c>
      <c r="V407" s="9" t="str">
        <f t="shared" si="33"/>
        <v/>
      </c>
    </row>
    <row r="408" spans="1:22" x14ac:dyDescent="0.4">
      <c r="A408" s="9">
        <f t="shared" si="34"/>
        <v>407</v>
      </c>
      <c r="B408" s="8">
        <v>61713</v>
      </c>
      <c r="C408" s="2" t="s">
        <v>28</v>
      </c>
      <c r="D408" s="2" t="s">
        <v>31</v>
      </c>
      <c r="E408" s="2" t="s">
        <v>20</v>
      </c>
      <c r="F408" s="8">
        <v>3469</v>
      </c>
      <c r="G408" s="4">
        <v>172.33999633789063</v>
      </c>
      <c r="H408" s="4">
        <v>0</v>
      </c>
      <c r="I408" s="4">
        <v>0.17339999973773956</v>
      </c>
      <c r="J408" s="8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14">
        <v>691.70001220703125</v>
      </c>
      <c r="S408" s="10">
        <f t="shared" si="30"/>
        <v>0</v>
      </c>
      <c r="T408" s="9">
        <f t="shared" si="31"/>
        <v>694.800048828125</v>
      </c>
      <c r="U408" s="9" t="str">
        <f t="shared" si="32"/>
        <v/>
      </c>
      <c r="V408" s="9">
        <f t="shared" si="33"/>
        <v>694.800048828125</v>
      </c>
    </row>
    <row r="409" spans="1:22" x14ac:dyDescent="0.4">
      <c r="A409" s="9">
        <f t="shared" si="34"/>
        <v>408</v>
      </c>
      <c r="B409" s="8">
        <v>68056</v>
      </c>
      <c r="C409" s="2" t="s">
        <v>255</v>
      </c>
      <c r="D409" s="2" t="s">
        <v>262</v>
      </c>
      <c r="E409" s="2" t="s">
        <v>69</v>
      </c>
      <c r="F409" s="8">
        <v>2106</v>
      </c>
      <c r="G409" s="4">
        <v>115.30000305175781</v>
      </c>
      <c r="H409" s="4">
        <v>1.7094000577926636</v>
      </c>
      <c r="I409" s="4">
        <v>2.6115999221801758</v>
      </c>
      <c r="J409" s="8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14">
        <v>695.29998779296875</v>
      </c>
      <c r="S409" s="10">
        <f t="shared" si="30"/>
        <v>1</v>
      </c>
      <c r="T409" s="9">
        <f t="shared" si="31"/>
        <v>695.199951171875</v>
      </c>
      <c r="U409" s="9">
        <f t="shared" si="32"/>
        <v>695.199951171875</v>
      </c>
      <c r="V409" s="9" t="str">
        <f t="shared" si="33"/>
        <v/>
      </c>
    </row>
    <row r="410" spans="1:22" x14ac:dyDescent="0.4">
      <c r="A410" s="9">
        <f t="shared" si="34"/>
        <v>409</v>
      </c>
      <c r="B410" s="8">
        <v>69088</v>
      </c>
      <c r="C410" s="2" t="s">
        <v>285</v>
      </c>
      <c r="D410" s="2" t="s">
        <v>301</v>
      </c>
      <c r="E410" s="2" t="s">
        <v>20</v>
      </c>
      <c r="F410" s="8">
        <v>478</v>
      </c>
      <c r="G410" s="4">
        <v>32.869998931884766</v>
      </c>
      <c r="H410" s="4">
        <v>0</v>
      </c>
      <c r="I410" s="4">
        <v>0</v>
      </c>
      <c r="J410" s="8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14">
        <v>689.29998779296875</v>
      </c>
      <c r="S410" s="10">
        <f t="shared" si="30"/>
        <v>1</v>
      </c>
      <c r="T410" s="9">
        <f t="shared" si="31"/>
        <v>695.29998779296875</v>
      </c>
      <c r="U410" s="9">
        <f t="shared" si="32"/>
        <v>695.29998779296875</v>
      </c>
      <c r="V410" s="9" t="str">
        <f t="shared" si="33"/>
        <v/>
      </c>
    </row>
    <row r="411" spans="1:22" x14ac:dyDescent="0.4">
      <c r="A411" s="9">
        <f t="shared" si="34"/>
        <v>410</v>
      </c>
      <c r="B411" s="8">
        <v>61747</v>
      </c>
      <c r="C411" s="2" t="s">
        <v>28</v>
      </c>
      <c r="D411" s="2" t="s">
        <v>32</v>
      </c>
      <c r="E411" s="2" t="s">
        <v>20</v>
      </c>
      <c r="F411" s="8">
        <v>1885</v>
      </c>
      <c r="G411" s="4">
        <v>98.419998168945313</v>
      </c>
      <c r="H411" s="4">
        <v>5.0599999725818634E-2</v>
      </c>
      <c r="I411" s="4">
        <v>0.30329999327659607</v>
      </c>
      <c r="J411" s="8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14">
        <v>695.70001220703125</v>
      </c>
      <c r="S411" s="10">
        <f t="shared" si="30"/>
        <v>1</v>
      </c>
      <c r="T411" s="9">
        <f t="shared" si="31"/>
        <v>696.550048828125</v>
      </c>
      <c r="U411" s="9">
        <f t="shared" si="32"/>
        <v>696.550048828125</v>
      </c>
      <c r="V411" s="9" t="str">
        <f t="shared" si="33"/>
        <v/>
      </c>
    </row>
    <row r="412" spans="1:22" x14ac:dyDescent="0.4">
      <c r="A412" s="9">
        <f t="shared" si="34"/>
        <v>411</v>
      </c>
      <c r="B412" s="8">
        <v>61770</v>
      </c>
      <c r="C412" s="2" t="s">
        <v>28</v>
      </c>
      <c r="D412" s="2" t="s">
        <v>34</v>
      </c>
      <c r="E412" s="2" t="s">
        <v>20</v>
      </c>
      <c r="F412" s="8">
        <v>2422</v>
      </c>
      <c r="G412" s="4">
        <v>139.47000122070313</v>
      </c>
      <c r="H412" s="4">
        <v>0</v>
      </c>
      <c r="I412" s="4">
        <v>0.12389999628067017</v>
      </c>
      <c r="J412" s="8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14">
        <v>697.29998779296875</v>
      </c>
      <c r="S412" s="10">
        <f t="shared" si="30"/>
        <v>1</v>
      </c>
      <c r="T412" s="9">
        <f t="shared" si="31"/>
        <v>698.199951171875</v>
      </c>
      <c r="U412" s="9">
        <f t="shared" si="32"/>
        <v>698.199951171875</v>
      </c>
      <c r="V412" s="9" t="str">
        <f t="shared" si="33"/>
        <v/>
      </c>
    </row>
    <row r="413" spans="1:22" x14ac:dyDescent="0.4">
      <c r="A413" s="9">
        <f t="shared" si="34"/>
        <v>412</v>
      </c>
      <c r="B413" s="8">
        <v>68908</v>
      </c>
      <c r="C413" s="2" t="s">
        <v>285</v>
      </c>
      <c r="D413" s="2" t="s">
        <v>290</v>
      </c>
      <c r="E413" s="2" t="s">
        <v>20</v>
      </c>
      <c r="F413" s="8">
        <v>1318</v>
      </c>
      <c r="G413" s="4">
        <v>87.05999755859375</v>
      </c>
      <c r="H413" s="4">
        <v>0.15170000493526459</v>
      </c>
      <c r="I413" s="4">
        <v>0</v>
      </c>
      <c r="J413" s="8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14">
        <v>701.0999755859375</v>
      </c>
      <c r="S413" s="10">
        <f t="shared" si="30"/>
        <v>1</v>
      </c>
      <c r="T413" s="9">
        <f t="shared" si="31"/>
        <v>698.25</v>
      </c>
      <c r="U413" s="9">
        <f t="shared" si="32"/>
        <v>698.25</v>
      </c>
      <c r="V413" s="9" t="str">
        <f t="shared" si="33"/>
        <v/>
      </c>
    </row>
    <row r="414" spans="1:22" x14ac:dyDescent="0.4">
      <c r="A414" s="9">
        <f t="shared" si="34"/>
        <v>413</v>
      </c>
      <c r="B414" s="8">
        <v>69161</v>
      </c>
      <c r="C414" s="2" t="s">
        <v>302</v>
      </c>
      <c r="D414" s="2" t="s">
        <v>306</v>
      </c>
      <c r="E414" s="2" t="s">
        <v>69</v>
      </c>
      <c r="F414" s="8">
        <v>220</v>
      </c>
      <c r="G414" s="4">
        <v>12.329999923706055</v>
      </c>
      <c r="H414" s="4">
        <v>0.4544999897480011</v>
      </c>
      <c r="I414" s="4">
        <v>0</v>
      </c>
      <c r="J414" s="8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14">
        <v>703.5999755859375</v>
      </c>
      <c r="S414" s="10">
        <f t="shared" si="30"/>
        <v>1</v>
      </c>
      <c r="T414" s="9">
        <f t="shared" si="31"/>
        <v>698.449951171875</v>
      </c>
      <c r="U414" s="9">
        <f t="shared" si="32"/>
        <v>698.449951171875</v>
      </c>
      <c r="V414" s="9" t="str">
        <f t="shared" si="33"/>
        <v/>
      </c>
    </row>
    <row r="415" spans="1:22" x14ac:dyDescent="0.4">
      <c r="A415" s="9">
        <f t="shared" si="34"/>
        <v>414</v>
      </c>
      <c r="B415" s="8">
        <v>68981</v>
      </c>
      <c r="C415" s="2" t="s">
        <v>285</v>
      </c>
      <c r="D415" s="2" t="s">
        <v>295</v>
      </c>
      <c r="E415" s="2" t="s">
        <v>20</v>
      </c>
      <c r="F415" s="8">
        <v>687</v>
      </c>
      <c r="G415" s="4">
        <v>44.590000152587891</v>
      </c>
      <c r="H415" s="4">
        <v>0.30489999055862427</v>
      </c>
      <c r="I415" s="4">
        <v>0</v>
      </c>
      <c r="J415" s="8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14">
        <v>699.9000244140625</v>
      </c>
      <c r="S415" s="10">
        <f t="shared" si="30"/>
        <v>1</v>
      </c>
      <c r="T415" s="9">
        <f t="shared" si="31"/>
        <v>699.0999755859375</v>
      </c>
      <c r="U415" s="9">
        <f t="shared" si="32"/>
        <v>699.0999755859375</v>
      </c>
      <c r="V415" s="9" t="str">
        <f t="shared" si="33"/>
        <v/>
      </c>
    </row>
    <row r="416" spans="1:22" x14ac:dyDescent="0.4">
      <c r="A416" s="9">
        <f t="shared" si="34"/>
        <v>415</v>
      </c>
      <c r="B416" s="8">
        <v>69682</v>
      </c>
      <c r="C416" s="2" t="s">
        <v>314</v>
      </c>
      <c r="D416" s="2" t="s">
        <v>330</v>
      </c>
      <c r="E416" s="2" t="s">
        <v>20</v>
      </c>
      <c r="F416" s="8">
        <v>2341</v>
      </c>
      <c r="G416" s="4">
        <v>124.08999633789063</v>
      </c>
      <c r="H416" s="4">
        <v>0.17090000212192535</v>
      </c>
      <c r="I416" s="4">
        <v>0.59799998998641968</v>
      </c>
      <c r="J416" s="8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14">
        <v>701.70001220703125</v>
      </c>
      <c r="S416" s="10">
        <f t="shared" si="30"/>
        <v>1</v>
      </c>
      <c r="T416" s="9">
        <f t="shared" si="31"/>
        <v>700.300048828125</v>
      </c>
      <c r="U416" s="9">
        <f t="shared" si="32"/>
        <v>700.300048828125</v>
      </c>
      <c r="V416" s="9" t="str">
        <f t="shared" si="33"/>
        <v/>
      </c>
    </row>
    <row r="417" spans="1:22" x14ac:dyDescent="0.4">
      <c r="A417" s="9">
        <f t="shared" si="34"/>
        <v>416</v>
      </c>
      <c r="B417" s="8">
        <v>68957</v>
      </c>
      <c r="C417" s="2" t="s">
        <v>285</v>
      </c>
      <c r="D417" s="2" t="s">
        <v>292</v>
      </c>
      <c r="E417" s="2" t="s">
        <v>20</v>
      </c>
      <c r="F417" s="8">
        <v>984</v>
      </c>
      <c r="G417" s="4">
        <v>59.729999542236328</v>
      </c>
      <c r="H417" s="4">
        <v>0.10159999877214432</v>
      </c>
      <c r="I417" s="4">
        <v>3.5569000244140625</v>
      </c>
      <c r="J417" s="8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14">
        <v>707.70001220703125</v>
      </c>
      <c r="S417" s="10">
        <f t="shared" si="30"/>
        <v>1</v>
      </c>
      <c r="T417" s="9">
        <f t="shared" si="31"/>
        <v>704.300048828125</v>
      </c>
      <c r="U417" s="9">
        <f t="shared" si="32"/>
        <v>704.300048828125</v>
      </c>
      <c r="V417" s="9" t="str">
        <f t="shared" si="33"/>
        <v/>
      </c>
    </row>
    <row r="418" spans="1:22" x14ac:dyDescent="0.4">
      <c r="A418" s="9">
        <f t="shared" si="34"/>
        <v>417</v>
      </c>
      <c r="B418" s="8">
        <v>69518</v>
      </c>
      <c r="C418" s="2" t="s">
        <v>314</v>
      </c>
      <c r="D418" s="2" t="s">
        <v>324</v>
      </c>
      <c r="E418" s="2" t="s">
        <v>20</v>
      </c>
      <c r="F418" s="8">
        <v>3724</v>
      </c>
      <c r="G418" s="4">
        <v>208.47999572753906</v>
      </c>
      <c r="H418" s="4">
        <v>1.0741000175476074</v>
      </c>
      <c r="I418" s="4">
        <v>1.5038000345230103</v>
      </c>
      <c r="J418" s="8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14">
        <v>709.5</v>
      </c>
      <c r="S418" s="10">
        <f t="shared" si="30"/>
        <v>1</v>
      </c>
      <c r="T418" s="9">
        <f t="shared" si="31"/>
        <v>706.75</v>
      </c>
      <c r="U418" s="9">
        <f t="shared" si="32"/>
        <v>706.75</v>
      </c>
      <c r="V418" s="9" t="str">
        <f t="shared" si="33"/>
        <v/>
      </c>
    </row>
    <row r="419" spans="1:22" x14ac:dyDescent="0.4">
      <c r="A419" s="9">
        <f t="shared" si="34"/>
        <v>418</v>
      </c>
      <c r="B419" s="8">
        <v>72611</v>
      </c>
      <c r="C419" s="2" t="s">
        <v>453</v>
      </c>
      <c r="D419" s="2" t="s">
        <v>460</v>
      </c>
      <c r="E419" s="2" t="s">
        <v>20</v>
      </c>
      <c r="F419" s="8">
        <v>441</v>
      </c>
      <c r="G419" s="4">
        <v>20.149999618530273</v>
      </c>
      <c r="H419" s="4">
        <v>3.563499927520752</v>
      </c>
      <c r="I419" s="4">
        <v>37.193801879882813</v>
      </c>
      <c r="J419" s="8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14">
        <v>641.70001220703125</v>
      </c>
      <c r="S419" s="10">
        <f t="shared" si="30"/>
        <v>0</v>
      </c>
      <c r="T419" s="9">
        <f t="shared" si="31"/>
        <v>645</v>
      </c>
      <c r="U419" s="9" t="str">
        <f t="shared" si="32"/>
        <v/>
      </c>
      <c r="V419" s="9">
        <f t="shared" si="33"/>
        <v>645</v>
      </c>
    </row>
    <row r="420" spans="1:22" x14ac:dyDescent="0.4">
      <c r="A420" s="9">
        <f t="shared" si="34"/>
        <v>419</v>
      </c>
      <c r="B420" s="8">
        <v>72744</v>
      </c>
      <c r="C420" s="2" t="s">
        <v>461</v>
      </c>
      <c r="D420" s="2" t="s">
        <v>462</v>
      </c>
      <c r="E420" s="2" t="s">
        <v>20</v>
      </c>
      <c r="F420" s="8">
        <v>101</v>
      </c>
      <c r="G420" s="4">
        <v>5</v>
      </c>
      <c r="H420" s="4">
        <v>11.881199836730957</v>
      </c>
      <c r="I420" s="4">
        <v>59.405899047851563</v>
      </c>
      <c r="J420" s="8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14">
        <v>676.5</v>
      </c>
      <c r="S420" s="10">
        <f t="shared" si="30"/>
        <v>0</v>
      </c>
      <c r="T420" s="9">
        <f t="shared" si="31"/>
        <v>672.20001220703125</v>
      </c>
      <c r="U420" s="9" t="str">
        <f t="shared" si="32"/>
        <v/>
      </c>
      <c r="V420" s="9">
        <f t="shared" si="33"/>
        <v>672.20001220703125</v>
      </c>
    </row>
    <row r="421" spans="1:22" x14ac:dyDescent="0.4">
      <c r="A421" s="9">
        <f t="shared" si="34"/>
        <v>420</v>
      </c>
      <c r="B421" s="8">
        <v>72751</v>
      </c>
      <c r="C421" s="2" t="s">
        <v>461</v>
      </c>
      <c r="D421" s="2" t="s">
        <v>463</v>
      </c>
      <c r="E421" s="2" t="s">
        <v>20</v>
      </c>
      <c r="F421" s="8">
        <v>1778</v>
      </c>
      <c r="G421" s="4">
        <v>93.400001525878906</v>
      </c>
      <c r="H421" s="4">
        <v>6.9235000610351563</v>
      </c>
      <c r="I421" s="4">
        <v>47.571201324462891</v>
      </c>
      <c r="J421" s="8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14">
        <v>651</v>
      </c>
      <c r="S421" s="10">
        <f t="shared" si="30"/>
        <v>1</v>
      </c>
      <c r="T421" s="9">
        <f t="shared" si="31"/>
        <v>655.75</v>
      </c>
      <c r="U421" s="9">
        <f t="shared" si="32"/>
        <v>655.75</v>
      </c>
      <c r="V421" s="9" t="str">
        <f t="shared" si="33"/>
        <v/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2EB6-FEC9-4B1A-9D6C-7D61D0C678CC}">
  <dimension ref="A1:G444"/>
  <sheetViews>
    <sheetView workbookViewId="0"/>
  </sheetViews>
  <sheetFormatPr defaultColWidth="9.21875" defaultRowHeight="12.3" x14ac:dyDescent="0.4"/>
  <cols>
    <col min="1" max="1" width="18.94140625" style="18" bestFit="1" customWidth="1"/>
    <col min="2" max="2" width="16.0546875" style="18" bestFit="1" customWidth="1"/>
    <col min="3" max="3" width="14.44140625" style="18" bestFit="1" customWidth="1"/>
    <col min="4" max="4" width="18.44140625" style="18" bestFit="1" customWidth="1"/>
    <col min="5" max="5" width="8.77734375" style="18" bestFit="1" customWidth="1"/>
    <col min="6" max="6" width="13.94140625" style="18" bestFit="1" customWidth="1"/>
    <col min="7" max="7" width="11.609375" style="18" bestFit="1" customWidth="1"/>
    <col min="8" max="16384" width="9.21875" style="18"/>
  </cols>
  <sheetData>
    <row r="1" spans="1:7" x14ac:dyDescent="0.4">
      <c r="A1" s="18" t="s">
        <v>475</v>
      </c>
    </row>
    <row r="2" spans="1:7" ht="12.6" thickBot="1" x14ac:dyDescent="0.45"/>
    <row r="3" spans="1:7" ht="12.6" x14ac:dyDescent="0.45">
      <c r="A3" s="20" t="s">
        <v>476</v>
      </c>
      <c r="B3" s="20"/>
    </row>
    <row r="4" spans="1:7" x14ac:dyDescent="0.4">
      <c r="A4" s="18" t="s">
        <v>477</v>
      </c>
      <c r="B4" s="18">
        <v>0.19196882759073733</v>
      </c>
    </row>
    <row r="5" spans="1:7" x14ac:dyDescent="0.4">
      <c r="A5" s="18" t="s">
        <v>478</v>
      </c>
      <c r="B5" s="18">
        <v>3.6852030766562238E-2</v>
      </c>
    </row>
    <row r="6" spans="1:7" x14ac:dyDescent="0.4">
      <c r="A6" s="18" t="s">
        <v>479</v>
      </c>
      <c r="B6" s="18">
        <v>3.4547849021984635E-2</v>
      </c>
    </row>
    <row r="7" spans="1:7" x14ac:dyDescent="0.4">
      <c r="A7" s="18" t="s">
        <v>480</v>
      </c>
      <c r="B7" s="18">
        <v>18.721328714828335</v>
      </c>
    </row>
    <row r="8" spans="1:7" ht="12.6" thickBot="1" x14ac:dyDescent="0.45">
      <c r="A8" s="21" t="s">
        <v>481</v>
      </c>
      <c r="B8" s="21">
        <v>420</v>
      </c>
    </row>
    <row r="10" spans="1:7" ht="12.6" thickBot="1" x14ac:dyDescent="0.45">
      <c r="A10" s="18" t="s">
        <v>482</v>
      </c>
    </row>
    <row r="11" spans="1:7" ht="12.6" x14ac:dyDescent="0.45">
      <c r="A11" s="22"/>
      <c r="B11" s="22" t="s">
        <v>487</v>
      </c>
      <c r="C11" s="22" t="s">
        <v>488</v>
      </c>
      <c r="D11" s="22" t="s">
        <v>489</v>
      </c>
      <c r="E11" s="22" t="s">
        <v>490</v>
      </c>
      <c r="F11" s="22" t="s">
        <v>491</v>
      </c>
    </row>
    <row r="12" spans="1:7" x14ac:dyDescent="0.4">
      <c r="A12" s="18" t="s">
        <v>483</v>
      </c>
      <c r="B12" s="18">
        <v>1</v>
      </c>
      <c r="C12" s="18">
        <v>5605.5474248425162</v>
      </c>
      <c r="D12" s="18">
        <v>5605.5474248425162</v>
      </c>
      <c r="E12" s="18">
        <v>15.993543414396713</v>
      </c>
      <c r="F12" s="18">
        <v>7.5153977488800436E-5</v>
      </c>
    </row>
    <row r="13" spans="1:7" x14ac:dyDescent="0.4">
      <c r="A13" s="18" t="s">
        <v>484</v>
      </c>
      <c r="B13" s="18">
        <v>418</v>
      </c>
      <c r="C13" s="18">
        <v>146504.04621873819</v>
      </c>
      <c r="D13" s="18">
        <v>350.48814884865595</v>
      </c>
    </row>
    <row r="14" spans="1:7" ht="12.6" thickBot="1" x14ac:dyDescent="0.45">
      <c r="A14" s="21" t="s">
        <v>485</v>
      </c>
      <c r="B14" s="21">
        <v>419</v>
      </c>
      <c r="C14" s="21">
        <v>152109.59364358071</v>
      </c>
      <c r="D14" s="21"/>
      <c r="E14" s="21"/>
      <c r="F14" s="21"/>
    </row>
    <row r="15" spans="1:7" ht="12.6" thickBot="1" x14ac:dyDescent="0.45"/>
    <row r="16" spans="1:7" ht="12.6" x14ac:dyDescent="0.45">
      <c r="A16" s="22"/>
      <c r="B16" s="22" t="s">
        <v>492</v>
      </c>
      <c r="C16" s="22" t="s">
        <v>480</v>
      </c>
      <c r="D16" s="22" t="s">
        <v>493</v>
      </c>
      <c r="E16" s="22" t="s">
        <v>494</v>
      </c>
      <c r="F16" s="22" t="s">
        <v>495</v>
      </c>
      <c r="G16" s="22" t="s">
        <v>496</v>
      </c>
    </row>
    <row r="17" spans="1:7" x14ac:dyDescent="0.4">
      <c r="A17" s="18" t="s">
        <v>486</v>
      </c>
      <c r="B17" s="18">
        <v>649.97884897085339</v>
      </c>
      <c r="C17" s="18">
        <v>1.3877172116854344</v>
      </c>
      <c r="D17" s="18">
        <v>468.37990009609365</v>
      </c>
      <c r="E17" s="18">
        <v>0</v>
      </c>
      <c r="F17" s="18">
        <v>647.25107505169922</v>
      </c>
      <c r="G17" s="18">
        <v>652.70662289000757</v>
      </c>
    </row>
    <row r="18" spans="1:7" ht="12.6" thickBot="1" x14ac:dyDescent="0.45">
      <c r="A18" s="21" t="s">
        <v>474</v>
      </c>
      <c r="B18" s="21">
        <v>7.372410148517015</v>
      </c>
      <c r="C18" s="21">
        <v>1.8434745293832224</v>
      </c>
      <c r="D18" s="21">
        <v>3.9991928453622996</v>
      </c>
      <c r="E18" s="21">
        <v>7.515397748879095E-5</v>
      </c>
      <c r="F18" s="21">
        <v>3.7487743677304755</v>
      </c>
      <c r="G18" s="21">
        <v>10.996045929303556</v>
      </c>
    </row>
    <row r="22" spans="1:7" x14ac:dyDescent="0.4">
      <c r="A22" s="18" t="s">
        <v>497</v>
      </c>
    </row>
    <row r="23" spans="1:7" ht="12.6" thickBot="1" x14ac:dyDescent="0.45"/>
    <row r="24" spans="1:7" ht="12.6" x14ac:dyDescent="0.45">
      <c r="A24" s="22" t="s">
        <v>498</v>
      </c>
      <c r="B24" s="22" t="s">
        <v>501</v>
      </c>
      <c r="C24" s="22" t="s">
        <v>499</v>
      </c>
      <c r="D24" s="22" t="s">
        <v>500</v>
      </c>
    </row>
    <row r="25" spans="1:7" x14ac:dyDescent="0.4">
      <c r="A25" s="18">
        <v>1</v>
      </c>
      <c r="B25" s="18">
        <v>657.35125911937041</v>
      </c>
      <c r="C25" s="18">
        <v>33.448728673598339</v>
      </c>
      <c r="D25" s="18">
        <v>1.7888001286448365</v>
      </c>
    </row>
    <row r="26" spans="1:7" x14ac:dyDescent="0.4">
      <c r="A26" s="18">
        <v>2</v>
      </c>
      <c r="B26" s="18">
        <v>649.97884897085339</v>
      </c>
      <c r="C26" s="18">
        <v>11.221163236177858</v>
      </c>
      <c r="D26" s="18">
        <v>0.60009510185848014</v>
      </c>
    </row>
    <row r="27" spans="1:7" x14ac:dyDescent="0.4">
      <c r="A27" s="18">
        <v>3</v>
      </c>
      <c r="B27" s="18">
        <v>657.35125911937041</v>
      </c>
      <c r="C27" s="18">
        <v>-13.751283533432911</v>
      </c>
      <c r="D27" s="18">
        <v>-0.73540306998430927</v>
      </c>
    </row>
    <row r="28" spans="1:7" x14ac:dyDescent="0.4">
      <c r="A28" s="18">
        <v>4</v>
      </c>
      <c r="B28" s="18">
        <v>657.35125911937041</v>
      </c>
      <c r="C28" s="18">
        <v>-9.6512469123391611</v>
      </c>
      <c r="D28" s="18">
        <v>-0.51613775479611179</v>
      </c>
    </row>
    <row r="29" spans="1:7" x14ac:dyDescent="0.4">
      <c r="A29" s="18">
        <v>5</v>
      </c>
      <c r="B29" s="18">
        <v>657.35125911937041</v>
      </c>
      <c r="C29" s="18">
        <v>-16.501283533432911</v>
      </c>
      <c r="D29" s="18">
        <v>-0.88246995559829411</v>
      </c>
    </row>
    <row r="30" spans="1:7" x14ac:dyDescent="0.4">
      <c r="A30" s="18">
        <v>6</v>
      </c>
      <c r="B30" s="18">
        <v>649.97884897085339</v>
      </c>
      <c r="C30" s="18">
        <v>-44.428800142728392</v>
      </c>
      <c r="D30" s="18">
        <v>-2.3760019158389918</v>
      </c>
    </row>
    <row r="31" spans="1:7" x14ac:dyDescent="0.4">
      <c r="A31" s="18">
        <v>7</v>
      </c>
      <c r="B31" s="18">
        <v>657.35125911937041</v>
      </c>
      <c r="C31" s="18">
        <v>-50.601259119370411</v>
      </c>
      <c r="D31" s="18">
        <v>-2.7060980315752921</v>
      </c>
    </row>
    <row r="32" spans="1:7" x14ac:dyDescent="0.4">
      <c r="A32" s="18">
        <v>8</v>
      </c>
      <c r="B32" s="18">
        <v>649.97884897085339</v>
      </c>
      <c r="C32" s="18">
        <v>-40.978848970853392</v>
      </c>
      <c r="D32" s="18">
        <v>-2.191502434250638</v>
      </c>
    </row>
    <row r="33" spans="1:4" x14ac:dyDescent="0.4">
      <c r="A33" s="18">
        <v>9</v>
      </c>
      <c r="B33" s="18">
        <v>657.35125911937041</v>
      </c>
      <c r="C33" s="18">
        <v>-44.851259119370411</v>
      </c>
      <c r="D33" s="18">
        <v>-2.3985945434733238</v>
      </c>
    </row>
    <row r="34" spans="1:4" x14ac:dyDescent="0.4">
      <c r="A34" s="18">
        <v>10</v>
      </c>
      <c r="B34" s="18">
        <v>649.97884897085339</v>
      </c>
      <c r="C34" s="18">
        <v>-37.328824556790892</v>
      </c>
      <c r="D34" s="18">
        <v>-1.9963032622538446</v>
      </c>
    </row>
    <row r="35" spans="1:4" x14ac:dyDescent="0.4">
      <c r="A35" s="18">
        <v>11</v>
      </c>
      <c r="B35" s="18">
        <v>649.97884897085339</v>
      </c>
      <c r="C35" s="18">
        <v>-34.228848970853392</v>
      </c>
      <c r="D35" s="18">
        <v>-1.8305200786526752</v>
      </c>
    </row>
    <row r="36" spans="1:4" x14ac:dyDescent="0.4">
      <c r="A36" s="18">
        <v>12</v>
      </c>
      <c r="B36" s="18">
        <v>649.97884897085339</v>
      </c>
      <c r="C36" s="18">
        <v>-33.678861177884642</v>
      </c>
      <c r="D36" s="18">
        <v>-1.8011073543480849</v>
      </c>
    </row>
    <row r="37" spans="1:4" x14ac:dyDescent="0.4">
      <c r="A37" s="18">
        <v>13</v>
      </c>
      <c r="B37" s="18">
        <v>649.97884897085339</v>
      </c>
      <c r="C37" s="18">
        <v>-33.678861177884642</v>
      </c>
      <c r="D37" s="18">
        <v>-1.8011073543480849</v>
      </c>
    </row>
    <row r="38" spans="1:4" x14ac:dyDescent="0.4">
      <c r="A38" s="18">
        <v>14</v>
      </c>
      <c r="B38" s="18">
        <v>649.97884897085339</v>
      </c>
      <c r="C38" s="18">
        <v>-33.678861177884642</v>
      </c>
      <c r="D38" s="18">
        <v>-1.8011073543480849</v>
      </c>
    </row>
    <row r="39" spans="1:4" x14ac:dyDescent="0.4">
      <c r="A39" s="18">
        <v>15</v>
      </c>
      <c r="B39" s="18">
        <v>657.35125911937041</v>
      </c>
      <c r="C39" s="18">
        <v>-40.901246912339161</v>
      </c>
      <c r="D39" s="18">
        <v>-2.1873523640459389</v>
      </c>
    </row>
    <row r="40" spans="1:4" x14ac:dyDescent="0.4">
      <c r="A40" s="18">
        <v>16</v>
      </c>
      <c r="B40" s="18">
        <v>649.97884897085339</v>
      </c>
      <c r="C40" s="18">
        <v>-32.628873384915892</v>
      </c>
      <c r="D40" s="18">
        <v>-1.7449551962954974</v>
      </c>
    </row>
    <row r="41" spans="1:4" x14ac:dyDescent="0.4">
      <c r="A41" s="18">
        <v>17</v>
      </c>
      <c r="B41" s="18">
        <v>657.35125911937041</v>
      </c>
      <c r="C41" s="18">
        <v>-39.301210291245411</v>
      </c>
      <c r="D41" s="18">
        <v>-2.1017842175977277</v>
      </c>
    </row>
    <row r="42" spans="1:4" x14ac:dyDescent="0.4">
      <c r="A42" s="18">
        <v>18</v>
      </c>
      <c r="B42" s="18">
        <v>657.35125911937041</v>
      </c>
      <c r="C42" s="18">
        <v>-39.051210291245411</v>
      </c>
      <c r="D42" s="18">
        <v>-2.0884145007237289</v>
      </c>
    </row>
    <row r="43" spans="1:4" x14ac:dyDescent="0.4">
      <c r="A43" s="18">
        <v>19</v>
      </c>
      <c r="B43" s="18">
        <v>649.97884897085339</v>
      </c>
      <c r="C43" s="18">
        <v>-30.178861177884642</v>
      </c>
      <c r="D43" s="18">
        <v>-1.6139313181121042</v>
      </c>
    </row>
    <row r="44" spans="1:4" x14ac:dyDescent="0.4">
      <c r="A44" s="18">
        <v>20</v>
      </c>
      <c r="B44" s="18">
        <v>657.35125911937041</v>
      </c>
      <c r="C44" s="18">
        <v>-37.051271326401661</v>
      </c>
      <c r="D44" s="18">
        <v>-1.9814600298227736</v>
      </c>
    </row>
    <row r="45" spans="1:4" x14ac:dyDescent="0.4">
      <c r="A45" s="18">
        <v>21</v>
      </c>
      <c r="B45" s="18">
        <v>657.35125911937041</v>
      </c>
      <c r="C45" s="18">
        <v>-36.851259119370411</v>
      </c>
      <c r="D45" s="18">
        <v>-1.9707636035053679</v>
      </c>
    </row>
    <row r="46" spans="1:4" x14ac:dyDescent="0.4">
      <c r="A46" s="18">
        <v>22</v>
      </c>
      <c r="B46" s="18">
        <v>649.97884897085339</v>
      </c>
      <c r="C46" s="18">
        <v>-28.578824556790892</v>
      </c>
      <c r="D46" s="18">
        <v>-1.528363171663893</v>
      </c>
    </row>
    <row r="47" spans="1:4" x14ac:dyDescent="0.4">
      <c r="A47" s="18">
        <v>23</v>
      </c>
      <c r="B47" s="18">
        <v>657.35125911937041</v>
      </c>
      <c r="C47" s="18">
        <v>-35.601259119370411</v>
      </c>
      <c r="D47" s="18">
        <v>-1.9039150191353749</v>
      </c>
    </row>
    <row r="48" spans="1:4" x14ac:dyDescent="0.4">
      <c r="A48" s="18">
        <v>24</v>
      </c>
      <c r="B48" s="18">
        <v>649.97884897085339</v>
      </c>
      <c r="C48" s="18">
        <v>-27.928800142728392</v>
      </c>
      <c r="D48" s="18">
        <v>-1.4936006021550832</v>
      </c>
    </row>
    <row r="49" spans="1:4" x14ac:dyDescent="0.4">
      <c r="A49" s="18">
        <v>25</v>
      </c>
      <c r="B49" s="18">
        <v>649.97884897085339</v>
      </c>
      <c r="C49" s="18">
        <v>-27.378873384915892</v>
      </c>
      <c r="D49" s="18">
        <v>-1.4641911419415266</v>
      </c>
    </row>
    <row r="50" spans="1:4" x14ac:dyDescent="0.4">
      <c r="A50" s="18">
        <v>26</v>
      </c>
      <c r="B50" s="18">
        <v>657.35125911937041</v>
      </c>
      <c r="C50" s="18">
        <v>-34.251283533432911</v>
      </c>
      <c r="D50" s="18">
        <v>-1.8317198536521959</v>
      </c>
    </row>
    <row r="51" spans="1:4" x14ac:dyDescent="0.4">
      <c r="A51" s="18">
        <v>27</v>
      </c>
      <c r="B51" s="18">
        <v>649.97884897085339</v>
      </c>
      <c r="C51" s="18">
        <v>-26.778836763822142</v>
      </c>
      <c r="D51" s="18">
        <v>-1.4321018629893096</v>
      </c>
    </row>
    <row r="52" spans="1:4" x14ac:dyDescent="0.4">
      <c r="A52" s="18">
        <v>28</v>
      </c>
      <c r="B52" s="18">
        <v>657.35125911937041</v>
      </c>
      <c r="C52" s="18">
        <v>-33.901246912339161</v>
      </c>
      <c r="D52" s="18">
        <v>-1.8130002915739776</v>
      </c>
    </row>
    <row r="53" spans="1:4" x14ac:dyDescent="0.4">
      <c r="A53" s="18">
        <v>29</v>
      </c>
      <c r="B53" s="18">
        <v>657.35125911937041</v>
      </c>
      <c r="C53" s="18">
        <v>-33.751283533432911</v>
      </c>
      <c r="D53" s="18">
        <v>-1.8049804199041988</v>
      </c>
    </row>
    <row r="54" spans="1:4" x14ac:dyDescent="0.4">
      <c r="A54" s="18">
        <v>30</v>
      </c>
      <c r="B54" s="18">
        <v>649.97884897085339</v>
      </c>
      <c r="C54" s="18">
        <v>-25.828824556790892</v>
      </c>
      <c r="D54" s="18">
        <v>-1.3812962860499081</v>
      </c>
    </row>
    <row r="55" spans="1:4" x14ac:dyDescent="0.4">
      <c r="A55" s="18">
        <v>31</v>
      </c>
      <c r="B55" s="18">
        <v>649.97884897085339</v>
      </c>
      <c r="C55" s="18">
        <v>-25.428800142728392</v>
      </c>
      <c r="D55" s="18">
        <v>-1.359903433415097</v>
      </c>
    </row>
    <row r="56" spans="1:4" x14ac:dyDescent="0.4">
      <c r="A56" s="18">
        <v>32</v>
      </c>
      <c r="B56" s="18">
        <v>649.97884897085339</v>
      </c>
      <c r="C56" s="18">
        <v>-25.028836763822142</v>
      </c>
      <c r="D56" s="18">
        <v>-1.3385138448713194</v>
      </c>
    </row>
    <row r="57" spans="1:4" x14ac:dyDescent="0.4">
      <c r="A57" s="18">
        <v>33</v>
      </c>
      <c r="B57" s="18">
        <v>649.97884897085339</v>
      </c>
      <c r="C57" s="18">
        <v>-24.678861177884642</v>
      </c>
      <c r="D57" s="18">
        <v>-1.3197975468841348</v>
      </c>
    </row>
    <row r="58" spans="1:4" x14ac:dyDescent="0.4">
      <c r="A58" s="18">
        <v>34</v>
      </c>
      <c r="B58" s="18">
        <v>657.35125911937041</v>
      </c>
      <c r="C58" s="18">
        <v>-31.501283533432911</v>
      </c>
      <c r="D58" s="18">
        <v>-1.6846529680382112</v>
      </c>
    </row>
    <row r="59" spans="1:4" x14ac:dyDescent="0.4">
      <c r="A59" s="18">
        <v>35</v>
      </c>
      <c r="B59" s="18">
        <v>649.97884897085339</v>
      </c>
      <c r="C59" s="18">
        <v>-23.878873384915892</v>
      </c>
      <c r="D59" s="18">
        <v>-1.2770151057055459</v>
      </c>
    </row>
    <row r="60" spans="1:4" x14ac:dyDescent="0.4">
      <c r="A60" s="18">
        <v>36</v>
      </c>
      <c r="B60" s="18">
        <v>649.97884897085339</v>
      </c>
      <c r="C60" s="18">
        <v>-23.178800142728392</v>
      </c>
      <c r="D60" s="18">
        <v>-1.2395759815491094</v>
      </c>
    </row>
    <row r="61" spans="1:4" x14ac:dyDescent="0.4">
      <c r="A61" s="18">
        <v>37</v>
      </c>
      <c r="B61" s="18">
        <v>657.35125911937041</v>
      </c>
      <c r="C61" s="18">
        <v>-30.451234705307911</v>
      </c>
      <c r="D61" s="18">
        <v>-1.6284975458945901</v>
      </c>
    </row>
    <row r="62" spans="1:4" x14ac:dyDescent="0.4">
      <c r="A62" s="18">
        <v>38</v>
      </c>
      <c r="B62" s="18">
        <v>657.35125911937041</v>
      </c>
      <c r="C62" s="18">
        <v>-30.251283533432911</v>
      </c>
      <c r="D62" s="18">
        <v>-1.6178043836682181</v>
      </c>
    </row>
    <row r="63" spans="1:4" x14ac:dyDescent="0.4">
      <c r="A63" s="18">
        <v>39</v>
      </c>
      <c r="B63" s="18">
        <v>657.35125911937041</v>
      </c>
      <c r="C63" s="18">
        <v>-30.101259119370411</v>
      </c>
      <c r="D63" s="18">
        <v>-1.6097812479074054</v>
      </c>
    </row>
    <row r="64" spans="1:4" x14ac:dyDescent="0.4">
      <c r="A64" s="18">
        <v>40</v>
      </c>
      <c r="B64" s="18">
        <v>649.97884897085339</v>
      </c>
      <c r="C64" s="18">
        <v>-22.678861177884642</v>
      </c>
      <c r="D64" s="18">
        <v>-1.2128398118921457</v>
      </c>
    </row>
    <row r="65" spans="1:4" x14ac:dyDescent="0.4">
      <c r="A65" s="18">
        <v>41</v>
      </c>
      <c r="B65" s="18">
        <v>649.97884897085339</v>
      </c>
      <c r="C65" s="18">
        <v>-21.728848970853392</v>
      </c>
      <c r="D65" s="18">
        <v>-1.1620342349527444</v>
      </c>
    </row>
    <row r="66" spans="1:4" x14ac:dyDescent="0.4">
      <c r="A66" s="18">
        <v>42</v>
      </c>
      <c r="B66" s="18">
        <v>649.97884897085339</v>
      </c>
      <c r="C66" s="18">
        <v>-21.578824556790892</v>
      </c>
      <c r="D66" s="18">
        <v>-1.1540110991919317</v>
      </c>
    </row>
    <row r="67" spans="1:4" x14ac:dyDescent="0.4">
      <c r="A67" s="18">
        <v>43</v>
      </c>
      <c r="B67" s="18">
        <v>657.35125911937041</v>
      </c>
      <c r="C67" s="18">
        <v>-28.801210291245411</v>
      </c>
      <c r="D67" s="18">
        <v>-1.5402561088897857</v>
      </c>
    </row>
    <row r="68" spans="1:4" x14ac:dyDescent="0.4">
      <c r="A68" s="18">
        <v>44</v>
      </c>
      <c r="B68" s="18">
        <v>649.97884897085339</v>
      </c>
      <c r="C68" s="18">
        <v>-21.328824556790892</v>
      </c>
      <c r="D68" s="18">
        <v>-1.1406413823179331</v>
      </c>
    </row>
    <row r="69" spans="1:4" x14ac:dyDescent="0.4">
      <c r="A69" s="18">
        <v>45</v>
      </c>
      <c r="B69" s="18">
        <v>657.35125911937041</v>
      </c>
      <c r="C69" s="18">
        <v>-28.601259119370411</v>
      </c>
      <c r="D69" s="18">
        <v>-1.5295629466634137</v>
      </c>
    </row>
    <row r="70" spans="1:4" x14ac:dyDescent="0.4">
      <c r="A70" s="18">
        <v>46</v>
      </c>
      <c r="B70" s="18">
        <v>649.97884897085339</v>
      </c>
      <c r="C70" s="18">
        <v>-20.178800142728392</v>
      </c>
      <c r="D70" s="18">
        <v>-1.0791393790611259</v>
      </c>
    </row>
    <row r="71" spans="1:4" x14ac:dyDescent="0.4">
      <c r="A71" s="18">
        <v>47</v>
      </c>
      <c r="B71" s="18">
        <v>649.97884897085339</v>
      </c>
      <c r="C71" s="18">
        <v>-19.628873384915892</v>
      </c>
      <c r="D71" s="18">
        <v>-1.0497299188475695</v>
      </c>
    </row>
    <row r="72" spans="1:4" x14ac:dyDescent="0.4">
      <c r="A72" s="18">
        <v>48</v>
      </c>
      <c r="B72" s="18">
        <v>649.97884897085339</v>
      </c>
      <c r="C72" s="18">
        <v>-19.578824556790892</v>
      </c>
      <c r="D72" s="18">
        <v>-1.0470533641999427</v>
      </c>
    </row>
    <row r="73" spans="1:4" x14ac:dyDescent="0.4">
      <c r="A73" s="18">
        <v>49</v>
      </c>
      <c r="B73" s="18">
        <v>657.35125911937041</v>
      </c>
      <c r="C73" s="18">
        <v>-26.801271326401661</v>
      </c>
      <c r="D73" s="18">
        <v>-1.4333016379888304</v>
      </c>
    </row>
    <row r="74" spans="1:4" x14ac:dyDescent="0.4">
      <c r="A74" s="18">
        <v>50</v>
      </c>
      <c r="B74" s="18">
        <v>649.97884897085339</v>
      </c>
      <c r="C74" s="18">
        <v>-19.428861177884642</v>
      </c>
      <c r="D74" s="18">
        <v>-1.0390334925301639</v>
      </c>
    </row>
    <row r="75" spans="1:4" x14ac:dyDescent="0.4">
      <c r="A75" s="18">
        <v>51</v>
      </c>
      <c r="B75" s="18">
        <v>649.97884897085339</v>
      </c>
      <c r="C75" s="18">
        <v>-18.928800142728392</v>
      </c>
      <c r="D75" s="18">
        <v>-1.0122907946911328</v>
      </c>
    </row>
    <row r="76" spans="1:4" x14ac:dyDescent="0.4">
      <c r="A76" s="18">
        <v>52</v>
      </c>
      <c r="B76" s="18">
        <v>649.97884897085339</v>
      </c>
      <c r="C76" s="18">
        <v>-18.578824556790892</v>
      </c>
      <c r="D76" s="18">
        <v>-0.99357449670394826</v>
      </c>
    </row>
    <row r="77" spans="1:4" x14ac:dyDescent="0.4">
      <c r="A77" s="18">
        <v>53</v>
      </c>
      <c r="B77" s="18">
        <v>649.97884897085339</v>
      </c>
      <c r="C77" s="18">
        <v>-18.128873384915892</v>
      </c>
      <c r="D77" s="18">
        <v>-0.96951161760357774</v>
      </c>
    </row>
    <row r="78" spans="1:4" x14ac:dyDescent="0.4">
      <c r="A78" s="18">
        <v>54</v>
      </c>
      <c r="B78" s="18">
        <v>649.97884897085339</v>
      </c>
      <c r="C78" s="18">
        <v>-18.078824556790892</v>
      </c>
      <c r="D78" s="18">
        <v>-0.96683506295595101</v>
      </c>
    </row>
    <row r="79" spans="1:4" x14ac:dyDescent="0.4">
      <c r="A79" s="18">
        <v>55</v>
      </c>
      <c r="B79" s="18">
        <v>649.97884897085339</v>
      </c>
      <c r="C79" s="18">
        <v>-18.028836763822142</v>
      </c>
      <c r="D79" s="18">
        <v>-0.96416177239935807</v>
      </c>
    </row>
    <row r="80" spans="1:4" x14ac:dyDescent="0.4">
      <c r="A80" s="18">
        <v>56</v>
      </c>
      <c r="B80" s="18">
        <v>649.97884897085339</v>
      </c>
      <c r="C80" s="18">
        <v>-17.978848970853392</v>
      </c>
      <c r="D80" s="18">
        <v>-0.96148848184276503</v>
      </c>
    </row>
    <row r="81" spans="1:4" x14ac:dyDescent="0.4">
      <c r="A81" s="18">
        <v>57</v>
      </c>
      <c r="B81" s="18">
        <v>649.97884897085339</v>
      </c>
      <c r="C81" s="18">
        <v>-17.778836763822142</v>
      </c>
      <c r="D81" s="18">
        <v>-0.95079205552535939</v>
      </c>
    </row>
    <row r="82" spans="1:4" x14ac:dyDescent="0.4">
      <c r="A82" s="18">
        <v>58</v>
      </c>
      <c r="B82" s="18">
        <v>649.97884897085339</v>
      </c>
      <c r="C82" s="18">
        <v>-17.728848970853392</v>
      </c>
      <c r="D82" s="18">
        <v>-0.94811876496876646</v>
      </c>
    </row>
    <row r="83" spans="1:4" x14ac:dyDescent="0.4">
      <c r="A83" s="18">
        <v>59</v>
      </c>
      <c r="B83" s="18">
        <v>649.97884897085339</v>
      </c>
      <c r="C83" s="18">
        <v>-17.528897798978392</v>
      </c>
      <c r="D83" s="18">
        <v>-0.9374256027423945</v>
      </c>
    </row>
    <row r="84" spans="1:4" x14ac:dyDescent="0.4">
      <c r="A84" s="18">
        <v>60</v>
      </c>
      <c r="B84" s="18">
        <v>649.97884897085339</v>
      </c>
      <c r="C84" s="18">
        <v>-17.128873384915892</v>
      </c>
      <c r="D84" s="18">
        <v>-0.91603275010758323</v>
      </c>
    </row>
    <row r="85" spans="1:4" x14ac:dyDescent="0.4">
      <c r="A85" s="18">
        <v>61</v>
      </c>
      <c r="B85" s="18">
        <v>657.35125911937041</v>
      </c>
      <c r="C85" s="18">
        <v>-24.401246912339161</v>
      </c>
      <c r="D85" s="18">
        <v>-1.3049510503620301</v>
      </c>
    </row>
    <row r="86" spans="1:4" x14ac:dyDescent="0.4">
      <c r="A86" s="18">
        <v>62</v>
      </c>
      <c r="B86" s="18">
        <v>657.35125911937041</v>
      </c>
      <c r="C86" s="18">
        <v>-24.301271326401661</v>
      </c>
      <c r="D86" s="18">
        <v>-1.2996044692488442</v>
      </c>
    </row>
    <row r="87" spans="1:4" x14ac:dyDescent="0.4">
      <c r="A87" s="18">
        <v>63</v>
      </c>
      <c r="B87" s="18">
        <v>649.97884897085339</v>
      </c>
      <c r="C87" s="18">
        <v>-16.828824556790892</v>
      </c>
      <c r="D87" s="18">
        <v>-0.89998647858595793</v>
      </c>
    </row>
    <row r="88" spans="1:4" x14ac:dyDescent="0.4">
      <c r="A88" s="18">
        <v>64</v>
      </c>
      <c r="B88" s="18">
        <v>649.97884897085339</v>
      </c>
      <c r="C88" s="18">
        <v>-16.328824556790892</v>
      </c>
      <c r="D88" s="18">
        <v>-0.87324704483796067</v>
      </c>
    </row>
    <row r="89" spans="1:4" x14ac:dyDescent="0.4">
      <c r="A89" s="18">
        <v>65</v>
      </c>
      <c r="B89" s="18">
        <v>657.35125911937041</v>
      </c>
      <c r="C89" s="18">
        <v>-23.451234705307911</v>
      </c>
      <c r="D89" s="18">
        <v>-1.2541454734226287</v>
      </c>
    </row>
    <row r="90" spans="1:4" x14ac:dyDescent="0.4">
      <c r="A90" s="18">
        <v>66</v>
      </c>
      <c r="B90" s="18">
        <v>657.35125911937041</v>
      </c>
      <c r="C90" s="18">
        <v>-23.351259119370411</v>
      </c>
      <c r="D90" s="18">
        <v>-1.2487988923094426</v>
      </c>
    </row>
    <row r="91" spans="1:4" x14ac:dyDescent="0.4">
      <c r="A91" s="18">
        <v>67</v>
      </c>
      <c r="B91" s="18">
        <v>649.97884897085339</v>
      </c>
      <c r="C91" s="18">
        <v>-15.928800142728392</v>
      </c>
      <c r="D91" s="18">
        <v>-0.8518541922031494</v>
      </c>
    </row>
    <row r="92" spans="1:4" x14ac:dyDescent="0.4">
      <c r="A92" s="18">
        <v>68</v>
      </c>
      <c r="B92" s="18">
        <v>649.97884897085339</v>
      </c>
      <c r="C92" s="18">
        <v>-15.878873384915892</v>
      </c>
      <c r="D92" s="18">
        <v>-0.84918416573759015</v>
      </c>
    </row>
    <row r="93" spans="1:4" x14ac:dyDescent="0.4">
      <c r="A93" s="18">
        <v>69</v>
      </c>
      <c r="B93" s="18">
        <v>649.97884897085339</v>
      </c>
      <c r="C93" s="18">
        <v>-15.878873384915892</v>
      </c>
      <c r="D93" s="18">
        <v>-0.84918416573759015</v>
      </c>
    </row>
    <row r="94" spans="1:4" x14ac:dyDescent="0.4">
      <c r="A94" s="18">
        <v>70</v>
      </c>
      <c r="B94" s="18">
        <v>657.35125911937041</v>
      </c>
      <c r="C94" s="18">
        <v>-23.201234705307911</v>
      </c>
      <c r="D94" s="18">
        <v>-1.2407757565486301</v>
      </c>
    </row>
    <row r="95" spans="1:4" x14ac:dyDescent="0.4">
      <c r="A95" s="18">
        <v>71</v>
      </c>
      <c r="B95" s="18">
        <v>649.97884897085339</v>
      </c>
      <c r="C95" s="18">
        <v>-15.778897798978392</v>
      </c>
      <c r="D95" s="18">
        <v>-0.84383758462440417</v>
      </c>
    </row>
    <row r="96" spans="1:4" x14ac:dyDescent="0.4">
      <c r="A96" s="18">
        <v>72</v>
      </c>
      <c r="B96" s="18">
        <v>649.97884897085339</v>
      </c>
      <c r="C96" s="18">
        <v>-15.578824556790892</v>
      </c>
      <c r="D96" s="18">
        <v>-0.83313789421596485</v>
      </c>
    </row>
    <row r="97" spans="1:4" x14ac:dyDescent="0.4">
      <c r="A97" s="18">
        <v>73</v>
      </c>
      <c r="B97" s="18">
        <v>657.35125911937041</v>
      </c>
      <c r="C97" s="18">
        <v>-22.801271326401661</v>
      </c>
      <c r="D97" s="18">
        <v>-1.2193861680048526</v>
      </c>
    </row>
    <row r="98" spans="1:4" x14ac:dyDescent="0.4">
      <c r="A98" s="18">
        <v>74</v>
      </c>
      <c r="B98" s="18">
        <v>649.97884897085339</v>
      </c>
      <c r="C98" s="18">
        <v>-15.278836763822142</v>
      </c>
      <c r="D98" s="18">
        <v>-0.81709488678537323</v>
      </c>
    </row>
    <row r="99" spans="1:4" x14ac:dyDescent="0.4">
      <c r="A99" s="18">
        <v>75</v>
      </c>
      <c r="B99" s="18">
        <v>657.35125911937041</v>
      </c>
      <c r="C99" s="18">
        <v>-22.451234705307911</v>
      </c>
      <c r="D99" s="18">
        <v>-1.2006666059266342</v>
      </c>
    </row>
    <row r="100" spans="1:4" x14ac:dyDescent="0.4">
      <c r="A100" s="18">
        <v>76</v>
      </c>
      <c r="B100" s="18">
        <v>657.35125911937041</v>
      </c>
      <c r="C100" s="18">
        <v>-22.401307947495411</v>
      </c>
      <c r="D100" s="18">
        <v>-1.197996579461075</v>
      </c>
    </row>
    <row r="101" spans="1:4" x14ac:dyDescent="0.4">
      <c r="A101" s="18">
        <v>77</v>
      </c>
      <c r="B101" s="18">
        <v>657.35125911937041</v>
      </c>
      <c r="C101" s="18">
        <v>-22.301271326401661</v>
      </c>
      <c r="D101" s="18">
        <v>-1.1926467342568552</v>
      </c>
    </row>
    <row r="102" spans="1:4" x14ac:dyDescent="0.4">
      <c r="A102" s="18">
        <v>78</v>
      </c>
      <c r="B102" s="18">
        <v>657.35125911937041</v>
      </c>
      <c r="C102" s="18">
        <v>-22.151307947495411</v>
      </c>
      <c r="D102" s="18">
        <v>-1.1846268625870764</v>
      </c>
    </row>
    <row r="103" spans="1:4" x14ac:dyDescent="0.4">
      <c r="A103" s="18">
        <v>79</v>
      </c>
      <c r="B103" s="18">
        <v>657.35125911937041</v>
      </c>
      <c r="C103" s="18">
        <v>-21.901246912339161</v>
      </c>
      <c r="D103" s="18">
        <v>-1.1712538816220439</v>
      </c>
    </row>
    <row r="104" spans="1:4" x14ac:dyDescent="0.4">
      <c r="A104" s="18">
        <v>80</v>
      </c>
      <c r="B104" s="18">
        <v>657.35125911937041</v>
      </c>
      <c r="C104" s="18">
        <v>-21.751283533432911</v>
      </c>
      <c r="D104" s="18">
        <v>-1.1632340099522651</v>
      </c>
    </row>
    <row r="105" spans="1:4" x14ac:dyDescent="0.4">
      <c r="A105" s="18">
        <v>81</v>
      </c>
      <c r="B105" s="18">
        <v>649.97884897085339</v>
      </c>
      <c r="C105" s="18">
        <v>-14.378873384915892</v>
      </c>
      <c r="D105" s="18">
        <v>-0.76896586449359849</v>
      </c>
    </row>
    <row r="106" spans="1:4" x14ac:dyDescent="0.4">
      <c r="A106" s="18">
        <v>82</v>
      </c>
      <c r="B106" s="18">
        <v>657.35125911937041</v>
      </c>
      <c r="C106" s="18">
        <v>-21.601259119370411</v>
      </c>
      <c r="D106" s="18">
        <v>-1.1552108741914524</v>
      </c>
    </row>
    <row r="107" spans="1:4" x14ac:dyDescent="0.4">
      <c r="A107" s="18">
        <v>83</v>
      </c>
      <c r="B107" s="18">
        <v>649.97884897085339</v>
      </c>
      <c r="C107" s="18">
        <v>-14.028836763822142</v>
      </c>
      <c r="D107" s="18">
        <v>-0.75024630241538015</v>
      </c>
    </row>
    <row r="108" spans="1:4" x14ac:dyDescent="0.4">
      <c r="A108" s="18">
        <v>84</v>
      </c>
      <c r="B108" s="18">
        <v>657.35125911937041</v>
      </c>
      <c r="C108" s="18">
        <v>-21.251283533432911</v>
      </c>
      <c r="D108" s="18">
        <v>-1.1364945762042677</v>
      </c>
    </row>
    <row r="109" spans="1:4" x14ac:dyDescent="0.4">
      <c r="A109" s="18">
        <v>85</v>
      </c>
      <c r="B109" s="18">
        <v>657.35125911937041</v>
      </c>
      <c r="C109" s="18">
        <v>-20.851259119370411</v>
      </c>
      <c r="D109" s="18">
        <v>-1.1151017235694565</v>
      </c>
    </row>
    <row r="110" spans="1:4" x14ac:dyDescent="0.4">
      <c r="A110" s="18">
        <v>86</v>
      </c>
      <c r="B110" s="18">
        <v>657.35125911937041</v>
      </c>
      <c r="C110" s="18">
        <v>-20.751283533432911</v>
      </c>
      <c r="D110" s="18">
        <v>-1.1097551424562706</v>
      </c>
    </row>
    <row r="111" spans="1:4" x14ac:dyDescent="0.4">
      <c r="A111" s="18">
        <v>87</v>
      </c>
      <c r="B111" s="18">
        <v>649.97884897085339</v>
      </c>
      <c r="C111" s="18">
        <v>-13.278897798978392</v>
      </c>
      <c r="D111" s="18">
        <v>-0.71014041588441801</v>
      </c>
    </row>
    <row r="112" spans="1:4" x14ac:dyDescent="0.4">
      <c r="A112" s="18">
        <v>88</v>
      </c>
      <c r="B112" s="18">
        <v>649.97884897085339</v>
      </c>
      <c r="C112" s="18">
        <v>-13.078824556790892</v>
      </c>
      <c r="D112" s="18">
        <v>-0.69944072547597869</v>
      </c>
    </row>
    <row r="113" spans="1:4" x14ac:dyDescent="0.4">
      <c r="A113" s="18">
        <v>89</v>
      </c>
      <c r="B113" s="18">
        <v>649.97884897085339</v>
      </c>
      <c r="C113" s="18">
        <v>-13.028836763822142</v>
      </c>
      <c r="D113" s="18">
        <v>-0.69676743491938575</v>
      </c>
    </row>
    <row r="114" spans="1:4" x14ac:dyDescent="0.4">
      <c r="A114" s="18">
        <v>90</v>
      </c>
      <c r="B114" s="18">
        <v>649.97884897085339</v>
      </c>
      <c r="C114" s="18">
        <v>-12.978848970853392</v>
      </c>
      <c r="D114" s="18">
        <v>-0.69409414436279271</v>
      </c>
    </row>
    <row r="115" spans="1:4" x14ac:dyDescent="0.4">
      <c r="A115" s="18">
        <v>91</v>
      </c>
      <c r="B115" s="18">
        <v>657.35125911937041</v>
      </c>
      <c r="C115" s="18">
        <v>-20.251283533432911</v>
      </c>
      <c r="D115" s="18">
        <v>-1.0830157087082732</v>
      </c>
    </row>
    <row r="116" spans="1:4" x14ac:dyDescent="0.4">
      <c r="A116" s="18">
        <v>92</v>
      </c>
      <c r="B116" s="18">
        <v>649.97884897085339</v>
      </c>
      <c r="C116" s="18">
        <v>-12.628873384915892</v>
      </c>
      <c r="D116" s="18">
        <v>-0.67537784637560816</v>
      </c>
    </row>
    <row r="117" spans="1:4" x14ac:dyDescent="0.4">
      <c r="A117" s="18">
        <v>93</v>
      </c>
      <c r="B117" s="18">
        <v>657.35125911937041</v>
      </c>
      <c r="C117" s="18">
        <v>-19.701234705307911</v>
      </c>
      <c r="D117" s="18">
        <v>-1.0535997203126495</v>
      </c>
    </row>
    <row r="118" spans="1:4" x14ac:dyDescent="0.4">
      <c r="A118" s="18">
        <v>94</v>
      </c>
      <c r="B118" s="18">
        <v>657.35125911937041</v>
      </c>
      <c r="C118" s="18">
        <v>-19.401307947495411</v>
      </c>
      <c r="D118" s="18">
        <v>-1.0375599769730914</v>
      </c>
    </row>
    <row r="119" spans="1:4" x14ac:dyDescent="0.4">
      <c r="A119" s="18">
        <v>95</v>
      </c>
      <c r="B119" s="18">
        <v>657.35125911937041</v>
      </c>
      <c r="C119" s="18">
        <v>-19.401246912339161</v>
      </c>
      <c r="D119" s="18">
        <v>-1.0375567128820578</v>
      </c>
    </row>
    <row r="120" spans="1:4" x14ac:dyDescent="0.4">
      <c r="A120" s="18">
        <v>96</v>
      </c>
      <c r="B120" s="18">
        <v>657.35125911937041</v>
      </c>
      <c r="C120" s="18">
        <v>-19.351259119370411</v>
      </c>
      <c r="D120" s="18">
        <v>-1.0348834223254648</v>
      </c>
    </row>
    <row r="121" spans="1:4" x14ac:dyDescent="0.4">
      <c r="A121" s="18">
        <v>97</v>
      </c>
      <c r="B121" s="18">
        <v>657.35125911937041</v>
      </c>
      <c r="C121" s="18">
        <v>-19.151246912339161</v>
      </c>
      <c r="D121" s="18">
        <v>-1.0241869960080592</v>
      </c>
    </row>
    <row r="122" spans="1:4" x14ac:dyDescent="0.4">
      <c r="A122" s="18">
        <v>98</v>
      </c>
      <c r="B122" s="18">
        <v>649.97884897085339</v>
      </c>
      <c r="C122" s="18">
        <v>-11.678800142728392</v>
      </c>
      <c r="D122" s="18">
        <v>-0.6245690053451729</v>
      </c>
    </row>
    <row r="123" spans="1:4" x14ac:dyDescent="0.4">
      <c r="A123" s="18">
        <v>99</v>
      </c>
      <c r="B123" s="18">
        <v>649.97884897085339</v>
      </c>
      <c r="C123" s="18">
        <v>-11.678800142728392</v>
      </c>
      <c r="D123" s="18">
        <v>-0.6245690053451729</v>
      </c>
    </row>
    <row r="124" spans="1:4" x14ac:dyDescent="0.4">
      <c r="A124" s="18">
        <v>100</v>
      </c>
      <c r="B124" s="18">
        <v>649.97884897085339</v>
      </c>
      <c r="C124" s="18">
        <v>-11.628873384915892</v>
      </c>
      <c r="D124" s="18">
        <v>-0.62189897887961365</v>
      </c>
    </row>
    <row r="125" spans="1:4" x14ac:dyDescent="0.4">
      <c r="A125" s="18">
        <v>101</v>
      </c>
      <c r="B125" s="18">
        <v>657.35125911937041</v>
      </c>
      <c r="C125" s="18">
        <v>-18.801271326401661</v>
      </c>
      <c r="D125" s="18">
        <v>-1.0054706980208745</v>
      </c>
    </row>
    <row r="126" spans="1:4" x14ac:dyDescent="0.4">
      <c r="A126" s="18">
        <v>102</v>
      </c>
      <c r="B126" s="18">
        <v>649.97884897085339</v>
      </c>
      <c r="C126" s="18">
        <v>-11.278836763822142</v>
      </c>
      <c r="D126" s="18">
        <v>-0.60317941680139542</v>
      </c>
    </row>
    <row r="127" spans="1:4" x14ac:dyDescent="0.4">
      <c r="A127" s="18">
        <v>103</v>
      </c>
      <c r="B127" s="18">
        <v>657.35125911937041</v>
      </c>
      <c r="C127" s="18">
        <v>-18.101259119370411</v>
      </c>
      <c r="D127" s="18">
        <v>-0.96803483795547174</v>
      </c>
    </row>
    <row r="128" spans="1:4" x14ac:dyDescent="0.4">
      <c r="A128" s="18">
        <v>104</v>
      </c>
      <c r="B128" s="18">
        <v>649.97884897085339</v>
      </c>
      <c r="C128" s="18">
        <v>-10.678800142728392</v>
      </c>
      <c r="D128" s="18">
        <v>-0.5710901378491785</v>
      </c>
    </row>
    <row r="129" spans="1:4" x14ac:dyDescent="0.4">
      <c r="A129" s="18">
        <v>105</v>
      </c>
      <c r="B129" s="18">
        <v>657.35125911937041</v>
      </c>
      <c r="C129" s="18">
        <v>-18.001283533432911</v>
      </c>
      <c r="D129" s="18">
        <v>-0.96268825684228576</v>
      </c>
    </row>
    <row r="130" spans="1:4" x14ac:dyDescent="0.4">
      <c r="A130" s="18">
        <v>106</v>
      </c>
      <c r="B130" s="18">
        <v>657.35125911937041</v>
      </c>
      <c r="C130" s="18">
        <v>-17.851259119370411</v>
      </c>
      <c r="D130" s="18">
        <v>-0.95466512108147317</v>
      </c>
    </row>
    <row r="131" spans="1:4" x14ac:dyDescent="0.4">
      <c r="A131" s="18">
        <v>107</v>
      </c>
      <c r="B131" s="18">
        <v>649.97884897085339</v>
      </c>
      <c r="C131" s="18">
        <v>-10.228848970853392</v>
      </c>
      <c r="D131" s="18">
        <v>-0.54702725874880798</v>
      </c>
    </row>
    <row r="132" spans="1:4" x14ac:dyDescent="0.4">
      <c r="A132" s="18">
        <v>108</v>
      </c>
      <c r="B132" s="18">
        <v>657.35125911937041</v>
      </c>
      <c r="C132" s="18">
        <v>-17.551271326401661</v>
      </c>
      <c r="D132" s="18">
        <v>-0.93862211365088155</v>
      </c>
    </row>
    <row r="133" spans="1:4" x14ac:dyDescent="0.4">
      <c r="A133" s="18">
        <v>109</v>
      </c>
      <c r="B133" s="18">
        <v>657.35125911937041</v>
      </c>
      <c r="C133" s="18">
        <v>-17.501283533432911</v>
      </c>
      <c r="D133" s="18">
        <v>-0.93594882309428851</v>
      </c>
    </row>
    <row r="134" spans="1:4" x14ac:dyDescent="0.4">
      <c r="A134" s="18">
        <v>110</v>
      </c>
      <c r="B134" s="18">
        <v>649.97884897085339</v>
      </c>
      <c r="C134" s="18">
        <v>-10.078824556790892</v>
      </c>
      <c r="D134" s="18">
        <v>-0.53900412298799527</v>
      </c>
    </row>
    <row r="135" spans="1:4" x14ac:dyDescent="0.4">
      <c r="A135" s="18">
        <v>111</v>
      </c>
      <c r="B135" s="18">
        <v>657.35125911937041</v>
      </c>
      <c r="C135" s="18">
        <v>-17.251283533432911</v>
      </c>
      <c r="D135" s="18">
        <v>-0.92257910622028994</v>
      </c>
    </row>
    <row r="136" spans="1:4" x14ac:dyDescent="0.4">
      <c r="A136" s="18">
        <v>112</v>
      </c>
      <c r="B136" s="18">
        <v>649.97884897085339</v>
      </c>
      <c r="C136" s="18">
        <v>-9.8288245567908916</v>
      </c>
      <c r="D136" s="18">
        <v>-0.5256344061139967</v>
      </c>
    </row>
    <row r="137" spans="1:4" x14ac:dyDescent="0.4">
      <c r="A137" s="18">
        <v>113</v>
      </c>
      <c r="B137" s="18">
        <v>657.35125911937041</v>
      </c>
      <c r="C137" s="18">
        <v>-16.851259119370411</v>
      </c>
      <c r="D137" s="18">
        <v>-0.90118625358547866</v>
      </c>
    </row>
    <row r="138" spans="1:4" x14ac:dyDescent="0.4">
      <c r="A138" s="18">
        <v>114</v>
      </c>
      <c r="B138" s="18">
        <v>657.35125911937041</v>
      </c>
      <c r="C138" s="18">
        <v>-16.601259119370411</v>
      </c>
      <c r="D138" s="18">
        <v>-0.88781653671148009</v>
      </c>
    </row>
    <row r="139" spans="1:4" x14ac:dyDescent="0.4">
      <c r="A139" s="18">
        <v>115</v>
      </c>
      <c r="B139" s="18">
        <v>657.35125911937041</v>
      </c>
      <c r="C139" s="18">
        <v>-16.451234705307911</v>
      </c>
      <c r="D139" s="18">
        <v>-0.87979340095066738</v>
      </c>
    </row>
    <row r="140" spans="1:4" x14ac:dyDescent="0.4">
      <c r="A140" s="18">
        <v>116</v>
      </c>
      <c r="B140" s="18">
        <v>649.97884897085339</v>
      </c>
      <c r="C140" s="18">
        <v>-8.8788733849158916</v>
      </c>
      <c r="D140" s="18">
        <v>-0.47483209326562886</v>
      </c>
    </row>
    <row r="141" spans="1:4" x14ac:dyDescent="0.4">
      <c r="A141" s="18">
        <v>117</v>
      </c>
      <c r="B141" s="18">
        <v>649.97884897085339</v>
      </c>
      <c r="C141" s="18">
        <v>-8.5288977989783916</v>
      </c>
      <c r="D141" s="18">
        <v>-0.45611579527844426</v>
      </c>
    </row>
    <row r="142" spans="1:4" x14ac:dyDescent="0.4">
      <c r="A142" s="18">
        <v>118</v>
      </c>
      <c r="B142" s="18">
        <v>649.97884897085339</v>
      </c>
      <c r="C142" s="18">
        <v>-8.5288977989783916</v>
      </c>
      <c r="D142" s="18">
        <v>-0.45611579527844426</v>
      </c>
    </row>
    <row r="143" spans="1:4" x14ac:dyDescent="0.4">
      <c r="A143" s="18">
        <v>119</v>
      </c>
      <c r="B143" s="18">
        <v>657.35125911937041</v>
      </c>
      <c r="C143" s="18">
        <v>-15.801271326401661</v>
      </c>
      <c r="D143" s="18">
        <v>-0.84503409553289122</v>
      </c>
    </row>
    <row r="144" spans="1:4" x14ac:dyDescent="0.4">
      <c r="A144" s="18">
        <v>120</v>
      </c>
      <c r="B144" s="18">
        <v>657.35125911937041</v>
      </c>
      <c r="C144" s="18">
        <v>-15.551210291245411</v>
      </c>
      <c r="D144" s="18">
        <v>-0.83166111456785885</v>
      </c>
    </row>
    <row r="145" spans="1:4" x14ac:dyDescent="0.4">
      <c r="A145" s="18">
        <v>121</v>
      </c>
      <c r="B145" s="18">
        <v>657.35125911937041</v>
      </c>
      <c r="C145" s="18">
        <v>-15.151307947495411</v>
      </c>
      <c r="D145" s="18">
        <v>-0.81027479011511505</v>
      </c>
    </row>
    <row r="146" spans="1:4" x14ac:dyDescent="0.4">
      <c r="A146" s="18">
        <v>122</v>
      </c>
      <c r="B146" s="18">
        <v>657.35125911937041</v>
      </c>
      <c r="C146" s="18">
        <v>-15.151246912339161</v>
      </c>
      <c r="D146" s="18">
        <v>-0.81027152602408137</v>
      </c>
    </row>
    <row r="147" spans="1:4" x14ac:dyDescent="0.4">
      <c r="A147" s="18">
        <v>123</v>
      </c>
      <c r="B147" s="18">
        <v>657.35125911937041</v>
      </c>
      <c r="C147" s="18">
        <v>-14.951234705307911</v>
      </c>
      <c r="D147" s="18">
        <v>-0.79957509970667573</v>
      </c>
    </row>
    <row r="148" spans="1:4" x14ac:dyDescent="0.4">
      <c r="A148" s="18">
        <v>124</v>
      </c>
      <c r="B148" s="18">
        <v>657.35125911937041</v>
      </c>
      <c r="C148" s="18">
        <v>-14.601259119370411</v>
      </c>
      <c r="D148" s="18">
        <v>-0.78085880171949107</v>
      </c>
    </row>
    <row r="149" spans="1:4" x14ac:dyDescent="0.4">
      <c r="A149" s="18">
        <v>125</v>
      </c>
      <c r="B149" s="18">
        <v>657.35125911937041</v>
      </c>
      <c r="C149" s="18">
        <v>-14.301271326401661</v>
      </c>
      <c r="D149" s="18">
        <v>-0.76481579428889945</v>
      </c>
    </row>
    <row r="150" spans="1:4" x14ac:dyDescent="0.4">
      <c r="A150" s="18">
        <v>126</v>
      </c>
      <c r="B150" s="18">
        <v>649.97884897085339</v>
      </c>
      <c r="C150" s="18">
        <v>-6.7788977989783916</v>
      </c>
      <c r="D150" s="18">
        <v>-0.36252777716045398</v>
      </c>
    </row>
    <row r="151" spans="1:4" x14ac:dyDescent="0.4">
      <c r="A151" s="18">
        <v>127</v>
      </c>
      <c r="B151" s="18">
        <v>657.35125911937041</v>
      </c>
      <c r="C151" s="18">
        <v>-14.101259119370411</v>
      </c>
      <c r="D151" s="18">
        <v>-0.75411936797149393</v>
      </c>
    </row>
    <row r="152" spans="1:4" x14ac:dyDescent="0.4">
      <c r="A152" s="18">
        <v>128</v>
      </c>
      <c r="B152" s="18">
        <v>649.97884897085339</v>
      </c>
      <c r="C152" s="18">
        <v>-6.5788245567908916</v>
      </c>
      <c r="D152" s="18">
        <v>-0.35182808675201466</v>
      </c>
    </row>
    <row r="153" spans="1:4" x14ac:dyDescent="0.4">
      <c r="A153" s="18">
        <v>129</v>
      </c>
      <c r="B153" s="18">
        <v>649.97884897085339</v>
      </c>
      <c r="C153" s="18">
        <v>-6.5788245567908916</v>
      </c>
      <c r="D153" s="18">
        <v>-0.35182808675201466</v>
      </c>
    </row>
    <row r="154" spans="1:4" x14ac:dyDescent="0.4">
      <c r="A154" s="18">
        <v>130</v>
      </c>
      <c r="B154" s="18">
        <v>649.97884897085339</v>
      </c>
      <c r="C154" s="18">
        <v>-6.4788489708533916</v>
      </c>
      <c r="D154" s="18">
        <v>-0.34648150563882868</v>
      </c>
    </row>
    <row r="155" spans="1:4" x14ac:dyDescent="0.4">
      <c r="A155" s="18">
        <v>131</v>
      </c>
      <c r="B155" s="18">
        <v>657.35125911937041</v>
      </c>
      <c r="C155" s="18">
        <v>-13.851259119370411</v>
      </c>
      <c r="D155" s="18">
        <v>-0.74074965109749524</v>
      </c>
    </row>
    <row r="156" spans="1:4" x14ac:dyDescent="0.4">
      <c r="A156" s="18">
        <v>132</v>
      </c>
      <c r="B156" s="18">
        <v>649.97884897085339</v>
      </c>
      <c r="C156" s="18">
        <v>-6.2788977989783916</v>
      </c>
      <c r="D156" s="18">
        <v>-0.33578834341245672</v>
      </c>
    </row>
    <row r="157" spans="1:4" x14ac:dyDescent="0.4">
      <c r="A157" s="18">
        <v>133</v>
      </c>
      <c r="B157" s="18">
        <v>649.97884897085339</v>
      </c>
      <c r="C157" s="18">
        <v>-6.2788367638221416</v>
      </c>
      <c r="D157" s="18">
        <v>-0.33578507932142304</v>
      </c>
    </row>
    <row r="158" spans="1:4" x14ac:dyDescent="0.4">
      <c r="A158" s="18">
        <v>134</v>
      </c>
      <c r="B158" s="18">
        <v>657.35125911937041</v>
      </c>
      <c r="C158" s="18">
        <v>-13.151307947495411</v>
      </c>
      <c r="D158" s="18">
        <v>-0.70331705512312603</v>
      </c>
    </row>
    <row r="159" spans="1:4" x14ac:dyDescent="0.4">
      <c r="A159" s="18">
        <v>135</v>
      </c>
      <c r="B159" s="18">
        <v>657.35125911937041</v>
      </c>
      <c r="C159" s="18">
        <v>-13.151246912339161</v>
      </c>
      <c r="D159" s="18">
        <v>-0.70331379103209235</v>
      </c>
    </row>
    <row r="160" spans="1:4" x14ac:dyDescent="0.4">
      <c r="A160" s="18">
        <v>136</v>
      </c>
      <c r="B160" s="18">
        <v>657.35125911937041</v>
      </c>
      <c r="C160" s="18">
        <v>-12.951234705307911</v>
      </c>
      <c r="D160" s="18">
        <v>-0.69261736471468671</v>
      </c>
    </row>
    <row r="161" spans="1:4" x14ac:dyDescent="0.4">
      <c r="A161" s="18">
        <v>137</v>
      </c>
      <c r="B161" s="18">
        <v>649.97884897085339</v>
      </c>
      <c r="C161" s="18">
        <v>-5.5288367638221416</v>
      </c>
      <c r="D161" s="18">
        <v>-0.29567592869942716</v>
      </c>
    </row>
    <row r="162" spans="1:4" x14ac:dyDescent="0.4">
      <c r="A162" s="18">
        <v>138</v>
      </c>
      <c r="B162" s="18">
        <v>649.97884897085339</v>
      </c>
      <c r="C162" s="18">
        <v>-5.5288367638221416</v>
      </c>
      <c r="D162" s="18">
        <v>-0.29567592869942716</v>
      </c>
    </row>
    <row r="163" spans="1:4" x14ac:dyDescent="0.4">
      <c r="A163" s="18">
        <v>139</v>
      </c>
      <c r="B163" s="18">
        <v>657.35125911937041</v>
      </c>
      <c r="C163" s="18">
        <v>-12.851259119370411</v>
      </c>
      <c r="D163" s="18">
        <v>-0.68727078360150073</v>
      </c>
    </row>
    <row r="164" spans="1:4" x14ac:dyDescent="0.4">
      <c r="A164" s="18">
        <v>140</v>
      </c>
      <c r="B164" s="18">
        <v>657.35125911937041</v>
      </c>
      <c r="C164" s="18">
        <v>-12.801271326401661</v>
      </c>
      <c r="D164" s="18">
        <v>-0.6845974930449078</v>
      </c>
    </row>
    <row r="165" spans="1:4" x14ac:dyDescent="0.4">
      <c r="A165" s="18">
        <v>141</v>
      </c>
      <c r="B165" s="18">
        <v>657.35125911937041</v>
      </c>
      <c r="C165" s="18">
        <v>-12.651307947495411</v>
      </c>
      <c r="D165" s="18">
        <v>-0.67657762137512889</v>
      </c>
    </row>
    <row r="166" spans="1:4" x14ac:dyDescent="0.4">
      <c r="A166" s="18">
        <v>142</v>
      </c>
      <c r="B166" s="18">
        <v>657.35125911937041</v>
      </c>
      <c r="C166" s="18">
        <v>-12.401246912339161</v>
      </c>
      <c r="D166" s="18">
        <v>-0.66320464041009652</v>
      </c>
    </row>
    <row r="167" spans="1:4" x14ac:dyDescent="0.4">
      <c r="A167" s="18">
        <v>143</v>
      </c>
      <c r="B167" s="18">
        <v>649.97884897085339</v>
      </c>
      <c r="C167" s="18">
        <v>-4.8788733849158916</v>
      </c>
      <c r="D167" s="18">
        <v>-0.26091662328165099</v>
      </c>
    </row>
    <row r="168" spans="1:4" x14ac:dyDescent="0.4">
      <c r="A168" s="18">
        <v>144</v>
      </c>
      <c r="B168" s="18">
        <v>657.35125911937041</v>
      </c>
      <c r="C168" s="18">
        <v>-12.101259119370411</v>
      </c>
      <c r="D168" s="18">
        <v>-0.64716163297950491</v>
      </c>
    </row>
    <row r="169" spans="1:4" x14ac:dyDescent="0.4">
      <c r="A169" s="18">
        <v>145</v>
      </c>
      <c r="B169" s="18">
        <v>657.35125911937041</v>
      </c>
      <c r="C169" s="18">
        <v>-11.801271326401661</v>
      </c>
      <c r="D169" s="18">
        <v>-0.63111862554891329</v>
      </c>
    </row>
    <row r="170" spans="1:4" x14ac:dyDescent="0.4">
      <c r="A170" s="18">
        <v>146</v>
      </c>
      <c r="B170" s="18">
        <v>657.35125911937041</v>
      </c>
      <c r="C170" s="18">
        <v>-11.801210291245411</v>
      </c>
      <c r="D170" s="18">
        <v>-0.63111536145787961</v>
      </c>
    </row>
    <row r="171" spans="1:4" x14ac:dyDescent="0.4">
      <c r="A171" s="18">
        <v>147</v>
      </c>
      <c r="B171" s="18">
        <v>657.35125911937041</v>
      </c>
      <c r="C171" s="18">
        <v>-11.751283533432911</v>
      </c>
      <c r="D171" s="18">
        <v>-0.62844533499232036</v>
      </c>
    </row>
    <row r="172" spans="1:4" x14ac:dyDescent="0.4">
      <c r="A172" s="18">
        <v>148</v>
      </c>
      <c r="B172" s="18">
        <v>657.35125911937041</v>
      </c>
      <c r="C172" s="18">
        <v>-11.601259119370411</v>
      </c>
      <c r="D172" s="18">
        <v>-0.62042219923150765</v>
      </c>
    </row>
    <row r="173" spans="1:4" x14ac:dyDescent="0.4">
      <c r="A173" s="18">
        <v>149</v>
      </c>
      <c r="B173" s="18">
        <v>649.97884897085339</v>
      </c>
      <c r="C173" s="18">
        <v>-4.2288489708533916</v>
      </c>
      <c r="D173" s="18">
        <v>-0.22615405377284112</v>
      </c>
    </row>
    <row r="174" spans="1:4" x14ac:dyDescent="0.4">
      <c r="A174" s="18">
        <v>150</v>
      </c>
      <c r="B174" s="18">
        <v>649.97884897085339</v>
      </c>
      <c r="C174" s="18">
        <v>-3.9788489708533916</v>
      </c>
      <c r="D174" s="18">
        <v>-0.21278433689884249</v>
      </c>
    </row>
    <row r="175" spans="1:4" x14ac:dyDescent="0.4">
      <c r="A175" s="18">
        <v>151</v>
      </c>
      <c r="B175" s="18">
        <v>657.35125911937041</v>
      </c>
      <c r="C175" s="18">
        <v>-11.151246912339161</v>
      </c>
      <c r="D175" s="18">
        <v>-0.59635605604010344</v>
      </c>
    </row>
    <row r="176" spans="1:4" x14ac:dyDescent="0.4">
      <c r="A176" s="18">
        <v>152</v>
      </c>
      <c r="B176" s="18">
        <v>657.35125911937041</v>
      </c>
      <c r="C176" s="18">
        <v>-11.001283533432911</v>
      </c>
      <c r="D176" s="18">
        <v>-0.58833618437032453</v>
      </c>
    </row>
    <row r="177" spans="1:4" x14ac:dyDescent="0.4">
      <c r="A177" s="18">
        <v>153</v>
      </c>
      <c r="B177" s="18">
        <v>657.35125911937041</v>
      </c>
      <c r="C177" s="18">
        <v>-10.951234705307911</v>
      </c>
      <c r="D177" s="18">
        <v>-0.58565962972269781</v>
      </c>
    </row>
    <row r="178" spans="1:4" x14ac:dyDescent="0.4">
      <c r="A178" s="18">
        <v>154</v>
      </c>
      <c r="B178" s="18">
        <v>649.97884897085339</v>
      </c>
      <c r="C178" s="18">
        <v>-3.4788489708533916</v>
      </c>
      <c r="D178" s="18">
        <v>-0.18604490315084526</v>
      </c>
    </row>
    <row r="179" spans="1:4" x14ac:dyDescent="0.4">
      <c r="A179" s="18">
        <v>155</v>
      </c>
      <c r="B179" s="18">
        <v>657.35125911937041</v>
      </c>
      <c r="C179" s="18">
        <v>-10.801271326401661</v>
      </c>
      <c r="D179" s="18">
        <v>-0.57763975805291889</v>
      </c>
    </row>
    <row r="180" spans="1:4" x14ac:dyDescent="0.4">
      <c r="A180" s="18">
        <v>156</v>
      </c>
      <c r="B180" s="18">
        <v>649.97884897085339</v>
      </c>
      <c r="C180" s="18">
        <v>-3.2788367638221416</v>
      </c>
      <c r="D180" s="18">
        <v>-0.17534847683343963</v>
      </c>
    </row>
    <row r="181" spans="1:4" x14ac:dyDescent="0.4">
      <c r="A181" s="18">
        <v>157</v>
      </c>
      <c r="B181" s="18">
        <v>649.97884897085339</v>
      </c>
      <c r="C181" s="18">
        <v>-3.0788245567908916</v>
      </c>
      <c r="D181" s="18">
        <v>-0.16465205051603399</v>
      </c>
    </row>
    <row r="182" spans="1:4" x14ac:dyDescent="0.4">
      <c r="A182" s="18">
        <v>158</v>
      </c>
      <c r="B182" s="18">
        <v>649.97884897085339</v>
      </c>
      <c r="C182" s="18">
        <v>-3.0288977989783916</v>
      </c>
      <c r="D182" s="18">
        <v>-0.16198202405047471</v>
      </c>
    </row>
    <row r="183" spans="1:4" x14ac:dyDescent="0.4">
      <c r="A183" s="18">
        <v>159</v>
      </c>
      <c r="B183" s="18">
        <v>649.97884897085339</v>
      </c>
      <c r="C183" s="18">
        <v>-2.9288611778846416</v>
      </c>
      <c r="D183" s="18">
        <v>-0.15663217884625505</v>
      </c>
    </row>
    <row r="184" spans="1:4" x14ac:dyDescent="0.4">
      <c r="A184" s="18">
        <v>160</v>
      </c>
      <c r="B184" s="18">
        <v>649.97884897085339</v>
      </c>
      <c r="C184" s="18">
        <v>-2.7288489708533916</v>
      </c>
      <c r="D184" s="18">
        <v>-0.14593575252884941</v>
      </c>
    </row>
    <row r="185" spans="1:4" x14ac:dyDescent="0.4">
      <c r="A185" s="18">
        <v>161</v>
      </c>
      <c r="B185" s="18">
        <v>657.35125911937041</v>
      </c>
      <c r="C185" s="18">
        <v>-10.051271326401661</v>
      </c>
      <c r="D185" s="18">
        <v>-0.53753060743092296</v>
      </c>
    </row>
    <row r="186" spans="1:4" x14ac:dyDescent="0.4">
      <c r="A186" s="18">
        <v>162</v>
      </c>
      <c r="B186" s="18">
        <v>657.35125911937041</v>
      </c>
      <c r="C186" s="18">
        <v>-9.7512835334329111</v>
      </c>
      <c r="D186" s="18">
        <v>-0.52148760000033145</v>
      </c>
    </row>
    <row r="187" spans="1:4" x14ac:dyDescent="0.4">
      <c r="A187" s="18">
        <v>163</v>
      </c>
      <c r="B187" s="18">
        <v>649.97884897085339</v>
      </c>
      <c r="C187" s="18">
        <v>-2.3788733849158916</v>
      </c>
      <c r="D187" s="18">
        <v>-0.12721945454166481</v>
      </c>
    </row>
    <row r="188" spans="1:4" x14ac:dyDescent="0.4">
      <c r="A188" s="18">
        <v>164</v>
      </c>
      <c r="B188" s="18">
        <v>649.97884897085339</v>
      </c>
      <c r="C188" s="18">
        <v>-1.9788489708533916</v>
      </c>
      <c r="D188" s="18">
        <v>-0.10582660190685356</v>
      </c>
    </row>
    <row r="189" spans="1:4" x14ac:dyDescent="0.4">
      <c r="A189" s="18">
        <v>165</v>
      </c>
      <c r="B189" s="18">
        <v>649.97884897085339</v>
      </c>
      <c r="C189" s="18">
        <v>-1.7788367638221416</v>
      </c>
      <c r="D189" s="18">
        <v>-9.5130175589447918E-2</v>
      </c>
    </row>
    <row r="190" spans="1:4" x14ac:dyDescent="0.4">
      <c r="A190" s="18">
        <v>166</v>
      </c>
      <c r="B190" s="18">
        <v>649.97884897085339</v>
      </c>
      <c r="C190" s="18">
        <v>-1.7288489708533916</v>
      </c>
      <c r="D190" s="18">
        <v>-9.245688503285493E-2</v>
      </c>
    </row>
    <row r="191" spans="1:4" x14ac:dyDescent="0.4">
      <c r="A191" s="18">
        <v>167</v>
      </c>
      <c r="B191" s="18">
        <v>649.97884897085339</v>
      </c>
      <c r="C191" s="18">
        <v>-1.6288733849158916</v>
      </c>
      <c r="D191" s="18">
        <v>-8.7110303919668966E-2</v>
      </c>
    </row>
    <row r="192" spans="1:4" x14ac:dyDescent="0.4">
      <c r="A192" s="18">
        <v>168</v>
      </c>
      <c r="B192" s="18">
        <v>657.35125911937041</v>
      </c>
      <c r="C192" s="18">
        <v>-8.6512469123391611</v>
      </c>
      <c r="D192" s="18">
        <v>-0.46265888730011728</v>
      </c>
    </row>
    <row r="193" spans="1:4" x14ac:dyDescent="0.4">
      <c r="A193" s="18">
        <v>169</v>
      </c>
      <c r="B193" s="18">
        <v>649.97884897085339</v>
      </c>
      <c r="C193" s="18">
        <v>-1.0288977989783916</v>
      </c>
      <c r="D193" s="18">
        <v>-5.5024289058485762E-2</v>
      </c>
    </row>
    <row r="194" spans="1:4" x14ac:dyDescent="0.4">
      <c r="A194" s="18">
        <v>170</v>
      </c>
      <c r="B194" s="18">
        <v>649.97884897085339</v>
      </c>
      <c r="C194" s="18">
        <v>-0.82882455679089162</v>
      </c>
      <c r="D194" s="18">
        <v>-4.4324598650046433E-2</v>
      </c>
    </row>
    <row r="195" spans="1:4" x14ac:dyDescent="0.4">
      <c r="A195" s="18">
        <v>171</v>
      </c>
      <c r="B195" s="18">
        <v>657.35125911937041</v>
      </c>
      <c r="C195" s="18">
        <v>-8.0512102912454111</v>
      </c>
      <c r="D195" s="18">
        <v>-0.43056960834790037</v>
      </c>
    </row>
    <row r="196" spans="1:4" x14ac:dyDescent="0.4">
      <c r="A196" s="18">
        <v>172</v>
      </c>
      <c r="B196" s="18">
        <v>657.35125911937041</v>
      </c>
      <c r="C196" s="18">
        <v>-7.8512591193704111</v>
      </c>
      <c r="D196" s="18">
        <v>-0.41987644612152841</v>
      </c>
    </row>
    <row r="197" spans="1:4" x14ac:dyDescent="0.4">
      <c r="A197" s="18">
        <v>173</v>
      </c>
      <c r="B197" s="18">
        <v>657.35125911937041</v>
      </c>
      <c r="C197" s="18">
        <v>-7.6513079474954111</v>
      </c>
      <c r="D197" s="18">
        <v>-0.40918328389515651</v>
      </c>
    </row>
    <row r="198" spans="1:4" x14ac:dyDescent="0.4">
      <c r="A198" s="18">
        <v>174</v>
      </c>
      <c r="B198" s="18">
        <v>657.35125911937041</v>
      </c>
      <c r="C198" s="18">
        <v>-7.5012835334329111</v>
      </c>
      <c r="D198" s="18">
        <v>-0.40116014813434386</v>
      </c>
    </row>
    <row r="199" spans="1:4" x14ac:dyDescent="0.4">
      <c r="A199" s="18">
        <v>175</v>
      </c>
      <c r="B199" s="18">
        <v>657.35125911937041</v>
      </c>
      <c r="C199" s="18">
        <v>-6.9013079474954111</v>
      </c>
      <c r="D199" s="18">
        <v>-0.36907413327316063</v>
      </c>
    </row>
    <row r="200" spans="1:4" x14ac:dyDescent="0.4">
      <c r="A200" s="18">
        <v>176</v>
      </c>
      <c r="B200" s="18">
        <v>657.35125911937041</v>
      </c>
      <c r="C200" s="18">
        <v>-6.8012713264016611</v>
      </c>
      <c r="D200" s="18">
        <v>-0.36372428806894097</v>
      </c>
    </row>
    <row r="201" spans="1:4" x14ac:dyDescent="0.4">
      <c r="A201" s="18">
        <v>177</v>
      </c>
      <c r="B201" s="18">
        <v>649.97884897085339</v>
      </c>
      <c r="C201" s="18">
        <v>0.62112661508410838</v>
      </c>
      <c r="D201" s="18">
        <v>3.3217147946318588E-2</v>
      </c>
    </row>
    <row r="202" spans="1:4" x14ac:dyDescent="0.4">
      <c r="A202" s="18">
        <v>178</v>
      </c>
      <c r="B202" s="18">
        <v>657.35125911937041</v>
      </c>
      <c r="C202" s="18">
        <v>-6.7012347053079111</v>
      </c>
      <c r="D202" s="18">
        <v>-0.35837444286472131</v>
      </c>
    </row>
    <row r="203" spans="1:4" x14ac:dyDescent="0.4">
      <c r="A203" s="18">
        <v>179</v>
      </c>
      <c r="B203" s="18">
        <v>657.35125911937041</v>
      </c>
      <c r="C203" s="18">
        <v>-6.4512347053079111</v>
      </c>
      <c r="D203" s="18">
        <v>-0.34500472599072268</v>
      </c>
    </row>
    <row r="204" spans="1:4" x14ac:dyDescent="0.4">
      <c r="A204" s="18">
        <v>180</v>
      </c>
      <c r="B204" s="18">
        <v>657.35125911937041</v>
      </c>
      <c r="C204" s="18">
        <v>-6.4512347053079111</v>
      </c>
      <c r="D204" s="18">
        <v>-0.34500472599072268</v>
      </c>
    </row>
    <row r="205" spans="1:4" x14ac:dyDescent="0.4">
      <c r="A205" s="18">
        <v>181</v>
      </c>
      <c r="B205" s="18">
        <v>657.35125911937041</v>
      </c>
      <c r="C205" s="18">
        <v>-6.2012347053079111</v>
      </c>
      <c r="D205" s="18">
        <v>-0.33163500911672411</v>
      </c>
    </row>
    <row r="206" spans="1:4" x14ac:dyDescent="0.4">
      <c r="A206" s="18">
        <v>182</v>
      </c>
      <c r="B206" s="18">
        <v>649.97884897085339</v>
      </c>
      <c r="C206" s="18">
        <v>1.2211632361778584</v>
      </c>
      <c r="D206" s="18">
        <v>6.5306426898535483E-2</v>
      </c>
    </row>
    <row r="207" spans="1:4" x14ac:dyDescent="0.4">
      <c r="A207" s="18">
        <v>183</v>
      </c>
      <c r="B207" s="18">
        <v>657.35125911937041</v>
      </c>
      <c r="C207" s="18">
        <v>-6.0012835334329111</v>
      </c>
      <c r="D207" s="18">
        <v>-0.32094184689035216</v>
      </c>
    </row>
    <row r="208" spans="1:4" x14ac:dyDescent="0.4">
      <c r="A208" s="18">
        <v>184</v>
      </c>
      <c r="B208" s="18">
        <v>657.35125911937041</v>
      </c>
      <c r="C208" s="18">
        <v>-5.9512347053079111</v>
      </c>
      <c r="D208" s="18">
        <v>-0.31826529224272548</v>
      </c>
    </row>
    <row r="209" spans="1:4" x14ac:dyDescent="0.4">
      <c r="A209" s="18">
        <v>185</v>
      </c>
      <c r="B209" s="18">
        <v>649.97884897085339</v>
      </c>
      <c r="C209" s="18">
        <v>1.4711632361778584</v>
      </c>
      <c r="D209" s="18">
        <v>7.867614377253411E-2</v>
      </c>
    </row>
    <row r="210" spans="1:4" x14ac:dyDescent="0.4">
      <c r="A210" s="18">
        <v>186</v>
      </c>
      <c r="B210" s="18">
        <v>649.97884897085339</v>
      </c>
      <c r="C210" s="18">
        <v>1.8211998572716084</v>
      </c>
      <c r="D210" s="18">
        <v>9.7395705850752384E-2</v>
      </c>
    </row>
    <row r="211" spans="1:4" x14ac:dyDescent="0.4">
      <c r="A211" s="18">
        <v>187</v>
      </c>
      <c r="B211" s="18">
        <v>657.35125911937041</v>
      </c>
      <c r="C211" s="18">
        <v>-5.5012835334329111</v>
      </c>
      <c r="D211" s="18">
        <v>-0.2942024131423549</v>
      </c>
    </row>
    <row r="212" spans="1:4" x14ac:dyDescent="0.4">
      <c r="A212" s="18">
        <v>188</v>
      </c>
      <c r="B212" s="18">
        <v>657.35125911937041</v>
      </c>
      <c r="C212" s="18">
        <v>-5.4512347053079111</v>
      </c>
      <c r="D212" s="18">
        <v>-0.29152585849472823</v>
      </c>
    </row>
    <row r="213" spans="1:4" x14ac:dyDescent="0.4">
      <c r="A213" s="18">
        <v>189</v>
      </c>
      <c r="B213" s="18">
        <v>649.97884897085339</v>
      </c>
      <c r="C213" s="18">
        <v>2.0211510291466084</v>
      </c>
      <c r="D213" s="18">
        <v>0.10808886807712433</v>
      </c>
    </row>
    <row r="214" spans="1:4" x14ac:dyDescent="0.4">
      <c r="A214" s="18">
        <v>190</v>
      </c>
      <c r="B214" s="18">
        <v>649.97884897085339</v>
      </c>
      <c r="C214" s="18">
        <v>2.1211266150841084</v>
      </c>
      <c r="D214" s="18">
        <v>0.11343544919031029</v>
      </c>
    </row>
    <row r="215" spans="1:4" x14ac:dyDescent="0.4">
      <c r="A215" s="18">
        <v>191</v>
      </c>
      <c r="B215" s="18">
        <v>649.97884897085339</v>
      </c>
      <c r="C215" s="18">
        <v>2.1211266150841084</v>
      </c>
      <c r="D215" s="18">
        <v>0.11343544919031029</v>
      </c>
    </row>
    <row r="216" spans="1:4" x14ac:dyDescent="0.4">
      <c r="A216" s="18">
        <v>192</v>
      </c>
      <c r="B216" s="18">
        <v>657.35125911937041</v>
      </c>
      <c r="C216" s="18">
        <v>-5.0512713264016611</v>
      </c>
      <c r="D216" s="18">
        <v>-0.27013626995095064</v>
      </c>
    </row>
    <row r="217" spans="1:4" x14ac:dyDescent="0.4">
      <c r="A217" s="18">
        <v>193</v>
      </c>
      <c r="B217" s="18">
        <v>657.35125911937041</v>
      </c>
      <c r="C217" s="18">
        <v>-5.0512102912454111</v>
      </c>
      <c r="D217" s="18">
        <v>-0.27013300585991695</v>
      </c>
    </row>
    <row r="218" spans="1:4" x14ac:dyDescent="0.4">
      <c r="A218" s="18">
        <v>194</v>
      </c>
      <c r="B218" s="18">
        <v>657.35125911937041</v>
      </c>
      <c r="C218" s="18">
        <v>-5.0012835334329111</v>
      </c>
      <c r="D218" s="18">
        <v>-0.2674629793943577</v>
      </c>
    </row>
    <row r="219" spans="1:4" x14ac:dyDescent="0.4">
      <c r="A219" s="18">
        <v>195</v>
      </c>
      <c r="B219" s="18">
        <v>649.97884897085339</v>
      </c>
      <c r="C219" s="18">
        <v>2.4211754432091084</v>
      </c>
      <c r="D219" s="18">
        <v>0.12948172071193559</v>
      </c>
    </row>
    <row r="220" spans="1:4" x14ac:dyDescent="0.4">
      <c r="A220" s="18">
        <v>196</v>
      </c>
      <c r="B220" s="18">
        <v>657.35125911937041</v>
      </c>
      <c r="C220" s="18">
        <v>-4.9512347053079111</v>
      </c>
      <c r="D220" s="18">
        <v>-0.26478642474673098</v>
      </c>
    </row>
    <row r="221" spans="1:4" x14ac:dyDescent="0.4">
      <c r="A221" s="18">
        <v>197</v>
      </c>
      <c r="B221" s="18">
        <v>657.35125911937041</v>
      </c>
      <c r="C221" s="18">
        <v>-4.8512591193704111</v>
      </c>
      <c r="D221" s="18">
        <v>-0.25943984363354505</v>
      </c>
    </row>
    <row r="222" spans="1:4" x14ac:dyDescent="0.4">
      <c r="A222" s="18">
        <v>198</v>
      </c>
      <c r="B222" s="18">
        <v>657.35125911937041</v>
      </c>
      <c r="C222" s="18">
        <v>-4.5012835334329111</v>
      </c>
      <c r="D222" s="18">
        <v>-0.24072354564636045</v>
      </c>
    </row>
    <row r="223" spans="1:4" x14ac:dyDescent="0.4">
      <c r="A223" s="18">
        <v>199</v>
      </c>
      <c r="B223" s="18">
        <v>649.97884897085339</v>
      </c>
      <c r="C223" s="18">
        <v>3.1211266150841084</v>
      </c>
      <c r="D223" s="18">
        <v>0.16691431668630477</v>
      </c>
    </row>
    <row r="224" spans="1:4" x14ac:dyDescent="0.4">
      <c r="A224" s="18">
        <v>200</v>
      </c>
      <c r="B224" s="18">
        <v>649.97884897085339</v>
      </c>
      <c r="C224" s="18">
        <v>3.4211754432091084</v>
      </c>
      <c r="D224" s="18">
        <v>0.18296058820793007</v>
      </c>
    </row>
    <row r="225" spans="1:4" x14ac:dyDescent="0.4">
      <c r="A225" s="18">
        <v>201</v>
      </c>
      <c r="B225" s="18">
        <v>657.35125911937041</v>
      </c>
      <c r="C225" s="18">
        <v>-3.8512591193704111</v>
      </c>
      <c r="D225" s="18">
        <v>-0.20596097613755057</v>
      </c>
    </row>
    <row r="226" spans="1:4" x14ac:dyDescent="0.4">
      <c r="A226" s="18">
        <v>202</v>
      </c>
      <c r="B226" s="18">
        <v>657.35125911937041</v>
      </c>
      <c r="C226" s="18">
        <v>-3.8012713264016611</v>
      </c>
      <c r="D226" s="18">
        <v>-0.20328768558095758</v>
      </c>
    </row>
    <row r="227" spans="1:4" x14ac:dyDescent="0.4">
      <c r="A227" s="18">
        <v>203</v>
      </c>
      <c r="B227" s="18">
        <v>649.97884897085339</v>
      </c>
      <c r="C227" s="18">
        <v>3.5711998572716084</v>
      </c>
      <c r="D227" s="18">
        <v>0.19098372396874269</v>
      </c>
    </row>
    <row r="228" spans="1:4" x14ac:dyDescent="0.4">
      <c r="A228" s="18">
        <v>204</v>
      </c>
      <c r="B228" s="18">
        <v>657.35125911937041</v>
      </c>
      <c r="C228" s="18">
        <v>-3.6513079474954111</v>
      </c>
      <c r="D228" s="18">
        <v>-0.19526781391117862</v>
      </c>
    </row>
    <row r="229" spans="1:4" x14ac:dyDescent="0.4">
      <c r="A229" s="18">
        <v>205</v>
      </c>
      <c r="B229" s="18">
        <v>657.35125911937041</v>
      </c>
      <c r="C229" s="18">
        <v>-3.5512713264016611</v>
      </c>
      <c r="D229" s="18">
        <v>-0.18991796870695896</v>
      </c>
    </row>
    <row r="230" spans="1:4" x14ac:dyDescent="0.4">
      <c r="A230" s="18">
        <v>206</v>
      </c>
      <c r="B230" s="18">
        <v>657.35125911937041</v>
      </c>
      <c r="C230" s="18">
        <v>-3.5012835334329111</v>
      </c>
      <c r="D230" s="18">
        <v>-0.18724467815036597</v>
      </c>
    </row>
    <row r="231" spans="1:4" x14ac:dyDescent="0.4">
      <c r="A231" s="18">
        <v>207</v>
      </c>
      <c r="B231" s="18">
        <v>657.35125911937041</v>
      </c>
      <c r="C231" s="18">
        <v>-3.4013079474954111</v>
      </c>
      <c r="D231" s="18">
        <v>-0.18189809703717999</v>
      </c>
    </row>
    <row r="232" spans="1:4" x14ac:dyDescent="0.4">
      <c r="A232" s="18">
        <v>208</v>
      </c>
      <c r="B232" s="18">
        <v>649.97884897085339</v>
      </c>
      <c r="C232" s="18">
        <v>4.1211266150841084</v>
      </c>
      <c r="D232" s="18">
        <v>0.22039318418229922</v>
      </c>
    </row>
    <row r="233" spans="1:4" x14ac:dyDescent="0.4">
      <c r="A233" s="18">
        <v>209</v>
      </c>
      <c r="B233" s="18">
        <v>657.35125911937041</v>
      </c>
      <c r="C233" s="18">
        <v>-3.1513079474954111</v>
      </c>
      <c r="D233" s="18">
        <v>-0.16852838016318139</v>
      </c>
    </row>
    <row r="234" spans="1:4" x14ac:dyDescent="0.4">
      <c r="A234" s="18">
        <v>210</v>
      </c>
      <c r="B234" s="18">
        <v>649.97884897085339</v>
      </c>
      <c r="C234" s="18">
        <v>4.2211022010216084</v>
      </c>
      <c r="D234" s="18">
        <v>0.2257397652954852</v>
      </c>
    </row>
    <row r="235" spans="1:4" x14ac:dyDescent="0.4">
      <c r="A235" s="18">
        <v>211</v>
      </c>
      <c r="B235" s="18">
        <v>657.35125911937041</v>
      </c>
      <c r="C235" s="18">
        <v>-3.0512713264016611</v>
      </c>
      <c r="D235" s="18">
        <v>-0.16317853495896173</v>
      </c>
    </row>
    <row r="236" spans="1:4" x14ac:dyDescent="0.4">
      <c r="A236" s="18">
        <v>212</v>
      </c>
      <c r="B236" s="18">
        <v>657.35125911937041</v>
      </c>
      <c r="C236" s="18">
        <v>-2.7512835334329111</v>
      </c>
      <c r="D236" s="18">
        <v>-0.14713552752837011</v>
      </c>
    </row>
    <row r="237" spans="1:4" x14ac:dyDescent="0.4">
      <c r="A237" s="18">
        <v>213</v>
      </c>
      <c r="B237" s="18">
        <v>657.35125911937041</v>
      </c>
      <c r="C237" s="18">
        <v>-2.5012835334329111</v>
      </c>
      <c r="D237" s="18">
        <v>-0.13376581065437151</v>
      </c>
    </row>
    <row r="238" spans="1:4" x14ac:dyDescent="0.4">
      <c r="A238" s="18">
        <v>214</v>
      </c>
      <c r="B238" s="18">
        <v>649.97884897085339</v>
      </c>
      <c r="C238" s="18">
        <v>4.8711266150841084</v>
      </c>
      <c r="D238" s="18">
        <v>0.26050233480429508</v>
      </c>
    </row>
    <row r="239" spans="1:4" x14ac:dyDescent="0.4">
      <c r="A239" s="18">
        <v>215</v>
      </c>
      <c r="B239" s="18">
        <v>649.97884897085339</v>
      </c>
      <c r="C239" s="18">
        <v>4.9211754432091084</v>
      </c>
      <c r="D239" s="18">
        <v>0.26317888945192175</v>
      </c>
    </row>
    <row r="240" spans="1:4" x14ac:dyDescent="0.4">
      <c r="A240" s="18">
        <v>216</v>
      </c>
      <c r="B240" s="18">
        <v>657.35125911937041</v>
      </c>
      <c r="C240" s="18">
        <v>-2.3012713264016611</v>
      </c>
      <c r="D240" s="18">
        <v>-0.12306938433696588</v>
      </c>
    </row>
    <row r="241" spans="1:4" x14ac:dyDescent="0.4">
      <c r="A241" s="18">
        <v>217</v>
      </c>
      <c r="B241" s="18">
        <v>649.97884897085339</v>
      </c>
      <c r="C241" s="18">
        <v>5.0711998572716084</v>
      </c>
      <c r="D241" s="18">
        <v>0.2712020252127344</v>
      </c>
    </row>
    <row r="242" spans="1:4" x14ac:dyDescent="0.4">
      <c r="A242" s="18">
        <v>218</v>
      </c>
      <c r="B242" s="18">
        <v>657.35125911937041</v>
      </c>
      <c r="C242" s="18">
        <v>-2.3012102912454111</v>
      </c>
      <c r="D242" s="18">
        <v>-0.12306612024593218</v>
      </c>
    </row>
    <row r="243" spans="1:4" x14ac:dyDescent="0.4">
      <c r="A243" s="18">
        <v>219</v>
      </c>
      <c r="B243" s="18">
        <v>657.35125911937041</v>
      </c>
      <c r="C243" s="18">
        <v>-2.1513079474954111</v>
      </c>
      <c r="D243" s="18">
        <v>-0.11504951266718692</v>
      </c>
    </row>
    <row r="244" spans="1:4" x14ac:dyDescent="0.4">
      <c r="A244" s="18">
        <v>220</v>
      </c>
      <c r="B244" s="18">
        <v>649.97884897085339</v>
      </c>
      <c r="C244" s="18">
        <v>5.3211998572716084</v>
      </c>
      <c r="D244" s="18">
        <v>0.28457174208673303</v>
      </c>
    </row>
    <row r="245" spans="1:4" x14ac:dyDescent="0.4">
      <c r="A245" s="18">
        <v>221</v>
      </c>
      <c r="B245" s="18">
        <v>649.97884897085339</v>
      </c>
      <c r="C245" s="18">
        <v>5.3711266150841084</v>
      </c>
      <c r="D245" s="18">
        <v>0.28724176855229233</v>
      </c>
    </row>
    <row r="246" spans="1:4" x14ac:dyDescent="0.4">
      <c r="A246" s="18">
        <v>222</v>
      </c>
      <c r="B246" s="18">
        <v>657.35125911937041</v>
      </c>
      <c r="C246" s="18">
        <v>-2.0012835334329111</v>
      </c>
      <c r="D246" s="18">
        <v>-0.10702637690637427</v>
      </c>
    </row>
    <row r="247" spans="1:4" x14ac:dyDescent="0.4">
      <c r="A247" s="18">
        <v>223</v>
      </c>
      <c r="B247" s="18">
        <v>657.35125911937041</v>
      </c>
      <c r="C247" s="18">
        <v>-1.9512347053079111</v>
      </c>
      <c r="D247" s="18">
        <v>-0.10434982225874759</v>
      </c>
    </row>
    <row r="248" spans="1:4" x14ac:dyDescent="0.4">
      <c r="A248" s="18">
        <v>224</v>
      </c>
      <c r="B248" s="18">
        <v>649.97884897085339</v>
      </c>
      <c r="C248" s="18">
        <v>5.5711388221153584</v>
      </c>
      <c r="D248" s="18">
        <v>0.29793819486969797</v>
      </c>
    </row>
    <row r="249" spans="1:4" x14ac:dyDescent="0.4">
      <c r="A249" s="18">
        <v>225</v>
      </c>
      <c r="B249" s="18">
        <v>657.35125911937041</v>
      </c>
      <c r="C249" s="18">
        <v>-1.6513079474954111</v>
      </c>
      <c r="D249" s="18">
        <v>-8.8310078919189683E-2</v>
      </c>
    </row>
    <row r="250" spans="1:4" x14ac:dyDescent="0.4">
      <c r="A250" s="18">
        <v>226</v>
      </c>
      <c r="B250" s="18">
        <v>649.97884897085339</v>
      </c>
      <c r="C250" s="18">
        <v>5.8211388221153584</v>
      </c>
      <c r="D250" s="18">
        <v>0.3113079117436966</v>
      </c>
    </row>
    <row r="251" spans="1:4" x14ac:dyDescent="0.4">
      <c r="A251" s="18">
        <v>227</v>
      </c>
      <c r="B251" s="18">
        <v>649.97884897085339</v>
      </c>
      <c r="C251" s="18">
        <v>5.8711266150841084</v>
      </c>
      <c r="D251" s="18">
        <v>0.31398120230028953</v>
      </c>
    </row>
    <row r="252" spans="1:4" x14ac:dyDescent="0.4">
      <c r="A252" s="18">
        <v>228</v>
      </c>
      <c r="B252" s="18">
        <v>649.97884897085339</v>
      </c>
      <c r="C252" s="18">
        <v>6.4211754432091084</v>
      </c>
      <c r="D252" s="18">
        <v>0.34339719069591346</v>
      </c>
    </row>
    <row r="253" spans="1:4" x14ac:dyDescent="0.4">
      <c r="A253" s="18">
        <v>229</v>
      </c>
      <c r="B253" s="18">
        <v>657.35125911937041</v>
      </c>
      <c r="C253" s="18">
        <v>-0.8512591193704111</v>
      </c>
      <c r="D253" s="18">
        <v>-4.5524373649567157E-2</v>
      </c>
    </row>
    <row r="254" spans="1:4" x14ac:dyDescent="0.4">
      <c r="A254" s="18">
        <v>230</v>
      </c>
      <c r="B254" s="18">
        <v>657.35125911937041</v>
      </c>
      <c r="C254" s="18">
        <v>-0.8012102912454111</v>
      </c>
      <c r="D254" s="18">
        <v>-4.2847819001940478E-2</v>
      </c>
    </row>
    <row r="255" spans="1:4" x14ac:dyDescent="0.4">
      <c r="A255" s="18">
        <v>231</v>
      </c>
      <c r="B255" s="18">
        <v>657.35125911937041</v>
      </c>
      <c r="C255" s="18">
        <v>-0.7012347053079111</v>
      </c>
      <c r="D255" s="18">
        <v>-3.7501237888754507E-2</v>
      </c>
    </row>
    <row r="256" spans="1:4" x14ac:dyDescent="0.4">
      <c r="A256" s="18">
        <v>232</v>
      </c>
      <c r="B256" s="18">
        <v>649.97884897085339</v>
      </c>
      <c r="C256" s="18">
        <v>6.7211632361778584</v>
      </c>
      <c r="D256" s="18">
        <v>0.35944019812650507</v>
      </c>
    </row>
    <row r="257" spans="1:4" x14ac:dyDescent="0.4">
      <c r="A257" s="18">
        <v>233</v>
      </c>
      <c r="B257" s="18">
        <v>649.97884897085339</v>
      </c>
      <c r="C257" s="18">
        <v>6.8211998572716084</v>
      </c>
      <c r="D257" s="18">
        <v>0.36479004333072473</v>
      </c>
    </row>
    <row r="258" spans="1:4" x14ac:dyDescent="0.4">
      <c r="A258" s="18">
        <v>234</v>
      </c>
      <c r="B258" s="18">
        <v>657.35125911937041</v>
      </c>
      <c r="C258" s="18">
        <v>-0.5512102912454111</v>
      </c>
      <c r="D258" s="18">
        <v>-2.9478102127941861E-2</v>
      </c>
    </row>
    <row r="259" spans="1:4" x14ac:dyDescent="0.4">
      <c r="A259" s="18">
        <v>235</v>
      </c>
      <c r="B259" s="18">
        <v>649.97884897085339</v>
      </c>
      <c r="C259" s="18">
        <v>7.0211510291466084</v>
      </c>
      <c r="D259" s="18">
        <v>0.37548320555709669</v>
      </c>
    </row>
    <row r="260" spans="1:4" x14ac:dyDescent="0.4">
      <c r="A260" s="18">
        <v>236</v>
      </c>
      <c r="B260" s="18">
        <v>657.35125911937041</v>
      </c>
      <c r="C260" s="18">
        <v>-0.3512591193704111</v>
      </c>
      <c r="D260" s="18">
        <v>-1.878493990156992E-2</v>
      </c>
    </row>
    <row r="261" spans="1:4" x14ac:dyDescent="0.4">
      <c r="A261" s="18">
        <v>237</v>
      </c>
      <c r="B261" s="18">
        <v>657.35125911937041</v>
      </c>
      <c r="C261" s="18">
        <v>-0.2012347053079111</v>
      </c>
      <c r="D261" s="18">
        <v>-1.0761804140757272E-2</v>
      </c>
    </row>
    <row r="262" spans="1:4" x14ac:dyDescent="0.4">
      <c r="A262" s="18">
        <v>238</v>
      </c>
      <c r="B262" s="18">
        <v>657.35125911937041</v>
      </c>
      <c r="C262" s="18">
        <v>4.8765294692088901E-2</v>
      </c>
      <c r="D262" s="18">
        <v>2.6079127332413448E-3</v>
      </c>
    </row>
    <row r="263" spans="1:4" x14ac:dyDescent="0.4">
      <c r="A263" s="18">
        <v>239</v>
      </c>
      <c r="B263" s="18">
        <v>657.35125911937041</v>
      </c>
      <c r="C263" s="18">
        <v>0.1487408806295889</v>
      </c>
      <c r="D263" s="18">
        <v>7.9544938464273154E-3</v>
      </c>
    </row>
    <row r="264" spans="1:4" x14ac:dyDescent="0.4">
      <c r="A264" s="18">
        <v>240</v>
      </c>
      <c r="B264" s="18">
        <v>657.35125911937041</v>
      </c>
      <c r="C264" s="18">
        <v>0.1987897087545889</v>
      </c>
      <c r="D264" s="18">
        <v>1.0631048494053991E-2</v>
      </c>
    </row>
    <row r="265" spans="1:4" x14ac:dyDescent="0.4">
      <c r="A265" s="18">
        <v>241</v>
      </c>
      <c r="B265" s="18">
        <v>657.35125911937041</v>
      </c>
      <c r="C265" s="18">
        <v>0.2987652946920889</v>
      </c>
      <c r="D265" s="18">
        <v>1.5977629607239963E-2</v>
      </c>
    </row>
    <row r="266" spans="1:4" x14ac:dyDescent="0.4">
      <c r="A266" s="18">
        <v>242</v>
      </c>
      <c r="B266" s="18">
        <v>657.35125911937041</v>
      </c>
      <c r="C266" s="18">
        <v>0.3987408806295889</v>
      </c>
      <c r="D266" s="18">
        <v>2.1324210720425934E-2</v>
      </c>
    </row>
    <row r="267" spans="1:4" x14ac:dyDescent="0.4">
      <c r="A267" s="18">
        <v>243</v>
      </c>
      <c r="B267" s="18">
        <v>649.97884897085339</v>
      </c>
      <c r="C267" s="18">
        <v>7.8211388221153584</v>
      </c>
      <c r="D267" s="18">
        <v>0.4182656467356855</v>
      </c>
    </row>
    <row r="268" spans="1:4" x14ac:dyDescent="0.4">
      <c r="A268" s="18">
        <v>244</v>
      </c>
      <c r="B268" s="18">
        <v>649.97884897085339</v>
      </c>
      <c r="C268" s="18">
        <v>7.9211754432091084</v>
      </c>
      <c r="D268" s="18">
        <v>0.42361549193990516</v>
      </c>
    </row>
    <row r="269" spans="1:4" x14ac:dyDescent="0.4">
      <c r="A269" s="18">
        <v>245</v>
      </c>
      <c r="B269" s="18">
        <v>649.97884897085339</v>
      </c>
      <c r="C269" s="18">
        <v>8.0211510291466084</v>
      </c>
      <c r="D269" s="18">
        <v>0.42896207305309114</v>
      </c>
    </row>
    <row r="270" spans="1:4" x14ac:dyDescent="0.4">
      <c r="A270" s="18">
        <v>246</v>
      </c>
      <c r="B270" s="18">
        <v>657.35125911937041</v>
      </c>
      <c r="C270" s="18">
        <v>0.9987164665670889</v>
      </c>
      <c r="D270" s="18">
        <v>5.3410225581609135E-2</v>
      </c>
    </row>
    <row r="271" spans="1:4" x14ac:dyDescent="0.4">
      <c r="A271" s="18">
        <v>247</v>
      </c>
      <c r="B271" s="18">
        <v>649.97884897085339</v>
      </c>
      <c r="C271" s="18">
        <v>8.6211266150841084</v>
      </c>
      <c r="D271" s="18">
        <v>0.46104808791427432</v>
      </c>
    </row>
    <row r="272" spans="1:4" x14ac:dyDescent="0.4">
      <c r="A272" s="18">
        <v>248</v>
      </c>
      <c r="B272" s="18">
        <v>657.35125911937041</v>
      </c>
      <c r="C272" s="18">
        <v>1.4487286735983389</v>
      </c>
      <c r="D272" s="18">
        <v>7.7476368773013393E-2</v>
      </c>
    </row>
    <row r="273" spans="1:4" x14ac:dyDescent="0.4">
      <c r="A273" s="18">
        <v>249</v>
      </c>
      <c r="B273" s="18">
        <v>649.97884897085339</v>
      </c>
      <c r="C273" s="18">
        <v>9.0711998572716084</v>
      </c>
      <c r="D273" s="18">
        <v>0.48511749519671227</v>
      </c>
    </row>
    <row r="274" spans="1:4" x14ac:dyDescent="0.4">
      <c r="A274" s="18">
        <v>250</v>
      </c>
      <c r="B274" s="18">
        <v>649.97884897085339</v>
      </c>
      <c r="C274" s="18">
        <v>9.1711754432091084</v>
      </c>
      <c r="D274" s="18">
        <v>0.49046407630989824</v>
      </c>
    </row>
    <row r="275" spans="1:4" x14ac:dyDescent="0.4">
      <c r="A275" s="18">
        <v>251</v>
      </c>
      <c r="B275" s="18">
        <v>649.97884897085339</v>
      </c>
      <c r="C275" s="18">
        <v>9.3711266150841084</v>
      </c>
      <c r="D275" s="18">
        <v>0.50115723853627014</v>
      </c>
    </row>
    <row r="276" spans="1:4" x14ac:dyDescent="0.4">
      <c r="A276" s="18">
        <v>252</v>
      </c>
      <c r="B276" s="18">
        <v>649.97884897085339</v>
      </c>
      <c r="C276" s="18">
        <v>9.4211754432091084</v>
      </c>
      <c r="D276" s="18">
        <v>0.50383379318389687</v>
      </c>
    </row>
    <row r="277" spans="1:4" x14ac:dyDescent="0.4">
      <c r="A277" s="18">
        <v>253</v>
      </c>
      <c r="B277" s="18">
        <v>649.97884897085339</v>
      </c>
      <c r="C277" s="18">
        <v>9.4211754432091084</v>
      </c>
      <c r="D277" s="18">
        <v>0.50383379318389687</v>
      </c>
    </row>
    <row r="278" spans="1:4" x14ac:dyDescent="0.4">
      <c r="A278" s="18">
        <v>254</v>
      </c>
      <c r="B278" s="18">
        <v>657.35125911937041</v>
      </c>
      <c r="C278" s="18">
        <v>2.4487286735983389</v>
      </c>
      <c r="D278" s="18">
        <v>0.13095523626900785</v>
      </c>
    </row>
    <row r="279" spans="1:4" x14ac:dyDescent="0.4">
      <c r="A279" s="18">
        <v>255</v>
      </c>
      <c r="B279" s="18">
        <v>657.35125911937041</v>
      </c>
      <c r="C279" s="18">
        <v>2.5487652946920889</v>
      </c>
      <c r="D279" s="18">
        <v>0.13630508147322751</v>
      </c>
    </row>
    <row r="280" spans="1:4" x14ac:dyDescent="0.4">
      <c r="A280" s="18">
        <v>256</v>
      </c>
      <c r="B280" s="18">
        <v>657.35125911937041</v>
      </c>
      <c r="C280" s="18">
        <v>2.6987897087545889</v>
      </c>
      <c r="D280" s="18">
        <v>0.14432821723404016</v>
      </c>
    </row>
    <row r="281" spans="1:4" x14ac:dyDescent="0.4">
      <c r="A281" s="18">
        <v>257</v>
      </c>
      <c r="B281" s="18">
        <v>657.35125911937041</v>
      </c>
      <c r="C281" s="18">
        <v>2.7487164665670889</v>
      </c>
      <c r="D281" s="18">
        <v>0.14699824369959946</v>
      </c>
    </row>
    <row r="282" spans="1:4" x14ac:dyDescent="0.4">
      <c r="A282" s="18">
        <v>258</v>
      </c>
      <c r="B282" s="18">
        <v>657.35125911937041</v>
      </c>
      <c r="C282" s="18">
        <v>2.8486920525045889</v>
      </c>
      <c r="D282" s="18">
        <v>0.15234482481278544</v>
      </c>
    </row>
    <row r="283" spans="1:4" x14ac:dyDescent="0.4">
      <c r="A283" s="18">
        <v>259</v>
      </c>
      <c r="B283" s="18">
        <v>649.97884897085339</v>
      </c>
      <c r="C283" s="18">
        <v>10.321138822115358</v>
      </c>
      <c r="D283" s="18">
        <v>0.55196281547567172</v>
      </c>
    </row>
    <row r="284" spans="1:4" x14ac:dyDescent="0.4">
      <c r="A284" s="18">
        <v>260</v>
      </c>
      <c r="B284" s="18">
        <v>657.35125911937041</v>
      </c>
      <c r="C284" s="18">
        <v>3.3987408806295889</v>
      </c>
      <c r="D284" s="18">
        <v>0.18176081320840934</v>
      </c>
    </row>
    <row r="285" spans="1:4" x14ac:dyDescent="0.4">
      <c r="A285" s="18">
        <v>261</v>
      </c>
      <c r="B285" s="18">
        <v>649.97884897085339</v>
      </c>
      <c r="C285" s="18">
        <v>10.971102201021608</v>
      </c>
      <c r="D285" s="18">
        <v>0.58672212089344788</v>
      </c>
    </row>
    <row r="286" spans="1:4" x14ac:dyDescent="0.4">
      <c r="A286" s="18">
        <v>262</v>
      </c>
      <c r="B286" s="18">
        <v>649.97884897085339</v>
      </c>
      <c r="C286" s="18">
        <v>11.371126615084108</v>
      </c>
      <c r="D286" s="18">
        <v>0.60811497352825916</v>
      </c>
    </row>
    <row r="287" spans="1:4" x14ac:dyDescent="0.4">
      <c r="A287" s="18">
        <v>263</v>
      </c>
      <c r="B287" s="18">
        <v>649.97884897085339</v>
      </c>
      <c r="C287" s="18">
        <v>11.471163236177858</v>
      </c>
      <c r="D287" s="18">
        <v>0.61346481873247882</v>
      </c>
    </row>
    <row r="288" spans="1:4" x14ac:dyDescent="0.4">
      <c r="A288" s="18">
        <v>264</v>
      </c>
      <c r="B288" s="18">
        <v>649.97884897085339</v>
      </c>
      <c r="C288" s="18">
        <v>11.621126615084108</v>
      </c>
      <c r="D288" s="18">
        <v>0.62148469040225773</v>
      </c>
    </row>
    <row r="289" spans="1:4" x14ac:dyDescent="0.4">
      <c r="A289" s="18">
        <v>265</v>
      </c>
      <c r="B289" s="18">
        <v>649.97884897085339</v>
      </c>
      <c r="C289" s="18">
        <v>11.621126615084108</v>
      </c>
      <c r="D289" s="18">
        <v>0.62148469040225773</v>
      </c>
    </row>
    <row r="290" spans="1:4" x14ac:dyDescent="0.4">
      <c r="A290" s="18">
        <v>266</v>
      </c>
      <c r="B290" s="18">
        <v>657.35125911937041</v>
      </c>
      <c r="C290" s="18">
        <v>4.4987164665670889</v>
      </c>
      <c r="D290" s="18">
        <v>0.24058626181758977</v>
      </c>
    </row>
    <row r="291" spans="1:4" x14ac:dyDescent="0.4">
      <c r="A291" s="18">
        <v>267</v>
      </c>
      <c r="B291" s="18">
        <v>649.97884897085339</v>
      </c>
      <c r="C291" s="18">
        <v>11.871126615084108</v>
      </c>
      <c r="D291" s="18">
        <v>0.63485440727625642</v>
      </c>
    </row>
    <row r="292" spans="1:4" x14ac:dyDescent="0.4">
      <c r="A292" s="18">
        <v>268</v>
      </c>
      <c r="B292" s="18">
        <v>657.35125911937041</v>
      </c>
      <c r="C292" s="18">
        <v>4.4987164665670889</v>
      </c>
      <c r="D292" s="18">
        <v>0.24058626181758977</v>
      </c>
    </row>
    <row r="293" spans="1:4" x14ac:dyDescent="0.4">
      <c r="A293" s="18">
        <v>269</v>
      </c>
      <c r="B293" s="18">
        <v>649.97884897085339</v>
      </c>
      <c r="C293" s="18">
        <v>11.921175443209108</v>
      </c>
      <c r="D293" s="18">
        <v>0.63753096192388303</v>
      </c>
    </row>
    <row r="294" spans="1:4" x14ac:dyDescent="0.4">
      <c r="A294" s="18">
        <v>270</v>
      </c>
      <c r="B294" s="18">
        <v>657.35125911937041</v>
      </c>
      <c r="C294" s="18">
        <v>4.5487652946920889</v>
      </c>
      <c r="D294" s="18">
        <v>0.24326281646521647</v>
      </c>
    </row>
    <row r="295" spans="1:4" x14ac:dyDescent="0.4">
      <c r="A295" s="18">
        <v>271</v>
      </c>
      <c r="B295" s="18">
        <v>657.35125911937041</v>
      </c>
      <c r="C295" s="18">
        <v>4.5987530876608389</v>
      </c>
      <c r="D295" s="18">
        <v>0.24593610702180943</v>
      </c>
    </row>
    <row r="296" spans="1:4" x14ac:dyDescent="0.4">
      <c r="A296" s="18">
        <v>272</v>
      </c>
      <c r="B296" s="18">
        <v>649.97884897085339</v>
      </c>
      <c r="C296" s="18">
        <v>12.421175443209108</v>
      </c>
      <c r="D296" s="18">
        <v>0.66427039567188029</v>
      </c>
    </row>
    <row r="297" spans="1:4" x14ac:dyDescent="0.4">
      <c r="A297" s="18">
        <v>273</v>
      </c>
      <c r="B297" s="18">
        <v>649.97884897085339</v>
      </c>
      <c r="C297" s="18">
        <v>12.421175443209108</v>
      </c>
      <c r="D297" s="18">
        <v>0.66427039567188029</v>
      </c>
    </row>
    <row r="298" spans="1:4" x14ac:dyDescent="0.4">
      <c r="A298" s="18">
        <v>274</v>
      </c>
      <c r="B298" s="18">
        <v>657.35125911937041</v>
      </c>
      <c r="C298" s="18">
        <v>5.0987530876608389</v>
      </c>
      <c r="D298" s="18">
        <v>0.27267554076980666</v>
      </c>
    </row>
    <row r="299" spans="1:4" x14ac:dyDescent="0.4">
      <c r="A299" s="18">
        <v>275</v>
      </c>
      <c r="B299" s="18">
        <v>657.35125911937041</v>
      </c>
      <c r="C299" s="18">
        <v>5.1487408806295889</v>
      </c>
      <c r="D299" s="18">
        <v>0.27534883132639965</v>
      </c>
    </row>
    <row r="300" spans="1:4" x14ac:dyDescent="0.4">
      <c r="A300" s="18">
        <v>276</v>
      </c>
      <c r="B300" s="18">
        <v>649.97884897085339</v>
      </c>
      <c r="C300" s="18">
        <v>12.571199857271608</v>
      </c>
      <c r="D300" s="18">
        <v>0.67229353143269288</v>
      </c>
    </row>
    <row r="301" spans="1:4" x14ac:dyDescent="0.4">
      <c r="A301" s="18">
        <v>277</v>
      </c>
      <c r="B301" s="18">
        <v>657.35125911937041</v>
      </c>
      <c r="C301" s="18">
        <v>5.1987897087545889</v>
      </c>
      <c r="D301" s="18">
        <v>0.27802538597402632</v>
      </c>
    </row>
    <row r="302" spans="1:4" x14ac:dyDescent="0.4">
      <c r="A302" s="18">
        <v>278</v>
      </c>
      <c r="B302" s="18">
        <v>649.97884897085339</v>
      </c>
      <c r="C302" s="18">
        <v>12.671175443209108</v>
      </c>
      <c r="D302" s="18">
        <v>0.67764011254587886</v>
      </c>
    </row>
    <row r="303" spans="1:4" x14ac:dyDescent="0.4">
      <c r="A303" s="18">
        <v>279</v>
      </c>
      <c r="B303" s="18">
        <v>657.35125911937041</v>
      </c>
      <c r="C303" s="18">
        <v>5.3487530876608389</v>
      </c>
      <c r="D303" s="18">
        <v>0.28604525764380528</v>
      </c>
    </row>
    <row r="304" spans="1:4" x14ac:dyDescent="0.4">
      <c r="A304" s="18">
        <v>280</v>
      </c>
      <c r="B304" s="18">
        <v>657.35125911937041</v>
      </c>
      <c r="C304" s="18">
        <v>5.3987408806295889</v>
      </c>
      <c r="D304" s="18">
        <v>0.28871854820039827</v>
      </c>
    </row>
    <row r="305" spans="1:4" x14ac:dyDescent="0.4">
      <c r="A305" s="18">
        <v>281</v>
      </c>
      <c r="B305" s="18">
        <v>657.35125911937041</v>
      </c>
      <c r="C305" s="18">
        <v>5.5487652946920889</v>
      </c>
      <c r="D305" s="18">
        <v>0.29674168396121092</v>
      </c>
    </row>
    <row r="306" spans="1:4" x14ac:dyDescent="0.4">
      <c r="A306" s="18">
        <v>282</v>
      </c>
      <c r="B306" s="18">
        <v>649.97884897085339</v>
      </c>
      <c r="C306" s="18">
        <v>13.371126615084108</v>
      </c>
      <c r="D306" s="18">
        <v>0.71507270852024807</v>
      </c>
    </row>
    <row r="307" spans="1:4" x14ac:dyDescent="0.4">
      <c r="A307" s="18">
        <v>283</v>
      </c>
      <c r="B307" s="18">
        <v>657.35125911937041</v>
      </c>
      <c r="C307" s="18">
        <v>6.0986920525045889</v>
      </c>
      <c r="D307" s="18">
        <v>0.32615114417476743</v>
      </c>
    </row>
    <row r="308" spans="1:4" x14ac:dyDescent="0.4">
      <c r="A308" s="18">
        <v>284</v>
      </c>
      <c r="B308" s="18">
        <v>657.35125911937041</v>
      </c>
      <c r="C308" s="18">
        <v>6.1487408806295889</v>
      </c>
      <c r="D308" s="18">
        <v>0.32882769882239415</v>
      </c>
    </row>
    <row r="309" spans="1:4" x14ac:dyDescent="0.4">
      <c r="A309" s="18">
        <v>285</v>
      </c>
      <c r="B309" s="18">
        <v>649.97884897085339</v>
      </c>
      <c r="C309" s="18">
        <v>13.871126615084108</v>
      </c>
      <c r="D309" s="18">
        <v>0.74181214226824532</v>
      </c>
    </row>
    <row r="310" spans="1:4" x14ac:dyDescent="0.4">
      <c r="A310" s="18">
        <v>286</v>
      </c>
      <c r="B310" s="18">
        <v>657.35125911937041</v>
      </c>
      <c r="C310" s="18">
        <v>6.4987164665670889</v>
      </c>
      <c r="D310" s="18">
        <v>0.3475439968095787</v>
      </c>
    </row>
    <row r="311" spans="1:4" x14ac:dyDescent="0.4">
      <c r="A311" s="18">
        <v>287</v>
      </c>
      <c r="B311" s="18">
        <v>657.35125911937041</v>
      </c>
      <c r="C311" s="18">
        <v>6.5487652946920889</v>
      </c>
      <c r="D311" s="18">
        <v>0.35022055145720538</v>
      </c>
    </row>
    <row r="312" spans="1:4" x14ac:dyDescent="0.4">
      <c r="A312" s="18">
        <v>288</v>
      </c>
      <c r="B312" s="18">
        <v>657.35125911937041</v>
      </c>
      <c r="C312" s="18">
        <v>6.6487408806295889</v>
      </c>
      <c r="D312" s="18">
        <v>0.35556713257039135</v>
      </c>
    </row>
    <row r="313" spans="1:4" x14ac:dyDescent="0.4">
      <c r="A313" s="18">
        <v>289</v>
      </c>
      <c r="B313" s="18">
        <v>657.35125911937041</v>
      </c>
      <c r="C313" s="18">
        <v>6.6487408806295889</v>
      </c>
      <c r="D313" s="18">
        <v>0.35556713257039135</v>
      </c>
    </row>
    <row r="314" spans="1:4" x14ac:dyDescent="0.4">
      <c r="A314" s="18">
        <v>290</v>
      </c>
      <c r="B314" s="18">
        <v>657.35125911937041</v>
      </c>
      <c r="C314" s="18">
        <v>6.7987652946920889</v>
      </c>
      <c r="D314" s="18">
        <v>0.363590268331204</v>
      </c>
    </row>
    <row r="315" spans="1:4" x14ac:dyDescent="0.4">
      <c r="A315" s="18">
        <v>291</v>
      </c>
      <c r="B315" s="18">
        <v>657.35125911937041</v>
      </c>
      <c r="C315" s="18">
        <v>6.7987652946920889</v>
      </c>
      <c r="D315" s="18">
        <v>0.363590268331204</v>
      </c>
    </row>
    <row r="316" spans="1:4" x14ac:dyDescent="0.4">
      <c r="A316" s="18">
        <v>292</v>
      </c>
      <c r="B316" s="18">
        <v>649.97884897085339</v>
      </c>
      <c r="C316" s="18">
        <v>14.321138822115358</v>
      </c>
      <c r="D316" s="18">
        <v>0.76587828545964953</v>
      </c>
    </row>
    <row r="317" spans="1:4" x14ac:dyDescent="0.4">
      <c r="A317" s="18">
        <v>293</v>
      </c>
      <c r="B317" s="18">
        <v>649.97884897085339</v>
      </c>
      <c r="C317" s="18">
        <v>14.421175443209108</v>
      </c>
      <c r="D317" s="18">
        <v>0.77122813066386919</v>
      </c>
    </row>
    <row r="318" spans="1:4" x14ac:dyDescent="0.4">
      <c r="A318" s="18">
        <v>294</v>
      </c>
      <c r="B318" s="18">
        <v>649.97884897085339</v>
      </c>
      <c r="C318" s="18">
        <v>14.471102201021608</v>
      </c>
      <c r="D318" s="18">
        <v>0.77389815712942855</v>
      </c>
    </row>
    <row r="319" spans="1:4" x14ac:dyDescent="0.4">
      <c r="A319" s="18">
        <v>295</v>
      </c>
      <c r="B319" s="18">
        <v>657.35125911937041</v>
      </c>
      <c r="C319" s="18">
        <v>7.3487530876608389</v>
      </c>
      <c r="D319" s="18">
        <v>0.39300299263579425</v>
      </c>
    </row>
    <row r="320" spans="1:4" x14ac:dyDescent="0.4">
      <c r="A320" s="18">
        <v>296</v>
      </c>
      <c r="B320" s="18">
        <v>649.97884897085339</v>
      </c>
      <c r="C320" s="18">
        <v>14.771151029146608</v>
      </c>
      <c r="D320" s="18">
        <v>0.78994442865105385</v>
      </c>
    </row>
    <row r="321" spans="1:4" x14ac:dyDescent="0.4">
      <c r="A321" s="18">
        <v>297</v>
      </c>
      <c r="B321" s="18">
        <v>649.97884897085339</v>
      </c>
      <c r="C321" s="18">
        <v>14.971102201021608</v>
      </c>
      <c r="D321" s="18">
        <v>0.8006375908774257</v>
      </c>
    </row>
    <row r="322" spans="1:4" x14ac:dyDescent="0.4">
      <c r="A322" s="18">
        <v>298</v>
      </c>
      <c r="B322" s="18">
        <v>657.35125911937041</v>
      </c>
      <c r="C322" s="18">
        <v>7.5987530876608389</v>
      </c>
      <c r="D322" s="18">
        <v>0.40637270950979287</v>
      </c>
    </row>
    <row r="323" spans="1:4" x14ac:dyDescent="0.4">
      <c r="A323" s="18">
        <v>299</v>
      </c>
      <c r="B323" s="18">
        <v>657.35125911937041</v>
      </c>
      <c r="C323" s="18">
        <v>7.7487164665670889</v>
      </c>
      <c r="D323" s="18">
        <v>0.41439258117957178</v>
      </c>
    </row>
    <row r="324" spans="1:4" x14ac:dyDescent="0.4">
      <c r="A324" s="18">
        <v>300</v>
      </c>
      <c r="B324" s="18">
        <v>657.35125911937041</v>
      </c>
      <c r="C324" s="18">
        <v>7.8487530876608389</v>
      </c>
      <c r="D324" s="18">
        <v>0.41974242638379144</v>
      </c>
    </row>
    <row r="325" spans="1:4" x14ac:dyDescent="0.4">
      <c r="A325" s="18">
        <v>301</v>
      </c>
      <c r="B325" s="18">
        <v>657.35125911937041</v>
      </c>
      <c r="C325" s="18">
        <v>7.9987164665670889</v>
      </c>
      <c r="D325" s="18">
        <v>0.42776229805357041</v>
      </c>
    </row>
    <row r="326" spans="1:4" x14ac:dyDescent="0.4">
      <c r="A326" s="18">
        <v>302</v>
      </c>
      <c r="B326" s="18">
        <v>649.97884897085339</v>
      </c>
      <c r="C326" s="18">
        <v>15.671175443209108</v>
      </c>
      <c r="D326" s="18">
        <v>0.83807671503386227</v>
      </c>
    </row>
    <row r="327" spans="1:4" x14ac:dyDescent="0.4">
      <c r="A327" s="18">
        <v>303</v>
      </c>
      <c r="B327" s="18">
        <v>649.97884897085339</v>
      </c>
      <c r="C327" s="18">
        <v>15.921175443209108</v>
      </c>
      <c r="D327" s="18">
        <v>0.85144643190786096</v>
      </c>
    </row>
    <row r="328" spans="1:4" x14ac:dyDescent="0.4">
      <c r="A328" s="18">
        <v>304</v>
      </c>
      <c r="B328" s="18">
        <v>649.97884897085339</v>
      </c>
      <c r="C328" s="18">
        <v>15.971163236177858</v>
      </c>
      <c r="D328" s="18">
        <v>0.85411972246445389</v>
      </c>
    </row>
    <row r="329" spans="1:4" x14ac:dyDescent="0.4">
      <c r="A329" s="18">
        <v>305</v>
      </c>
      <c r="B329" s="18">
        <v>649.97884897085339</v>
      </c>
      <c r="C329" s="18">
        <v>16.021151029146608</v>
      </c>
      <c r="D329" s="18">
        <v>0.85679301302104693</v>
      </c>
    </row>
    <row r="330" spans="1:4" x14ac:dyDescent="0.4">
      <c r="A330" s="18">
        <v>306</v>
      </c>
      <c r="B330" s="18">
        <v>649.97884897085339</v>
      </c>
      <c r="C330" s="18">
        <v>16.071199857271608</v>
      </c>
      <c r="D330" s="18">
        <v>0.85946956766867355</v>
      </c>
    </row>
    <row r="331" spans="1:4" x14ac:dyDescent="0.4">
      <c r="A331" s="18">
        <v>307</v>
      </c>
      <c r="B331" s="18">
        <v>657.35125911937041</v>
      </c>
      <c r="C331" s="18">
        <v>8.7487164665670889</v>
      </c>
      <c r="D331" s="18">
        <v>0.46787144867556629</v>
      </c>
    </row>
    <row r="332" spans="1:4" x14ac:dyDescent="0.4">
      <c r="A332" s="18">
        <v>308</v>
      </c>
      <c r="B332" s="18">
        <v>657.35125911937041</v>
      </c>
      <c r="C332" s="18">
        <v>8.7987652946920889</v>
      </c>
      <c r="D332" s="18">
        <v>0.47054800332319296</v>
      </c>
    </row>
    <row r="333" spans="1:4" x14ac:dyDescent="0.4">
      <c r="A333" s="18">
        <v>309</v>
      </c>
      <c r="B333" s="18">
        <v>657.35125911937041</v>
      </c>
      <c r="C333" s="18">
        <v>8.7987652946920889</v>
      </c>
      <c r="D333" s="18">
        <v>0.47054800332319296</v>
      </c>
    </row>
    <row r="334" spans="1:4" x14ac:dyDescent="0.4">
      <c r="A334" s="18">
        <v>310</v>
      </c>
      <c r="B334" s="18">
        <v>649.97884897085339</v>
      </c>
      <c r="C334" s="18">
        <v>16.471102201021608</v>
      </c>
      <c r="D334" s="18">
        <v>0.88085589212141746</v>
      </c>
    </row>
    <row r="335" spans="1:4" x14ac:dyDescent="0.4">
      <c r="A335" s="18">
        <v>311</v>
      </c>
      <c r="B335" s="18">
        <v>649.97884897085339</v>
      </c>
      <c r="C335" s="18">
        <v>16.571199857271608</v>
      </c>
      <c r="D335" s="18">
        <v>0.88620900141667081</v>
      </c>
    </row>
    <row r="336" spans="1:4" x14ac:dyDescent="0.4">
      <c r="A336" s="18">
        <v>312</v>
      </c>
      <c r="B336" s="18">
        <v>649.97884897085339</v>
      </c>
      <c r="C336" s="18">
        <v>16.621126615084108</v>
      </c>
      <c r="D336" s="18">
        <v>0.88887902788223006</v>
      </c>
    </row>
    <row r="337" spans="1:4" x14ac:dyDescent="0.4">
      <c r="A337" s="18">
        <v>313</v>
      </c>
      <c r="B337" s="18">
        <v>649.97884897085339</v>
      </c>
      <c r="C337" s="18">
        <v>16.671175443209108</v>
      </c>
      <c r="D337" s="18">
        <v>0.89155558252985678</v>
      </c>
    </row>
    <row r="338" spans="1:4" x14ac:dyDescent="0.4">
      <c r="A338" s="18">
        <v>314</v>
      </c>
      <c r="B338" s="18">
        <v>657.35125911937041</v>
      </c>
      <c r="C338" s="18">
        <v>9.2987652946920889</v>
      </c>
      <c r="D338" s="18">
        <v>0.49728743707119016</v>
      </c>
    </row>
    <row r="339" spans="1:4" x14ac:dyDescent="0.4">
      <c r="A339" s="18">
        <v>315</v>
      </c>
      <c r="B339" s="18">
        <v>657.35125911937041</v>
      </c>
      <c r="C339" s="18">
        <v>9.3486920525045889</v>
      </c>
      <c r="D339" s="18">
        <v>0.49995746353674947</v>
      </c>
    </row>
    <row r="340" spans="1:4" x14ac:dyDescent="0.4">
      <c r="A340" s="18">
        <v>316</v>
      </c>
      <c r="B340" s="18">
        <v>657.35125911937041</v>
      </c>
      <c r="C340" s="18">
        <v>9.4987164665670889</v>
      </c>
      <c r="D340" s="18">
        <v>0.50798059929756212</v>
      </c>
    </row>
    <row r="341" spans="1:4" x14ac:dyDescent="0.4">
      <c r="A341" s="18">
        <v>317</v>
      </c>
      <c r="B341" s="18">
        <v>657.35125911937041</v>
      </c>
      <c r="C341" s="18">
        <v>9.4987164665670889</v>
      </c>
      <c r="D341" s="18">
        <v>0.50798059929756212</v>
      </c>
    </row>
    <row r="342" spans="1:4" x14ac:dyDescent="0.4">
      <c r="A342" s="18">
        <v>318</v>
      </c>
      <c r="B342" s="18">
        <v>649.97884897085339</v>
      </c>
      <c r="C342" s="18">
        <v>17.171175443209108</v>
      </c>
      <c r="D342" s="18">
        <v>0.91829501627785404</v>
      </c>
    </row>
    <row r="343" spans="1:4" x14ac:dyDescent="0.4">
      <c r="A343" s="18">
        <v>319</v>
      </c>
      <c r="B343" s="18">
        <v>657.35125911937041</v>
      </c>
      <c r="C343" s="18">
        <v>9.8486920525045889</v>
      </c>
      <c r="D343" s="18">
        <v>0.52669689728474667</v>
      </c>
    </row>
    <row r="344" spans="1:4" x14ac:dyDescent="0.4">
      <c r="A344" s="18">
        <v>320</v>
      </c>
      <c r="B344" s="18">
        <v>657.35125911937041</v>
      </c>
      <c r="C344" s="18">
        <v>10.098753087660839</v>
      </c>
      <c r="D344" s="18">
        <v>0.54006987824977903</v>
      </c>
    </row>
    <row r="345" spans="1:4" x14ac:dyDescent="0.4">
      <c r="A345" s="18">
        <v>321</v>
      </c>
      <c r="B345" s="18">
        <v>649.97884897085339</v>
      </c>
      <c r="C345" s="18">
        <v>17.471163236177858</v>
      </c>
      <c r="D345" s="18">
        <v>0.93433802370844565</v>
      </c>
    </row>
    <row r="346" spans="1:4" x14ac:dyDescent="0.4">
      <c r="A346" s="18">
        <v>322</v>
      </c>
      <c r="B346" s="18">
        <v>657.35125911937041</v>
      </c>
      <c r="C346" s="18">
        <v>10.248716466567089</v>
      </c>
      <c r="D346" s="18">
        <v>0.54808974991955794</v>
      </c>
    </row>
    <row r="347" spans="1:4" x14ac:dyDescent="0.4">
      <c r="A347" s="18">
        <v>323</v>
      </c>
      <c r="B347" s="18">
        <v>657.35125911937041</v>
      </c>
      <c r="C347" s="18">
        <v>10.648740880629589</v>
      </c>
      <c r="D347" s="18">
        <v>0.56948260255436922</v>
      </c>
    </row>
    <row r="348" spans="1:4" x14ac:dyDescent="0.4">
      <c r="A348" s="18">
        <v>324</v>
      </c>
      <c r="B348" s="18">
        <v>649.97884897085339</v>
      </c>
      <c r="C348" s="18">
        <v>18.121126615084108</v>
      </c>
      <c r="D348" s="18">
        <v>0.96909732912622182</v>
      </c>
    </row>
    <row r="349" spans="1:4" x14ac:dyDescent="0.4">
      <c r="A349" s="18">
        <v>325</v>
      </c>
      <c r="B349" s="18">
        <v>657.35125911937041</v>
      </c>
      <c r="C349" s="18">
        <v>11.048765294692089</v>
      </c>
      <c r="D349" s="18">
        <v>0.5908754551891805</v>
      </c>
    </row>
    <row r="350" spans="1:4" x14ac:dyDescent="0.4">
      <c r="A350" s="18">
        <v>326</v>
      </c>
      <c r="B350" s="18">
        <v>657.35125911937041</v>
      </c>
      <c r="C350" s="18">
        <v>11.248716466567089</v>
      </c>
      <c r="D350" s="18">
        <v>0.60156861741555245</v>
      </c>
    </row>
    <row r="351" spans="1:4" x14ac:dyDescent="0.4">
      <c r="A351" s="18">
        <v>327</v>
      </c>
      <c r="B351" s="18">
        <v>657.35125911937041</v>
      </c>
      <c r="C351" s="18">
        <v>11.298765294692089</v>
      </c>
      <c r="D351" s="18">
        <v>0.60424517206317907</v>
      </c>
    </row>
    <row r="352" spans="1:4" x14ac:dyDescent="0.4">
      <c r="A352" s="18">
        <v>328</v>
      </c>
      <c r="B352" s="18">
        <v>649.97884897085339</v>
      </c>
      <c r="C352" s="18">
        <v>18.821138822115358</v>
      </c>
      <c r="D352" s="18">
        <v>1.0065331891916247</v>
      </c>
    </row>
    <row r="353" spans="1:4" x14ac:dyDescent="0.4">
      <c r="A353" s="18">
        <v>329</v>
      </c>
      <c r="B353" s="18">
        <v>657.35125911937041</v>
      </c>
      <c r="C353" s="18">
        <v>11.548765294692089</v>
      </c>
      <c r="D353" s="18">
        <v>0.61761488893717775</v>
      </c>
    </row>
    <row r="354" spans="1:4" x14ac:dyDescent="0.4">
      <c r="A354" s="18">
        <v>330</v>
      </c>
      <c r="B354" s="18">
        <v>649.97884897085339</v>
      </c>
      <c r="C354" s="18">
        <v>18.971163236177858</v>
      </c>
      <c r="D354" s="18">
        <v>1.0145563249524374</v>
      </c>
    </row>
    <row r="355" spans="1:4" x14ac:dyDescent="0.4">
      <c r="A355" s="18">
        <v>331</v>
      </c>
      <c r="B355" s="18">
        <v>649.97884897085339</v>
      </c>
      <c r="C355" s="18">
        <v>19.121126615084108</v>
      </c>
      <c r="D355" s="18">
        <v>1.0225761966222162</v>
      </c>
    </row>
    <row r="356" spans="1:4" x14ac:dyDescent="0.4">
      <c r="A356" s="18">
        <v>332</v>
      </c>
      <c r="B356" s="18">
        <v>649.97884897085339</v>
      </c>
      <c r="C356" s="18">
        <v>19.321199857271608</v>
      </c>
      <c r="D356" s="18">
        <v>1.0332758870306555</v>
      </c>
    </row>
    <row r="357" spans="1:4" x14ac:dyDescent="0.4">
      <c r="A357" s="18">
        <v>333</v>
      </c>
      <c r="B357" s="18">
        <v>657.35125911937041</v>
      </c>
      <c r="C357" s="18">
        <v>11.948789708754589</v>
      </c>
      <c r="D357" s="18">
        <v>0.63900774157198903</v>
      </c>
    </row>
    <row r="358" spans="1:4" x14ac:dyDescent="0.4">
      <c r="A358" s="18">
        <v>334</v>
      </c>
      <c r="B358" s="18">
        <v>649.97884897085339</v>
      </c>
      <c r="C358" s="18">
        <v>19.371126615084108</v>
      </c>
      <c r="D358" s="18">
        <v>1.0359459134962148</v>
      </c>
    </row>
    <row r="359" spans="1:4" x14ac:dyDescent="0.4">
      <c r="A359" s="18">
        <v>335</v>
      </c>
      <c r="B359" s="18">
        <v>657.35125911937041</v>
      </c>
      <c r="C359" s="18">
        <v>11.998716466567089</v>
      </c>
      <c r="D359" s="18">
        <v>0.64167776803754828</v>
      </c>
    </row>
    <row r="360" spans="1:4" x14ac:dyDescent="0.4">
      <c r="A360" s="18">
        <v>336</v>
      </c>
      <c r="B360" s="18">
        <v>657.35125911937041</v>
      </c>
      <c r="C360" s="18">
        <v>12.448728673598339</v>
      </c>
      <c r="D360" s="18">
        <v>0.6657439112289526</v>
      </c>
    </row>
    <row r="361" spans="1:4" x14ac:dyDescent="0.4">
      <c r="A361" s="18">
        <v>337</v>
      </c>
      <c r="B361" s="18">
        <v>649.97884897085339</v>
      </c>
      <c r="C361" s="18">
        <v>19.871126615084108</v>
      </c>
      <c r="D361" s="18">
        <v>1.0626853472442122</v>
      </c>
    </row>
    <row r="362" spans="1:4" x14ac:dyDescent="0.4">
      <c r="A362" s="18">
        <v>338</v>
      </c>
      <c r="B362" s="18">
        <v>657.35125911937041</v>
      </c>
      <c r="C362" s="18">
        <v>12.598753087660839</v>
      </c>
      <c r="D362" s="18">
        <v>0.67376704698976519</v>
      </c>
    </row>
    <row r="363" spans="1:4" x14ac:dyDescent="0.4">
      <c r="A363" s="18">
        <v>339</v>
      </c>
      <c r="B363" s="18">
        <v>657.35125911937041</v>
      </c>
      <c r="C363" s="18">
        <v>12.648740880629589</v>
      </c>
      <c r="D363" s="18">
        <v>0.67644033754635813</v>
      </c>
    </row>
    <row r="364" spans="1:4" x14ac:dyDescent="0.4">
      <c r="A364" s="18">
        <v>340</v>
      </c>
      <c r="B364" s="18">
        <v>657.35125911937041</v>
      </c>
      <c r="C364" s="18">
        <v>13.348692052504589</v>
      </c>
      <c r="D364" s="18">
        <v>0.71387293352072734</v>
      </c>
    </row>
    <row r="365" spans="1:4" x14ac:dyDescent="0.4">
      <c r="A365" s="18">
        <v>341</v>
      </c>
      <c r="B365" s="18">
        <v>649.97884897085339</v>
      </c>
      <c r="C365" s="18">
        <v>21.271151029146608</v>
      </c>
      <c r="D365" s="18">
        <v>1.1375570673750179</v>
      </c>
    </row>
    <row r="366" spans="1:4" x14ac:dyDescent="0.4">
      <c r="A366" s="18">
        <v>342</v>
      </c>
      <c r="B366" s="18">
        <v>657.35125911937041</v>
      </c>
      <c r="C366" s="18">
        <v>13.948728673598339</v>
      </c>
      <c r="D366" s="18">
        <v>0.74596221247294425</v>
      </c>
    </row>
    <row r="367" spans="1:4" x14ac:dyDescent="0.4">
      <c r="A367" s="18">
        <v>343</v>
      </c>
      <c r="B367" s="18">
        <v>649.97884897085339</v>
      </c>
      <c r="C367" s="18">
        <v>21.621126615084108</v>
      </c>
      <c r="D367" s="18">
        <v>1.1562733653622024</v>
      </c>
    </row>
    <row r="368" spans="1:4" x14ac:dyDescent="0.4">
      <c r="A368" s="18">
        <v>344</v>
      </c>
      <c r="B368" s="18">
        <v>649.97884897085339</v>
      </c>
      <c r="C368" s="18">
        <v>21.621126615084108</v>
      </c>
      <c r="D368" s="18">
        <v>1.1562733653622024</v>
      </c>
    </row>
    <row r="369" spans="1:4" x14ac:dyDescent="0.4">
      <c r="A369" s="18">
        <v>345</v>
      </c>
      <c r="B369" s="18">
        <v>657.35125911937041</v>
      </c>
      <c r="C369" s="18">
        <v>14.298765294692089</v>
      </c>
      <c r="D369" s="18">
        <v>0.76468177455116249</v>
      </c>
    </row>
    <row r="370" spans="1:4" x14ac:dyDescent="0.4">
      <c r="A370" s="18">
        <v>346</v>
      </c>
      <c r="B370" s="18">
        <v>657.35125911937041</v>
      </c>
      <c r="C370" s="18">
        <v>14.348692052504589</v>
      </c>
      <c r="D370" s="18">
        <v>0.76735180101672185</v>
      </c>
    </row>
    <row r="371" spans="1:4" x14ac:dyDescent="0.4">
      <c r="A371" s="18">
        <v>347</v>
      </c>
      <c r="B371" s="18">
        <v>649.97884897085339</v>
      </c>
      <c r="C371" s="18">
        <v>21.771151029146608</v>
      </c>
      <c r="D371" s="18">
        <v>1.1642965011230151</v>
      </c>
    </row>
    <row r="372" spans="1:4" x14ac:dyDescent="0.4">
      <c r="A372" s="18">
        <v>348</v>
      </c>
      <c r="B372" s="18">
        <v>649.97884897085339</v>
      </c>
      <c r="C372" s="18">
        <v>21.921175443209108</v>
      </c>
      <c r="D372" s="18">
        <v>1.1723196368838278</v>
      </c>
    </row>
    <row r="373" spans="1:4" x14ac:dyDescent="0.4">
      <c r="A373" s="18">
        <v>349</v>
      </c>
      <c r="B373" s="18">
        <v>649.97884897085339</v>
      </c>
      <c r="C373" s="18">
        <v>21.921175443209108</v>
      </c>
      <c r="D373" s="18">
        <v>1.1723196368838278</v>
      </c>
    </row>
    <row r="374" spans="1:4" x14ac:dyDescent="0.4">
      <c r="A374" s="18">
        <v>350</v>
      </c>
      <c r="B374" s="18">
        <v>657.35125911937041</v>
      </c>
      <c r="C374" s="18">
        <v>14.598692052504589</v>
      </c>
      <c r="D374" s="18">
        <v>0.78072151789072042</v>
      </c>
    </row>
    <row r="375" spans="1:4" x14ac:dyDescent="0.4">
      <c r="A375" s="18">
        <v>351</v>
      </c>
      <c r="B375" s="18">
        <v>657.35125911937041</v>
      </c>
      <c r="C375" s="18">
        <v>14.698728673598339</v>
      </c>
      <c r="D375" s="18">
        <v>0.78607136309494008</v>
      </c>
    </row>
    <row r="376" spans="1:4" x14ac:dyDescent="0.4">
      <c r="A376" s="18">
        <v>352</v>
      </c>
      <c r="B376" s="18">
        <v>657.35125911937041</v>
      </c>
      <c r="C376" s="18">
        <v>14.698789708754589</v>
      </c>
      <c r="D376" s="18">
        <v>0.78607462718597376</v>
      </c>
    </row>
    <row r="377" spans="1:4" x14ac:dyDescent="0.4">
      <c r="A377" s="18">
        <v>353</v>
      </c>
      <c r="B377" s="18">
        <v>657.35125911937041</v>
      </c>
      <c r="C377" s="18">
        <v>14.948728673598339</v>
      </c>
      <c r="D377" s="18">
        <v>0.79944107996893876</v>
      </c>
    </row>
    <row r="378" spans="1:4" x14ac:dyDescent="0.4">
      <c r="A378" s="18">
        <v>354</v>
      </c>
      <c r="B378" s="18">
        <v>657.35125911937041</v>
      </c>
      <c r="C378" s="18">
        <v>14.998716466567089</v>
      </c>
      <c r="D378" s="18">
        <v>0.80211437052553169</v>
      </c>
    </row>
    <row r="379" spans="1:4" x14ac:dyDescent="0.4">
      <c r="A379" s="18">
        <v>355</v>
      </c>
      <c r="B379" s="18">
        <v>649.97884897085339</v>
      </c>
      <c r="C379" s="18">
        <v>22.471163236177858</v>
      </c>
      <c r="D379" s="18">
        <v>1.2017323611884179</v>
      </c>
    </row>
    <row r="380" spans="1:4" x14ac:dyDescent="0.4">
      <c r="A380" s="18">
        <v>356</v>
      </c>
      <c r="B380" s="18">
        <v>649.97884897085339</v>
      </c>
      <c r="C380" s="18">
        <v>22.571199857271608</v>
      </c>
      <c r="D380" s="18">
        <v>1.2070822063926376</v>
      </c>
    </row>
    <row r="381" spans="1:4" x14ac:dyDescent="0.4">
      <c r="A381" s="18">
        <v>357</v>
      </c>
      <c r="B381" s="18">
        <v>649.97884897085339</v>
      </c>
      <c r="C381" s="18">
        <v>22.721102201021608</v>
      </c>
      <c r="D381" s="18">
        <v>1.215098813971383</v>
      </c>
    </row>
    <row r="382" spans="1:4" x14ac:dyDescent="0.4">
      <c r="A382" s="18">
        <v>358</v>
      </c>
      <c r="B382" s="18">
        <v>657.35125911937041</v>
      </c>
      <c r="C382" s="18">
        <v>15.698728673598339</v>
      </c>
      <c r="D382" s="18">
        <v>0.83955023059093459</v>
      </c>
    </row>
    <row r="383" spans="1:4" x14ac:dyDescent="0.4">
      <c r="A383" s="18">
        <v>359</v>
      </c>
      <c r="B383" s="18">
        <v>657.35125911937041</v>
      </c>
      <c r="C383" s="18">
        <v>15.898740880629589</v>
      </c>
      <c r="D383" s="18">
        <v>0.85024665690834023</v>
      </c>
    </row>
    <row r="384" spans="1:4" x14ac:dyDescent="0.4">
      <c r="A384" s="18">
        <v>360</v>
      </c>
      <c r="B384" s="18">
        <v>657.35125911937041</v>
      </c>
      <c r="C384" s="18">
        <v>15.948728673598339</v>
      </c>
      <c r="D384" s="18">
        <v>0.85291994746493316</v>
      </c>
    </row>
    <row r="385" spans="1:4" x14ac:dyDescent="0.4">
      <c r="A385" s="18">
        <v>361</v>
      </c>
      <c r="B385" s="18">
        <v>657.35125911937041</v>
      </c>
      <c r="C385" s="18">
        <v>16.198728673598339</v>
      </c>
      <c r="D385" s="18">
        <v>0.86628966433893184</v>
      </c>
    </row>
    <row r="386" spans="1:4" x14ac:dyDescent="0.4">
      <c r="A386" s="18">
        <v>362</v>
      </c>
      <c r="B386" s="18">
        <v>657.35125911937041</v>
      </c>
      <c r="C386" s="18">
        <v>16.198728673598339</v>
      </c>
      <c r="D386" s="18">
        <v>0.86628966433893184</v>
      </c>
    </row>
    <row r="387" spans="1:4" x14ac:dyDescent="0.4">
      <c r="A387" s="18">
        <v>363</v>
      </c>
      <c r="B387" s="18">
        <v>657.35125911937041</v>
      </c>
      <c r="C387" s="18">
        <v>16.548765294692089</v>
      </c>
      <c r="D387" s="18">
        <v>0.88500922641715007</v>
      </c>
    </row>
    <row r="388" spans="1:4" x14ac:dyDescent="0.4">
      <c r="A388" s="18">
        <v>364</v>
      </c>
      <c r="B388" s="18">
        <v>657.35125911937041</v>
      </c>
      <c r="C388" s="18">
        <v>16.898740880629589</v>
      </c>
      <c r="D388" s="18">
        <v>0.90372552440433462</v>
      </c>
    </row>
    <row r="389" spans="1:4" x14ac:dyDescent="0.4">
      <c r="A389" s="18">
        <v>365</v>
      </c>
      <c r="B389" s="18">
        <v>657.35125911937041</v>
      </c>
      <c r="C389" s="18">
        <v>18.048765294692089</v>
      </c>
      <c r="D389" s="18">
        <v>0.96522752766114184</v>
      </c>
    </row>
    <row r="390" spans="1:4" x14ac:dyDescent="0.4">
      <c r="A390" s="18">
        <v>366</v>
      </c>
      <c r="B390" s="18">
        <v>657.35125911937041</v>
      </c>
      <c r="C390" s="18">
        <v>18.348753087660839</v>
      </c>
      <c r="D390" s="18">
        <v>0.98127053509173334</v>
      </c>
    </row>
    <row r="391" spans="1:4" x14ac:dyDescent="0.4">
      <c r="A391" s="18">
        <v>367</v>
      </c>
      <c r="B391" s="18">
        <v>657.35125911937041</v>
      </c>
      <c r="C391" s="18">
        <v>18.798765294692089</v>
      </c>
      <c r="D391" s="18">
        <v>1.0053366782831377</v>
      </c>
    </row>
    <row r="392" spans="1:4" x14ac:dyDescent="0.4">
      <c r="A392" s="18">
        <v>368</v>
      </c>
      <c r="B392" s="18">
        <v>649.97884897085339</v>
      </c>
      <c r="C392" s="18">
        <v>26.571138822115358</v>
      </c>
      <c r="D392" s="18">
        <v>1.4209944122855818</v>
      </c>
    </row>
    <row r="393" spans="1:4" x14ac:dyDescent="0.4">
      <c r="A393" s="18">
        <v>369</v>
      </c>
      <c r="B393" s="18">
        <v>649.97884897085339</v>
      </c>
      <c r="C393" s="18">
        <v>26.621126615084108</v>
      </c>
      <c r="D393" s="18">
        <v>1.4236677028421747</v>
      </c>
    </row>
    <row r="394" spans="1:4" x14ac:dyDescent="0.4">
      <c r="A394" s="18">
        <v>370</v>
      </c>
      <c r="B394" s="18">
        <v>649.97884897085339</v>
      </c>
      <c r="C394" s="18">
        <v>26.871126615084108</v>
      </c>
      <c r="D394" s="18">
        <v>1.4370374197161735</v>
      </c>
    </row>
    <row r="395" spans="1:4" x14ac:dyDescent="0.4">
      <c r="A395" s="18">
        <v>371</v>
      </c>
      <c r="B395" s="18">
        <v>657.35125911937041</v>
      </c>
      <c r="C395" s="18">
        <v>19.598692052504589</v>
      </c>
      <c r="D395" s="18">
        <v>1.0481158553706929</v>
      </c>
    </row>
    <row r="396" spans="1:4" x14ac:dyDescent="0.4">
      <c r="A396" s="18">
        <v>372</v>
      </c>
      <c r="B396" s="18">
        <v>657.35125911937041</v>
      </c>
      <c r="C396" s="18">
        <v>19.898740880629589</v>
      </c>
      <c r="D396" s="18">
        <v>1.064162126892318</v>
      </c>
    </row>
    <row r="397" spans="1:4" x14ac:dyDescent="0.4">
      <c r="A397" s="18">
        <v>373</v>
      </c>
      <c r="B397" s="18">
        <v>657.35125911937041</v>
      </c>
      <c r="C397" s="18">
        <v>20.598753087660839</v>
      </c>
      <c r="D397" s="18">
        <v>1.101597986957721</v>
      </c>
    </row>
    <row r="398" spans="1:4" x14ac:dyDescent="0.4">
      <c r="A398" s="18">
        <v>374</v>
      </c>
      <c r="B398" s="18">
        <v>657.35125911937041</v>
      </c>
      <c r="C398" s="18">
        <v>20.698789708754589</v>
      </c>
      <c r="D398" s="18">
        <v>1.1069478321619406</v>
      </c>
    </row>
    <row r="399" spans="1:4" x14ac:dyDescent="0.4">
      <c r="A399" s="18">
        <v>375</v>
      </c>
      <c r="B399" s="18">
        <v>657.35125911937041</v>
      </c>
      <c r="C399" s="18">
        <v>21.048765294692089</v>
      </c>
      <c r="D399" s="18">
        <v>1.1256641301491253</v>
      </c>
    </row>
    <row r="400" spans="1:4" x14ac:dyDescent="0.4">
      <c r="A400" s="18">
        <v>376</v>
      </c>
      <c r="B400" s="18">
        <v>649.97884897085339</v>
      </c>
      <c r="C400" s="18">
        <v>28.821138822115358</v>
      </c>
      <c r="D400" s="18">
        <v>1.5413218641515694</v>
      </c>
    </row>
    <row r="401" spans="1:4" x14ac:dyDescent="0.4">
      <c r="A401" s="18">
        <v>377</v>
      </c>
      <c r="B401" s="18">
        <v>657.35125911937041</v>
      </c>
      <c r="C401" s="18">
        <v>22.048765294692089</v>
      </c>
      <c r="D401" s="18">
        <v>1.1791429976451198</v>
      </c>
    </row>
    <row r="402" spans="1:4" x14ac:dyDescent="0.4">
      <c r="A402" s="18">
        <v>378</v>
      </c>
      <c r="B402" s="18">
        <v>657.35125911937041</v>
      </c>
      <c r="C402" s="18">
        <v>22.148740880629589</v>
      </c>
      <c r="D402" s="18">
        <v>1.1844895787583056</v>
      </c>
    </row>
    <row r="403" spans="1:4" x14ac:dyDescent="0.4">
      <c r="A403" s="18">
        <v>379</v>
      </c>
      <c r="B403" s="18">
        <v>657.35125911937041</v>
      </c>
      <c r="C403" s="18">
        <v>22.298765294692089</v>
      </c>
      <c r="D403" s="18">
        <v>1.1925127145191183</v>
      </c>
    </row>
    <row r="404" spans="1:4" x14ac:dyDescent="0.4">
      <c r="A404" s="18">
        <v>380</v>
      </c>
      <c r="B404" s="18">
        <v>657.35125911937041</v>
      </c>
      <c r="C404" s="18">
        <v>22.398740880629589</v>
      </c>
      <c r="D404" s="18">
        <v>1.1978592956323042</v>
      </c>
    </row>
    <row r="405" spans="1:4" x14ac:dyDescent="0.4">
      <c r="A405" s="18">
        <v>381</v>
      </c>
      <c r="B405" s="18">
        <v>657.35125911937041</v>
      </c>
      <c r="C405" s="18">
        <v>22.448789708754589</v>
      </c>
      <c r="D405" s="18">
        <v>1.200535850279931</v>
      </c>
    </row>
    <row r="406" spans="1:4" x14ac:dyDescent="0.4">
      <c r="A406" s="18">
        <v>382</v>
      </c>
      <c r="B406" s="18">
        <v>649.97884897085339</v>
      </c>
      <c r="C406" s="18">
        <v>30.071199857271608</v>
      </c>
      <c r="D406" s="18">
        <v>1.6081737126125961</v>
      </c>
    </row>
    <row r="407" spans="1:4" x14ac:dyDescent="0.4">
      <c r="A407" s="18">
        <v>383</v>
      </c>
      <c r="B407" s="18">
        <v>657.35125911937041</v>
      </c>
      <c r="C407" s="18">
        <v>23.098753087660839</v>
      </c>
      <c r="D407" s="18">
        <v>1.2352951556977072</v>
      </c>
    </row>
    <row r="408" spans="1:4" x14ac:dyDescent="0.4">
      <c r="A408" s="18">
        <v>384</v>
      </c>
      <c r="B408" s="18">
        <v>657.35125911937041</v>
      </c>
      <c r="C408" s="18">
        <v>23.948728673598339</v>
      </c>
      <c r="D408" s="18">
        <v>1.280750887432889</v>
      </c>
    </row>
    <row r="409" spans="1:4" x14ac:dyDescent="0.4">
      <c r="A409" s="18">
        <v>385</v>
      </c>
      <c r="B409" s="18">
        <v>657.35125911937041</v>
      </c>
      <c r="C409" s="18">
        <v>23.948728673598339</v>
      </c>
      <c r="D409" s="18">
        <v>1.280750887432889</v>
      </c>
    </row>
    <row r="410" spans="1:4" x14ac:dyDescent="0.4">
      <c r="A410" s="18">
        <v>386</v>
      </c>
      <c r="B410" s="18">
        <v>657.35125911937041</v>
      </c>
      <c r="C410" s="18">
        <v>24.248716466567089</v>
      </c>
      <c r="D410" s="18">
        <v>1.2967938948634805</v>
      </c>
    </row>
    <row r="411" spans="1:4" x14ac:dyDescent="0.4">
      <c r="A411" s="18">
        <v>387</v>
      </c>
      <c r="B411" s="18">
        <v>657.35125911937041</v>
      </c>
      <c r="C411" s="18">
        <v>24.548765294692089</v>
      </c>
      <c r="D411" s="18">
        <v>1.3128401663851059</v>
      </c>
    </row>
    <row r="412" spans="1:4" x14ac:dyDescent="0.4">
      <c r="A412" s="18">
        <v>388</v>
      </c>
      <c r="B412" s="18">
        <v>649.97884897085339</v>
      </c>
      <c r="C412" s="18">
        <v>32.171175443209108</v>
      </c>
      <c r="D412" s="18">
        <v>1.720478028717771</v>
      </c>
    </row>
    <row r="413" spans="1:4" x14ac:dyDescent="0.4">
      <c r="A413" s="18">
        <v>389</v>
      </c>
      <c r="B413" s="18">
        <v>657.35125911937041</v>
      </c>
      <c r="C413" s="18">
        <v>25.098753087660839</v>
      </c>
      <c r="D413" s="18">
        <v>1.342252890689696</v>
      </c>
    </row>
    <row r="414" spans="1:4" x14ac:dyDescent="0.4">
      <c r="A414" s="18">
        <v>390</v>
      </c>
      <c r="B414" s="18">
        <v>657.35125911937041</v>
      </c>
      <c r="C414" s="18">
        <v>25.198728673598339</v>
      </c>
      <c r="D414" s="18">
        <v>1.3475994718028821</v>
      </c>
    </row>
    <row r="415" spans="1:4" x14ac:dyDescent="0.4">
      <c r="A415" s="18">
        <v>391</v>
      </c>
      <c r="B415" s="18">
        <v>649.97884897085339</v>
      </c>
      <c r="C415" s="18">
        <v>32.671175443209108</v>
      </c>
      <c r="D415" s="18">
        <v>1.7472174624657684</v>
      </c>
    </row>
    <row r="416" spans="1:4" x14ac:dyDescent="0.4">
      <c r="A416" s="18">
        <v>392</v>
      </c>
      <c r="B416" s="18">
        <v>657.35125911937041</v>
      </c>
      <c r="C416" s="18">
        <v>25.998716466567089</v>
      </c>
      <c r="D416" s="18">
        <v>1.390381912981471</v>
      </c>
    </row>
    <row r="417" spans="1:4" x14ac:dyDescent="0.4">
      <c r="A417" s="18">
        <v>393</v>
      </c>
      <c r="B417" s="18">
        <v>657.35125911937041</v>
      </c>
      <c r="C417" s="18">
        <v>26.048765294692089</v>
      </c>
      <c r="D417" s="18">
        <v>1.3930584676290976</v>
      </c>
    </row>
    <row r="418" spans="1:4" x14ac:dyDescent="0.4">
      <c r="A418" s="18">
        <v>394</v>
      </c>
      <c r="B418" s="18">
        <v>649.97884897085339</v>
      </c>
      <c r="C418" s="18">
        <v>34.321199857271608</v>
      </c>
      <c r="D418" s="18">
        <v>1.8354588994705727</v>
      </c>
    </row>
    <row r="419" spans="1:4" x14ac:dyDescent="0.4">
      <c r="A419" s="18">
        <v>395</v>
      </c>
      <c r="B419" s="18">
        <v>657.35125911937041</v>
      </c>
      <c r="C419" s="18">
        <v>26.998716466567089</v>
      </c>
      <c r="D419" s="18">
        <v>1.4438607804774652</v>
      </c>
    </row>
    <row r="420" spans="1:4" x14ac:dyDescent="0.4">
      <c r="A420" s="18">
        <v>396</v>
      </c>
      <c r="B420" s="18">
        <v>649.97884897085339</v>
      </c>
      <c r="C420" s="18">
        <v>34.821199857271608</v>
      </c>
      <c r="D420" s="18">
        <v>1.8621983332185699</v>
      </c>
    </row>
    <row r="421" spans="1:4" x14ac:dyDescent="0.4">
      <c r="A421" s="18">
        <v>397</v>
      </c>
      <c r="B421" s="18">
        <v>649.97884897085339</v>
      </c>
      <c r="C421" s="18">
        <v>34.971163236177858</v>
      </c>
      <c r="D421" s="18">
        <v>1.8702182048883489</v>
      </c>
    </row>
    <row r="422" spans="1:4" x14ac:dyDescent="0.4">
      <c r="A422" s="18">
        <v>398</v>
      </c>
      <c r="B422" s="18">
        <v>657.35125911937041</v>
      </c>
      <c r="C422" s="18">
        <v>28.698789708754589</v>
      </c>
      <c r="D422" s="18">
        <v>1.5347787721298964</v>
      </c>
    </row>
    <row r="423" spans="1:4" x14ac:dyDescent="0.4">
      <c r="A423" s="18">
        <v>399</v>
      </c>
      <c r="B423" s="18">
        <v>649.97884897085339</v>
      </c>
      <c r="C423" s="18">
        <v>36.721102201021608</v>
      </c>
      <c r="D423" s="18">
        <v>1.9638029589153054</v>
      </c>
    </row>
    <row r="424" spans="1:4" x14ac:dyDescent="0.4">
      <c r="A424" s="18">
        <v>400</v>
      </c>
      <c r="B424" s="18">
        <v>657.35125911937041</v>
      </c>
      <c r="C424" s="18">
        <v>30.198728673598339</v>
      </c>
      <c r="D424" s="18">
        <v>1.6149938092828544</v>
      </c>
    </row>
    <row r="425" spans="1:4" x14ac:dyDescent="0.4">
      <c r="A425" s="18">
        <v>401</v>
      </c>
      <c r="B425" s="18">
        <v>657.35125911937041</v>
      </c>
      <c r="C425" s="18">
        <v>31.748716466567089</v>
      </c>
      <c r="D425" s="18">
        <v>1.697885401083439</v>
      </c>
    </row>
    <row r="426" spans="1:4" x14ac:dyDescent="0.4">
      <c r="A426" s="18">
        <v>402</v>
      </c>
      <c r="B426" s="18">
        <v>657.35125911937041</v>
      </c>
      <c r="C426" s="18">
        <v>33.698728673598339</v>
      </c>
      <c r="D426" s="18">
        <v>1.8021698455188351</v>
      </c>
    </row>
    <row r="427" spans="1:4" x14ac:dyDescent="0.4">
      <c r="A427" s="18">
        <v>403</v>
      </c>
      <c r="B427" s="18">
        <v>657.35125911937041</v>
      </c>
      <c r="C427" s="18">
        <v>33.998716466567089</v>
      </c>
      <c r="D427" s="18">
        <v>1.8182128529494266</v>
      </c>
    </row>
    <row r="428" spans="1:4" x14ac:dyDescent="0.4">
      <c r="A428" s="18">
        <v>404</v>
      </c>
      <c r="B428" s="18">
        <v>657.35125911937041</v>
      </c>
      <c r="C428" s="18">
        <v>34.548765294692089</v>
      </c>
      <c r="D428" s="18">
        <v>1.8476288413450506</v>
      </c>
    </row>
    <row r="429" spans="1:4" x14ac:dyDescent="0.4">
      <c r="A429" s="18">
        <v>405</v>
      </c>
      <c r="B429" s="18">
        <v>657.35125911937041</v>
      </c>
      <c r="C429" s="18">
        <v>36.598753087660839</v>
      </c>
      <c r="D429" s="18">
        <v>1.9572598668936325</v>
      </c>
    </row>
    <row r="430" spans="1:4" x14ac:dyDescent="0.4">
      <c r="A430" s="18">
        <v>406</v>
      </c>
      <c r="B430" s="18">
        <v>657.35125911937041</v>
      </c>
      <c r="C430" s="18">
        <v>36.898740880629589</v>
      </c>
      <c r="D430" s="18">
        <v>1.973302874324224</v>
      </c>
    </row>
    <row r="431" spans="1:4" x14ac:dyDescent="0.4">
      <c r="A431" s="18">
        <v>407</v>
      </c>
      <c r="B431" s="18">
        <v>649.97884897085339</v>
      </c>
      <c r="C431" s="18">
        <v>44.821199857271608</v>
      </c>
      <c r="D431" s="18">
        <v>2.3969870081785145</v>
      </c>
    </row>
    <row r="432" spans="1:4" x14ac:dyDescent="0.4">
      <c r="A432" s="18">
        <v>408</v>
      </c>
      <c r="B432" s="18">
        <v>657.35125911937041</v>
      </c>
      <c r="C432" s="18">
        <v>37.848692052504589</v>
      </c>
      <c r="D432" s="18">
        <v>2.0241051871725917</v>
      </c>
    </row>
    <row r="433" spans="1:4" x14ac:dyDescent="0.4">
      <c r="A433" s="18">
        <v>409</v>
      </c>
      <c r="B433" s="18">
        <v>657.35125911937041</v>
      </c>
      <c r="C433" s="18">
        <v>37.948728673598339</v>
      </c>
      <c r="D433" s="18">
        <v>2.0294550323768115</v>
      </c>
    </row>
    <row r="434" spans="1:4" x14ac:dyDescent="0.4">
      <c r="A434" s="18">
        <v>410</v>
      </c>
      <c r="B434" s="18">
        <v>657.35125911937041</v>
      </c>
      <c r="C434" s="18">
        <v>39.198789708754589</v>
      </c>
      <c r="D434" s="18">
        <v>2.0963068808378384</v>
      </c>
    </row>
    <row r="435" spans="1:4" x14ac:dyDescent="0.4">
      <c r="A435" s="18">
        <v>411</v>
      </c>
      <c r="B435" s="18">
        <v>657.35125911937041</v>
      </c>
      <c r="C435" s="18">
        <v>40.848692052504589</v>
      </c>
      <c r="D435" s="18">
        <v>2.1845417896605754</v>
      </c>
    </row>
    <row r="436" spans="1:4" x14ac:dyDescent="0.4">
      <c r="A436" s="18">
        <v>412</v>
      </c>
      <c r="B436" s="18">
        <v>657.35125911937041</v>
      </c>
      <c r="C436" s="18">
        <v>40.898740880629589</v>
      </c>
      <c r="D436" s="18">
        <v>2.1872183443082021</v>
      </c>
    </row>
    <row r="437" spans="1:4" x14ac:dyDescent="0.4">
      <c r="A437" s="18">
        <v>413</v>
      </c>
      <c r="B437" s="18">
        <v>657.35125911937041</v>
      </c>
      <c r="C437" s="18">
        <v>41.098692052504589</v>
      </c>
      <c r="D437" s="18">
        <v>2.1979115065345738</v>
      </c>
    </row>
    <row r="438" spans="1:4" x14ac:dyDescent="0.4">
      <c r="A438" s="18">
        <v>414</v>
      </c>
      <c r="B438" s="18">
        <v>657.35125911937041</v>
      </c>
      <c r="C438" s="18">
        <v>41.748716466567089</v>
      </c>
      <c r="D438" s="18">
        <v>2.2326740760433839</v>
      </c>
    </row>
    <row r="439" spans="1:4" x14ac:dyDescent="0.4">
      <c r="A439" s="18">
        <v>415</v>
      </c>
      <c r="B439" s="18">
        <v>657.35125911937041</v>
      </c>
      <c r="C439" s="18">
        <v>42.948789708754589</v>
      </c>
      <c r="D439" s="18">
        <v>2.2968526339478177</v>
      </c>
    </row>
    <row r="440" spans="1:4" x14ac:dyDescent="0.4">
      <c r="A440" s="18">
        <v>416</v>
      </c>
      <c r="B440" s="18">
        <v>657.35125911937041</v>
      </c>
      <c r="C440" s="18">
        <v>46.948789708754589</v>
      </c>
      <c r="D440" s="18">
        <v>2.5107681039317953</v>
      </c>
    </row>
    <row r="441" spans="1:4" x14ac:dyDescent="0.4">
      <c r="A441" s="18">
        <v>417</v>
      </c>
      <c r="B441" s="18">
        <v>657.35125911937041</v>
      </c>
      <c r="C441" s="18">
        <v>49.398740880629589</v>
      </c>
      <c r="D441" s="18">
        <v>2.6417887180241548</v>
      </c>
    </row>
    <row r="442" spans="1:4" x14ac:dyDescent="0.4">
      <c r="A442" s="18">
        <v>418</v>
      </c>
      <c r="B442" s="18">
        <v>649.97884897085339</v>
      </c>
      <c r="C442" s="18">
        <v>-4.9788489708533916</v>
      </c>
      <c r="D442" s="18">
        <v>-0.26626320439483697</v>
      </c>
    </row>
    <row r="443" spans="1:4" x14ac:dyDescent="0.4">
      <c r="A443" s="18">
        <v>419</v>
      </c>
      <c r="B443" s="18">
        <v>649.97884897085339</v>
      </c>
      <c r="C443" s="18">
        <v>22.221163236177858</v>
      </c>
      <c r="D443" s="18">
        <v>1.1883626443144193</v>
      </c>
    </row>
    <row r="444" spans="1:4" ht="12.6" thickBot="1" x14ac:dyDescent="0.45">
      <c r="A444" s="21">
        <v>420</v>
      </c>
      <c r="B444" s="21">
        <v>657.35125911937041</v>
      </c>
      <c r="C444" s="21">
        <v>-1.6012591193704111</v>
      </c>
      <c r="D444" s="21">
        <v>-8.5633524271563011E-2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caschool</vt:lpstr>
      <vt:lpstr>TestScore ~ ClassSize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2023-10-25T16:33:16Z</dcterms:modified>
</cp:coreProperties>
</file>