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3/"/>
    </mc:Choice>
  </mc:AlternateContent>
  <xr:revisionPtr revIDLastSave="110" documentId="8_{A255273C-DC4E-40DA-ABF5-1DABD99E0180}" xr6:coauthVersionLast="47" xr6:coauthVersionMax="47" xr10:uidLastSave="{D8015000-3194-4F9A-BE8D-B33DA9E7F0B1}"/>
  <bookViews>
    <workbookView xWindow="-103" yWindow="-103" windowWidth="22149" windowHeight="13320" xr2:uid="{E32C007D-52D1-4083-8A17-F438002DD1B1}"/>
  </bookViews>
  <sheets>
    <sheet name="Roll Dice" sheetId="4" r:id="rId1"/>
    <sheet name="Calc Order" sheetId="1" r:id="rId2"/>
    <sheet name="Final Order" sheetId="3" r:id="rId3"/>
    <sheet name="Schedule" sheetId="2" r:id="rId4"/>
  </sheets>
  <definedNames>
    <definedName name="_xlnm._FilterDatabase" localSheetId="2" hidden="1">'Final Order'!$A$1:$C$13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A14" i="1"/>
  <c r="A15" i="1"/>
  <c r="A16" i="1"/>
  <c r="A17" i="1"/>
  <c r="A18" i="1"/>
  <c r="A19" i="1"/>
  <c r="A20" i="1"/>
  <c r="D6" i="2" l="1"/>
  <c r="D18" i="2"/>
  <c r="D19" i="2"/>
  <c r="D20" i="2"/>
  <c r="D9" i="2"/>
  <c r="D2" i="2"/>
  <c r="D10" i="2"/>
  <c r="D11" i="2"/>
  <c r="D14" i="2"/>
  <c r="D12" i="2"/>
  <c r="D13" i="2"/>
  <c r="D3" i="2"/>
  <c r="D15" i="2"/>
  <c r="D7" i="2"/>
  <c r="D4" i="2"/>
  <c r="D16" i="2"/>
  <c r="D17" i="2"/>
  <c r="D8" i="2"/>
  <c r="D5" i="2"/>
  <c r="A13" i="1"/>
  <c r="A3" i="1"/>
  <c r="A4" i="1"/>
  <c r="A5" i="1"/>
  <c r="A6" i="1"/>
  <c r="A7" i="1"/>
  <c r="A8" i="1"/>
  <c r="A9" i="1"/>
  <c r="A10" i="1"/>
  <c r="A11" i="1"/>
  <c r="A12" i="1"/>
  <c r="A2" i="1"/>
  <c r="C2" i="4"/>
  <c r="B2" i="4"/>
  <c r="B12" i="1" l="1"/>
  <c r="B11" i="1"/>
  <c r="B7" i="1"/>
  <c r="B6" i="1"/>
  <c r="B5" i="1"/>
  <c r="B9" i="1"/>
  <c r="B4" i="1"/>
  <c r="B8" i="1"/>
  <c r="B3" i="1"/>
  <c r="B10" i="1"/>
  <c r="B13" i="1"/>
  <c r="B2" i="1"/>
  <c r="B20" i="1"/>
  <c r="B19" i="1"/>
  <c r="B18" i="1"/>
  <c r="B17" i="1"/>
  <c r="B16" i="1"/>
  <c r="B15" i="1"/>
  <c r="B14" i="1"/>
  <c r="D2" i="4"/>
</calcChain>
</file>

<file path=xl/sharedStrings.xml><?xml version="1.0" encoding="utf-8"?>
<sst xmlns="http://schemas.openxmlformats.org/spreadsheetml/2006/main" count="97" uniqueCount="74">
  <si>
    <t>Michael</t>
  </si>
  <si>
    <t>First</t>
  </si>
  <si>
    <t>Last</t>
  </si>
  <si>
    <t>Present Order</t>
  </si>
  <si>
    <t>Name</t>
  </si>
  <si>
    <t>Dice 1</t>
  </si>
  <si>
    <t>Dice 2</t>
  </si>
  <si>
    <t>Total</t>
  </si>
  <si>
    <t>Rand 1-1000</t>
  </si>
  <si>
    <t>Order</t>
  </si>
  <si>
    <t>Day</t>
  </si>
  <si>
    <t>Day Pres. Slot</t>
  </si>
  <si>
    <t>Selection</t>
  </si>
  <si>
    <t>Presentation title</t>
  </si>
  <si>
    <t>TBD</t>
  </si>
  <si>
    <t>Die 1</t>
  </si>
  <si>
    <t>Die 2</t>
  </si>
  <si>
    <t>Fazle</t>
  </si>
  <si>
    <t>Alam</t>
  </si>
  <si>
    <t>Jeffrey</t>
  </si>
  <si>
    <t>Aurelien</t>
  </si>
  <si>
    <t>Brittney</t>
  </si>
  <si>
    <t>Barrow</t>
  </si>
  <si>
    <t>Mohammad</t>
  </si>
  <si>
    <t>Butt</t>
  </si>
  <si>
    <t>Janai</t>
  </si>
  <si>
    <t>Correia</t>
  </si>
  <si>
    <t>Jasmine</t>
  </si>
  <si>
    <t>Henry</t>
  </si>
  <si>
    <t>Jahed</t>
  </si>
  <si>
    <t>Hossain</t>
  </si>
  <si>
    <t>Taulant</t>
  </si>
  <si>
    <t>Ilazi</t>
  </si>
  <si>
    <t>Requya</t>
  </si>
  <si>
    <t>Khaled</t>
  </si>
  <si>
    <t>Liling</t>
  </si>
  <si>
    <t>Liu</t>
  </si>
  <si>
    <t>Ka Ling</t>
  </si>
  <si>
    <t>Ng Fang</t>
  </si>
  <si>
    <t>O'Neill</t>
  </si>
  <si>
    <t>Dijon</t>
  </si>
  <si>
    <t>Preville</t>
  </si>
  <si>
    <t>Riley</t>
  </si>
  <si>
    <t>Qiu</t>
  </si>
  <si>
    <t>Harinder</t>
  </si>
  <si>
    <t>Singh</t>
  </si>
  <si>
    <t>Humna</t>
  </si>
  <si>
    <t>Tahir</t>
  </si>
  <si>
    <t>Iqra</t>
  </si>
  <si>
    <t>Tariq</t>
  </si>
  <si>
    <t>Zakia</t>
  </si>
  <si>
    <t>Trisha</t>
  </si>
  <si>
    <t>Evan</t>
  </si>
  <si>
    <t>Watts</t>
  </si>
  <si>
    <t>Fazle Alam</t>
  </si>
  <si>
    <t>Jeffrey Aurelien</t>
  </si>
  <si>
    <t>Brittney Barrow</t>
  </si>
  <si>
    <t>Mohammad Butt</t>
  </si>
  <si>
    <t>Janai Correia</t>
  </si>
  <si>
    <t>Jasmine Henry</t>
  </si>
  <si>
    <t>Jahed Hossain</t>
  </si>
  <si>
    <t>Taulant Ilazi</t>
  </si>
  <si>
    <t>Requya Khaled</t>
  </si>
  <si>
    <t>Liling Liu</t>
  </si>
  <si>
    <t>Ka Ling Ng Fang</t>
  </si>
  <si>
    <t>Michael O'Neill</t>
  </si>
  <si>
    <t>Dijon Preville</t>
  </si>
  <si>
    <t>Riley Qiu</t>
  </si>
  <si>
    <t>Harinder Singh</t>
  </si>
  <si>
    <t>Humna Tahir</t>
  </si>
  <si>
    <t>Iqra Tariq</t>
  </si>
  <si>
    <t>Zakia Trisha</t>
  </si>
  <si>
    <t>Evan Watts</t>
  </si>
  <si>
    <t>PASTE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</si>
</sst>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C31-A773-452B-B78B-8DC4B741D10A}">
  <dimension ref="A1:D6"/>
  <sheetViews>
    <sheetView tabSelected="1" workbookViewId="0"/>
  </sheetViews>
  <sheetFormatPr defaultRowHeight="14.6" x14ac:dyDescent="0.4"/>
  <sheetData>
    <row r="1" spans="1:4" x14ac:dyDescent="0.4">
      <c r="B1" t="s">
        <v>15</v>
      </c>
      <c r="C1" t="s">
        <v>16</v>
      </c>
      <c r="D1" t="s">
        <v>7</v>
      </c>
    </row>
    <row r="2" spans="1:4" x14ac:dyDescent="0.4">
      <c r="B2">
        <f ca="1">RANDBETWEEN(1,6)</f>
        <v>5</v>
      </c>
      <c r="C2">
        <f ca="1">RANDBETWEEN(1,6)</f>
        <v>6</v>
      </c>
      <c r="D2">
        <f ca="1">B2+C2</f>
        <v>11</v>
      </c>
    </row>
    <row r="5" spans="1:4" x14ac:dyDescent="0.4">
      <c r="A5" s="6" t="s">
        <v>12</v>
      </c>
      <c r="B5" s="6" t="s">
        <v>5</v>
      </c>
      <c r="C5" s="6" t="s">
        <v>6</v>
      </c>
      <c r="D5" s="6" t="s">
        <v>7</v>
      </c>
    </row>
    <row r="6" spans="1:4" x14ac:dyDescent="0.4">
      <c r="A6" s="6"/>
      <c r="B6" s="6">
        <v>6</v>
      </c>
      <c r="C6" s="6">
        <v>6</v>
      </c>
      <c r="D6" s="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4C4-A29B-447E-92F0-7054704E19E4}">
  <dimension ref="A1:E20"/>
  <sheetViews>
    <sheetView workbookViewId="0">
      <selection sqref="A1:C1048576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  <col min="4" max="4" width="15.69140625" hidden="1" customWidth="1"/>
    <col min="5" max="5" width="8.84375" hidden="1" customWidth="1"/>
  </cols>
  <sheetData>
    <row r="1" spans="1:5" x14ac:dyDescent="0.4">
      <c r="A1" t="s">
        <v>8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f ca="1">RAND()*1000</f>
        <v>895.12627170796577</v>
      </c>
      <c r="B2" s="2">
        <f ca="1">COUNT($A$2:$A$20) -RANK(A2,$A$2:$A$20)+1</f>
        <v>18</v>
      </c>
      <c r="C2" t="str">
        <f>D2&amp;" "&amp;E2</f>
        <v>Fazle Alam</v>
      </c>
      <c r="D2" t="s">
        <v>17</v>
      </c>
      <c r="E2" t="s">
        <v>18</v>
      </c>
    </row>
    <row r="3" spans="1:5" x14ac:dyDescent="0.4">
      <c r="A3" s="1">
        <f t="shared" ref="A3:A20" ca="1" si="0">RAND()*1000</f>
        <v>329.50778043834316</v>
      </c>
      <c r="B3" s="2">
        <f ca="1">COUNT($A$2:$A$20) -RANK(A3,$A$2:$A$20)+1</f>
        <v>6</v>
      </c>
      <c r="C3" t="str">
        <f t="shared" ref="C3:C20" si="1">D3&amp;" "&amp;E3</f>
        <v>Jeffrey Aurelien</v>
      </c>
      <c r="D3" t="s">
        <v>19</v>
      </c>
      <c r="E3" t="s">
        <v>20</v>
      </c>
    </row>
    <row r="4" spans="1:5" x14ac:dyDescent="0.4">
      <c r="A4" s="1">
        <f t="shared" ca="1" si="0"/>
        <v>943.51815021689515</v>
      </c>
      <c r="B4" s="2">
        <f ca="1">COUNT($A$2:$A$20) -RANK(A4,$A$2:$A$20)+1</f>
        <v>19</v>
      </c>
      <c r="C4" t="str">
        <f t="shared" si="1"/>
        <v>Brittney Barrow</v>
      </c>
      <c r="D4" t="s">
        <v>21</v>
      </c>
      <c r="E4" t="s">
        <v>22</v>
      </c>
    </row>
    <row r="5" spans="1:5" x14ac:dyDescent="0.4">
      <c r="A5" s="1">
        <f t="shared" ca="1" si="0"/>
        <v>472.66140059010007</v>
      </c>
      <c r="B5" s="2">
        <f ca="1">COUNT($A$2:$A$20) -RANK(A5,$A$2:$A$20)+1</f>
        <v>9</v>
      </c>
      <c r="C5" t="str">
        <f t="shared" si="1"/>
        <v>Mohammad Butt</v>
      </c>
      <c r="D5" t="s">
        <v>23</v>
      </c>
      <c r="E5" t="s">
        <v>24</v>
      </c>
    </row>
    <row r="6" spans="1:5" x14ac:dyDescent="0.4">
      <c r="A6" s="1">
        <f t="shared" ca="1" si="0"/>
        <v>720.11684905013942</v>
      </c>
      <c r="B6" s="2">
        <f ca="1">COUNT($A$2:$A$20) -RANK(A6,$A$2:$A$20)+1</f>
        <v>13</v>
      </c>
      <c r="C6" t="str">
        <f t="shared" si="1"/>
        <v>Janai Correia</v>
      </c>
      <c r="D6" t="s">
        <v>25</v>
      </c>
      <c r="E6" t="s">
        <v>26</v>
      </c>
    </row>
    <row r="7" spans="1:5" x14ac:dyDescent="0.4">
      <c r="A7" s="1">
        <f t="shared" ca="1" si="0"/>
        <v>59.629712327623594</v>
      </c>
      <c r="B7" s="2">
        <f ca="1">COUNT($A$2:$A$20) -RANK(A7,$A$2:$A$20)+1</f>
        <v>2</v>
      </c>
      <c r="C7" t="str">
        <f t="shared" si="1"/>
        <v>Jasmine Henry</v>
      </c>
      <c r="D7" t="s">
        <v>27</v>
      </c>
      <c r="E7" t="s">
        <v>28</v>
      </c>
    </row>
    <row r="8" spans="1:5" x14ac:dyDescent="0.4">
      <c r="A8" s="1">
        <f t="shared" ca="1" si="0"/>
        <v>151.69087734630625</v>
      </c>
      <c r="B8" s="2">
        <f ca="1">COUNT($A$2:$A$20) -RANK(A8,$A$2:$A$20)+1</f>
        <v>3</v>
      </c>
      <c r="C8" t="str">
        <f t="shared" si="1"/>
        <v>Jahed Hossain</v>
      </c>
      <c r="D8" t="s">
        <v>29</v>
      </c>
      <c r="E8" t="s">
        <v>30</v>
      </c>
    </row>
    <row r="9" spans="1:5" x14ac:dyDescent="0.4">
      <c r="A9" s="1">
        <f t="shared" ca="1" si="0"/>
        <v>821.22748645337492</v>
      </c>
      <c r="B9" s="2">
        <f ca="1">COUNT($A$2:$A$20) -RANK(A9,$A$2:$A$20)+1</f>
        <v>16</v>
      </c>
      <c r="C9" t="str">
        <f t="shared" si="1"/>
        <v>Taulant Ilazi</v>
      </c>
      <c r="D9" t="s">
        <v>31</v>
      </c>
      <c r="E9" t="s">
        <v>32</v>
      </c>
    </row>
    <row r="10" spans="1:5" x14ac:dyDescent="0.4">
      <c r="A10" s="1">
        <f t="shared" ca="1" si="0"/>
        <v>676.04210769669567</v>
      </c>
      <c r="B10" s="2">
        <f ca="1">COUNT($A$2:$A$20) -RANK(A10,$A$2:$A$20)+1</f>
        <v>11</v>
      </c>
      <c r="C10" t="str">
        <f t="shared" si="1"/>
        <v>Requya Khaled</v>
      </c>
      <c r="D10" t="s">
        <v>33</v>
      </c>
      <c r="E10" t="s">
        <v>34</v>
      </c>
    </row>
    <row r="11" spans="1:5" x14ac:dyDescent="0.4">
      <c r="A11" s="1">
        <f t="shared" ca="1" si="0"/>
        <v>388.53176115362862</v>
      </c>
      <c r="B11" s="2">
        <f ca="1">COUNT($A$2:$A$20) -RANK(A11,$A$2:$A$20)+1</f>
        <v>8</v>
      </c>
      <c r="C11" t="str">
        <f t="shared" si="1"/>
        <v>Liling Liu</v>
      </c>
      <c r="D11" t="s">
        <v>35</v>
      </c>
      <c r="E11" t="s">
        <v>36</v>
      </c>
    </row>
    <row r="12" spans="1:5" x14ac:dyDescent="0.4">
      <c r="A12" s="1">
        <f t="shared" ca="1" si="0"/>
        <v>752.21950618350809</v>
      </c>
      <c r="B12" s="2">
        <f ca="1">COUNT($A$2:$A$20) -RANK(A12,$A$2:$A$20)+1</f>
        <v>14</v>
      </c>
      <c r="C12" t="str">
        <f t="shared" si="1"/>
        <v>Ka Ling Ng Fang</v>
      </c>
      <c r="D12" t="s">
        <v>37</v>
      </c>
      <c r="E12" t="s">
        <v>38</v>
      </c>
    </row>
    <row r="13" spans="1:5" x14ac:dyDescent="0.4">
      <c r="A13" s="1">
        <f t="shared" ca="1" si="0"/>
        <v>234.09140375912963</v>
      </c>
      <c r="B13" s="2">
        <f ca="1">COUNT($A$2:$A$20) -RANK(A13,$A$2:$A$20)+1</f>
        <v>4</v>
      </c>
      <c r="C13" t="str">
        <f t="shared" si="1"/>
        <v>Michael O'Neill</v>
      </c>
      <c r="D13" t="s">
        <v>0</v>
      </c>
      <c r="E13" t="s">
        <v>39</v>
      </c>
    </row>
    <row r="14" spans="1:5" x14ac:dyDescent="0.4">
      <c r="A14" s="1">
        <f t="shared" ca="1" si="0"/>
        <v>285.65498353731431</v>
      </c>
      <c r="B14" s="2">
        <f ca="1">COUNT($A$2:$A$20) -RANK(A14,$A$2:$A$20)+1</f>
        <v>5</v>
      </c>
      <c r="C14" t="str">
        <f t="shared" si="1"/>
        <v>Dijon Preville</v>
      </c>
      <c r="D14" t="s">
        <v>40</v>
      </c>
      <c r="E14" t="s">
        <v>41</v>
      </c>
    </row>
    <row r="15" spans="1:5" x14ac:dyDescent="0.4">
      <c r="A15" s="1">
        <f t="shared" ca="1" si="0"/>
        <v>18.852906263887359</v>
      </c>
      <c r="B15" s="2">
        <f ca="1">COUNT($A$2:$A$20) -RANK(A15,$A$2:$A$20)+1</f>
        <v>1</v>
      </c>
      <c r="C15" t="str">
        <f t="shared" si="1"/>
        <v>Riley Qiu</v>
      </c>
      <c r="D15" t="s">
        <v>42</v>
      </c>
      <c r="E15" t="s">
        <v>43</v>
      </c>
    </row>
    <row r="16" spans="1:5" x14ac:dyDescent="0.4">
      <c r="A16" s="1">
        <f t="shared" ca="1" si="0"/>
        <v>523.2207426568433</v>
      </c>
      <c r="B16" s="2">
        <f ca="1">COUNT($A$2:$A$20) -RANK(A16,$A$2:$A$20)+1</f>
        <v>10</v>
      </c>
      <c r="C16" t="str">
        <f t="shared" si="1"/>
        <v>Harinder Singh</v>
      </c>
      <c r="D16" t="s">
        <v>44</v>
      </c>
      <c r="E16" t="s">
        <v>45</v>
      </c>
    </row>
    <row r="17" spans="1:5" x14ac:dyDescent="0.4">
      <c r="A17" s="1">
        <f t="shared" ca="1" si="0"/>
        <v>356.70838771874594</v>
      </c>
      <c r="B17" s="2">
        <f ca="1">COUNT($A$2:$A$20) -RANK(A17,$A$2:$A$20)+1</f>
        <v>7</v>
      </c>
      <c r="C17" t="str">
        <f t="shared" si="1"/>
        <v>Humna Tahir</v>
      </c>
      <c r="D17" t="s">
        <v>46</v>
      </c>
      <c r="E17" t="s">
        <v>47</v>
      </c>
    </row>
    <row r="18" spans="1:5" x14ac:dyDescent="0.4">
      <c r="A18" s="1">
        <f t="shared" ca="1" si="0"/>
        <v>829.26911607534487</v>
      </c>
      <c r="B18" s="2">
        <f ca="1">COUNT($A$2:$A$20) -RANK(A18,$A$2:$A$20)+1</f>
        <v>17</v>
      </c>
      <c r="C18" t="str">
        <f t="shared" si="1"/>
        <v>Iqra Tariq</v>
      </c>
      <c r="D18" t="s">
        <v>48</v>
      </c>
      <c r="E18" t="s">
        <v>49</v>
      </c>
    </row>
    <row r="19" spans="1:5" x14ac:dyDescent="0.4">
      <c r="A19" s="1">
        <f t="shared" ca="1" si="0"/>
        <v>768.46877291542216</v>
      </c>
      <c r="B19" s="2">
        <f ca="1">COUNT($A$2:$A$20) -RANK(A19,$A$2:$A$20)+1</f>
        <v>15</v>
      </c>
      <c r="C19" t="str">
        <f t="shared" si="1"/>
        <v>Zakia Trisha</v>
      </c>
      <c r="D19" t="s">
        <v>50</v>
      </c>
      <c r="E19" t="s">
        <v>51</v>
      </c>
    </row>
    <row r="20" spans="1:5" x14ac:dyDescent="0.4">
      <c r="A20" s="1">
        <f t="shared" ca="1" si="0"/>
        <v>690.31256571001916</v>
      </c>
      <c r="B20" s="2">
        <f ca="1">COUNT($A$2:$A$20) -RANK(A20,$A$2:$A$20)+1</f>
        <v>12</v>
      </c>
      <c r="C20" t="str">
        <f t="shared" si="1"/>
        <v>Evan Watts</v>
      </c>
      <c r="D20" t="s">
        <v>52</v>
      </c>
      <c r="E2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693-63BD-44DA-9181-16458714A73C}">
  <sheetPr>
    <tabColor theme="9" tint="0.79998168889431442"/>
  </sheetPr>
  <dimension ref="A1:E20"/>
  <sheetViews>
    <sheetView workbookViewId="0">
      <selection activeCell="E8" sqref="E8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</cols>
  <sheetData>
    <row r="1" spans="1:5" x14ac:dyDescent="0.4">
      <c r="A1" t="s">
        <v>8</v>
      </c>
      <c r="B1" t="s">
        <v>3</v>
      </c>
      <c r="C1" t="s">
        <v>4</v>
      </c>
    </row>
    <row r="2" spans="1:5" ht="26.15" x14ac:dyDescent="0.7">
      <c r="A2" s="1">
        <v>94.059410825569017</v>
      </c>
      <c r="B2" s="2">
        <v>3</v>
      </c>
      <c r="C2" t="s">
        <v>54</v>
      </c>
      <c r="E2" s="11" t="s">
        <v>73</v>
      </c>
    </row>
    <row r="3" spans="1:5" x14ac:dyDescent="0.4">
      <c r="A3" s="1">
        <v>769.75514086371436</v>
      </c>
      <c r="B3" s="2">
        <v>12</v>
      </c>
      <c r="C3" t="s">
        <v>55</v>
      </c>
    </row>
    <row r="4" spans="1:5" x14ac:dyDescent="0.4">
      <c r="A4" s="1">
        <v>856.16041619511907</v>
      </c>
      <c r="B4" s="2">
        <v>15</v>
      </c>
      <c r="C4" t="s">
        <v>56</v>
      </c>
    </row>
    <row r="5" spans="1:5" x14ac:dyDescent="0.4">
      <c r="A5" s="1">
        <v>910.74786036936564</v>
      </c>
      <c r="B5" s="2">
        <v>18</v>
      </c>
      <c r="C5" t="s">
        <v>57</v>
      </c>
    </row>
    <row r="6" spans="1:5" x14ac:dyDescent="0.4">
      <c r="A6" s="1">
        <v>834.87390625247247</v>
      </c>
      <c r="B6" s="2">
        <v>14</v>
      </c>
      <c r="C6" t="s">
        <v>58</v>
      </c>
    </row>
    <row r="7" spans="1:5" x14ac:dyDescent="0.4">
      <c r="A7" s="1">
        <v>314.27261636363926</v>
      </c>
      <c r="B7" s="2">
        <v>8</v>
      </c>
      <c r="C7" t="s">
        <v>59</v>
      </c>
    </row>
    <row r="8" spans="1:5" x14ac:dyDescent="0.4">
      <c r="A8" s="1">
        <v>880.79879780337069</v>
      </c>
      <c r="B8" s="2">
        <v>16</v>
      </c>
      <c r="C8" t="s">
        <v>60</v>
      </c>
    </row>
    <row r="9" spans="1:5" x14ac:dyDescent="0.4">
      <c r="A9" s="1">
        <v>43.577256741746396</v>
      </c>
      <c r="B9" s="2">
        <v>1</v>
      </c>
      <c r="C9" t="s">
        <v>61</v>
      </c>
    </row>
    <row r="10" spans="1:5" x14ac:dyDescent="0.4">
      <c r="A10" s="1">
        <v>909.12606820961776</v>
      </c>
      <c r="B10" s="2">
        <v>17</v>
      </c>
      <c r="C10" t="s">
        <v>62</v>
      </c>
    </row>
    <row r="11" spans="1:5" x14ac:dyDescent="0.4">
      <c r="A11" s="1">
        <v>643.37909650493464</v>
      </c>
      <c r="B11" s="2">
        <v>10</v>
      </c>
      <c r="C11" t="s">
        <v>63</v>
      </c>
    </row>
    <row r="12" spans="1:5" x14ac:dyDescent="0.4">
      <c r="A12" s="1">
        <v>173.79877597336147</v>
      </c>
      <c r="B12" s="2">
        <v>5</v>
      </c>
      <c r="C12" t="s">
        <v>64</v>
      </c>
    </row>
    <row r="13" spans="1:5" x14ac:dyDescent="0.4">
      <c r="A13" s="1">
        <v>230.23697477304572</v>
      </c>
      <c r="B13" s="2">
        <v>6</v>
      </c>
      <c r="C13" t="s">
        <v>65</v>
      </c>
    </row>
    <row r="14" spans="1:5" x14ac:dyDescent="0.4">
      <c r="A14" s="1">
        <v>274.43744751036104</v>
      </c>
      <c r="B14" s="2">
        <v>7</v>
      </c>
      <c r="C14" t="s">
        <v>66</v>
      </c>
    </row>
    <row r="15" spans="1:5" x14ac:dyDescent="0.4">
      <c r="A15" s="1">
        <v>65.182292479000537</v>
      </c>
      <c r="B15" s="2">
        <v>2</v>
      </c>
      <c r="C15" t="s">
        <v>67</v>
      </c>
    </row>
    <row r="16" spans="1:5" x14ac:dyDescent="0.4">
      <c r="A16" s="1">
        <v>987.32496383123362</v>
      </c>
      <c r="B16" s="2">
        <v>19</v>
      </c>
      <c r="C16" t="s">
        <v>68</v>
      </c>
    </row>
    <row r="17" spans="1:3" x14ac:dyDescent="0.4">
      <c r="A17" s="1">
        <v>795.82450270552943</v>
      </c>
      <c r="B17" s="2">
        <v>13</v>
      </c>
      <c r="C17" t="s">
        <v>69</v>
      </c>
    </row>
    <row r="18" spans="1:3" x14ac:dyDescent="0.4">
      <c r="A18" s="1">
        <v>168.83846414267646</v>
      </c>
      <c r="B18" s="2">
        <v>4</v>
      </c>
      <c r="C18" t="s">
        <v>70</v>
      </c>
    </row>
    <row r="19" spans="1:3" x14ac:dyDescent="0.4">
      <c r="A19" s="1">
        <v>612.4923363829206</v>
      </c>
      <c r="B19" s="2">
        <v>9</v>
      </c>
      <c r="C19" t="s">
        <v>71</v>
      </c>
    </row>
    <row r="20" spans="1:3" x14ac:dyDescent="0.4">
      <c r="A20" s="1">
        <v>734.36688791444305</v>
      </c>
      <c r="B20" s="2">
        <v>11</v>
      </c>
      <c r="C20" t="s">
        <v>72</v>
      </c>
    </row>
  </sheetData>
  <autoFilter ref="A1:C13" xr:uid="{4A97C693-63BD-44DA-9181-16458714A73C}">
    <sortState xmlns:xlrd2="http://schemas.microsoft.com/office/spreadsheetml/2017/richdata2" ref="A2:C13">
      <sortCondition ref="B1:B13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FA6-7F31-4D8A-9880-3B3739225C96}">
  <sheetPr>
    <tabColor theme="9" tint="0.39997558519241921"/>
  </sheetPr>
  <dimension ref="A1:E20"/>
  <sheetViews>
    <sheetView workbookViewId="0">
      <selection activeCell="D3" sqref="D3"/>
    </sheetView>
  </sheetViews>
  <sheetFormatPr defaultRowHeight="14.6" x14ac:dyDescent="0.4"/>
  <cols>
    <col min="1" max="1" width="10.3046875" customWidth="1"/>
    <col min="2" max="2" width="12.15234375" bestFit="1" customWidth="1"/>
    <col min="3" max="3" width="26.53515625" style="3" bestFit="1" customWidth="1"/>
    <col min="4" max="4" width="25.3046875" style="9" bestFit="1" customWidth="1"/>
    <col min="5" max="5" width="15.3046875" style="10" bestFit="1" customWidth="1"/>
  </cols>
  <sheetData>
    <row r="1" spans="1:5" s="4" customFormat="1" x14ac:dyDescent="0.4">
      <c r="A1" s="4" t="s">
        <v>9</v>
      </c>
      <c r="B1" s="4" t="s">
        <v>11</v>
      </c>
      <c r="C1" s="5" t="s">
        <v>10</v>
      </c>
      <c r="D1" s="7" t="s">
        <v>4</v>
      </c>
      <c r="E1" s="8" t="s">
        <v>13</v>
      </c>
    </row>
    <row r="2" spans="1:5" x14ac:dyDescent="0.4">
      <c r="A2">
        <v>1</v>
      </c>
      <c r="B2">
        <v>1</v>
      </c>
      <c r="C2" s="3">
        <v>45056</v>
      </c>
      <c r="D2" s="9" t="str">
        <f>VLOOKUP(A2,'Final Order'!B:C,2,0)</f>
        <v>Taulant Ilazi</v>
      </c>
      <c r="E2" s="10" t="s">
        <v>14</v>
      </c>
    </row>
    <row r="3" spans="1:5" x14ac:dyDescent="0.4">
      <c r="A3">
        <v>2</v>
      </c>
      <c r="B3">
        <v>2</v>
      </c>
      <c r="C3" s="3">
        <v>45056</v>
      </c>
      <c r="D3" s="9" t="str">
        <f>VLOOKUP(A3,'Final Order'!B:C,2,0)</f>
        <v>Riley Qiu</v>
      </c>
      <c r="E3" s="10" t="s">
        <v>14</v>
      </c>
    </row>
    <row r="4" spans="1:5" x14ac:dyDescent="0.4">
      <c r="A4">
        <v>3</v>
      </c>
      <c r="B4">
        <v>3</v>
      </c>
      <c r="C4" s="3">
        <v>45056</v>
      </c>
      <c r="D4" s="9" t="str">
        <f>VLOOKUP(A4,'Final Order'!B:C,2,0)</f>
        <v>Fazle Alam</v>
      </c>
      <c r="E4" s="10" t="s">
        <v>14</v>
      </c>
    </row>
    <row r="5" spans="1:5" x14ac:dyDescent="0.4">
      <c r="A5">
        <v>4</v>
      </c>
      <c r="B5">
        <v>4</v>
      </c>
      <c r="C5" s="3">
        <v>45056</v>
      </c>
      <c r="D5" s="9" t="str">
        <f>VLOOKUP(A5,'Final Order'!B:C,2,0)</f>
        <v>Iqra Tariq</v>
      </c>
      <c r="E5" s="10" t="s">
        <v>14</v>
      </c>
    </row>
    <row r="6" spans="1:5" x14ac:dyDescent="0.4">
      <c r="A6">
        <v>5</v>
      </c>
      <c r="B6">
        <v>5</v>
      </c>
      <c r="C6" s="3">
        <v>45056</v>
      </c>
      <c r="D6" s="9" t="str">
        <f>VLOOKUP(A6,'Final Order'!B:C,2,0)</f>
        <v>Ka Ling Ng Fang</v>
      </c>
      <c r="E6" s="10" t="s">
        <v>14</v>
      </c>
    </row>
    <row r="7" spans="1:5" x14ac:dyDescent="0.4">
      <c r="A7">
        <v>6</v>
      </c>
      <c r="B7">
        <v>6</v>
      </c>
      <c r="C7" s="3">
        <v>45056</v>
      </c>
      <c r="D7" s="9" t="str">
        <f>VLOOKUP(A7,'Final Order'!B:C,2,0)</f>
        <v>Michael O'Neill</v>
      </c>
      <c r="E7" s="10" t="s">
        <v>14</v>
      </c>
    </row>
    <row r="8" spans="1:5" x14ac:dyDescent="0.4">
      <c r="A8">
        <v>7</v>
      </c>
      <c r="B8">
        <v>7</v>
      </c>
      <c r="C8" s="3">
        <v>45056</v>
      </c>
      <c r="D8" s="9" t="str">
        <f>VLOOKUP(A8,'Final Order'!B:C,2,0)</f>
        <v>Dijon Preville</v>
      </c>
      <c r="E8" s="10" t="s">
        <v>14</v>
      </c>
    </row>
    <row r="9" spans="1:5" x14ac:dyDescent="0.4">
      <c r="A9">
        <v>8</v>
      </c>
      <c r="B9">
        <v>8</v>
      </c>
      <c r="C9" s="3">
        <v>45056</v>
      </c>
      <c r="D9" s="9" t="str">
        <f>VLOOKUP(A9,'Final Order'!B:C,2,0)</f>
        <v>Jasmine Henry</v>
      </c>
      <c r="E9" s="10" t="s">
        <v>14</v>
      </c>
    </row>
    <row r="10" spans="1:5" x14ac:dyDescent="0.4">
      <c r="A10">
        <v>9</v>
      </c>
      <c r="B10">
        <v>9</v>
      </c>
      <c r="C10" s="3">
        <v>45056</v>
      </c>
      <c r="D10" s="9" t="str">
        <f>VLOOKUP(A10,'Final Order'!B:C,2,0)</f>
        <v>Zakia Trisha</v>
      </c>
      <c r="E10" s="10" t="s">
        <v>14</v>
      </c>
    </row>
    <row r="11" spans="1:5" x14ac:dyDescent="0.4">
      <c r="A11">
        <v>10</v>
      </c>
      <c r="B11">
        <v>10</v>
      </c>
      <c r="C11" s="3">
        <v>45056</v>
      </c>
      <c r="D11" s="9" t="str">
        <f>VLOOKUP(A11,'Final Order'!B:C,2,0)</f>
        <v>Liling Liu</v>
      </c>
      <c r="E11" s="10" t="s">
        <v>14</v>
      </c>
    </row>
    <row r="12" spans="1:5" x14ac:dyDescent="0.4">
      <c r="A12">
        <v>11</v>
      </c>
      <c r="B12">
        <v>11</v>
      </c>
      <c r="C12" s="3">
        <v>45056</v>
      </c>
      <c r="D12" s="9" t="str">
        <f>VLOOKUP(A12,'Final Order'!B:C,2,0)</f>
        <v>Evan Watts</v>
      </c>
      <c r="E12" s="10" t="s">
        <v>14</v>
      </c>
    </row>
    <row r="13" spans="1:5" x14ac:dyDescent="0.4">
      <c r="A13">
        <v>12</v>
      </c>
      <c r="B13">
        <v>1</v>
      </c>
      <c r="C13" s="3">
        <v>45061</v>
      </c>
      <c r="D13" s="9" t="str">
        <f>VLOOKUP(A13,'Final Order'!B:C,2,0)</f>
        <v>Jeffrey Aurelien</v>
      </c>
      <c r="E13" s="10" t="s">
        <v>14</v>
      </c>
    </row>
    <row r="14" spans="1:5" x14ac:dyDescent="0.4">
      <c r="A14">
        <v>13</v>
      </c>
      <c r="B14">
        <v>2</v>
      </c>
      <c r="C14" s="3">
        <v>45061</v>
      </c>
      <c r="D14" s="9" t="str">
        <f>VLOOKUP(A14,'Final Order'!B:C,2,0)</f>
        <v>Humna Tahir</v>
      </c>
      <c r="E14" s="10" t="s">
        <v>14</v>
      </c>
    </row>
    <row r="15" spans="1:5" x14ac:dyDescent="0.4">
      <c r="A15">
        <v>14</v>
      </c>
      <c r="B15">
        <v>3</v>
      </c>
      <c r="C15" s="3">
        <v>45061</v>
      </c>
      <c r="D15" s="9" t="str">
        <f>VLOOKUP(A15,'Final Order'!B:C,2,0)</f>
        <v>Janai Correia</v>
      </c>
      <c r="E15" s="10" t="s">
        <v>14</v>
      </c>
    </row>
    <row r="16" spans="1:5" x14ac:dyDescent="0.4">
      <c r="A16">
        <v>15</v>
      </c>
      <c r="B16">
        <v>4</v>
      </c>
      <c r="C16" s="3">
        <v>45061</v>
      </c>
      <c r="D16" s="9" t="str">
        <f>VLOOKUP(A16,'Final Order'!B:C,2,0)</f>
        <v>Brittney Barrow</v>
      </c>
      <c r="E16" s="10" t="s">
        <v>14</v>
      </c>
    </row>
    <row r="17" spans="1:5" x14ac:dyDescent="0.4">
      <c r="A17">
        <v>16</v>
      </c>
      <c r="B17">
        <v>5</v>
      </c>
      <c r="C17" s="3">
        <v>45061</v>
      </c>
      <c r="D17" s="9" t="str">
        <f>VLOOKUP(A17,'Final Order'!B:C,2,0)</f>
        <v>Jahed Hossain</v>
      </c>
      <c r="E17" s="10" t="s">
        <v>14</v>
      </c>
    </row>
    <row r="18" spans="1:5" x14ac:dyDescent="0.4">
      <c r="A18">
        <v>17</v>
      </c>
      <c r="B18">
        <v>6</v>
      </c>
      <c r="C18" s="3">
        <v>45061</v>
      </c>
      <c r="D18" s="9" t="str">
        <f>VLOOKUP(A18,'Final Order'!B:C,2,0)</f>
        <v>Requya Khaled</v>
      </c>
      <c r="E18" s="10" t="s">
        <v>14</v>
      </c>
    </row>
    <row r="19" spans="1:5" x14ac:dyDescent="0.4">
      <c r="A19">
        <v>18</v>
      </c>
      <c r="B19">
        <v>7</v>
      </c>
      <c r="C19" s="3">
        <v>45061</v>
      </c>
      <c r="D19" s="9" t="str">
        <f>VLOOKUP(A19,'Final Order'!B:C,2,0)</f>
        <v>Mohammad Butt</v>
      </c>
      <c r="E19" s="10" t="s">
        <v>14</v>
      </c>
    </row>
    <row r="20" spans="1:5" x14ac:dyDescent="0.4">
      <c r="A20">
        <v>19</v>
      </c>
      <c r="B20">
        <v>8</v>
      </c>
      <c r="C20" s="3">
        <v>45061</v>
      </c>
      <c r="D20" s="9" t="str">
        <f>VLOOKUP(A20,'Final Order'!B:C,2,0)</f>
        <v>Harinder Singh</v>
      </c>
      <c r="E20" s="10" t="s">
        <v>14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 Dice</vt:lpstr>
      <vt:lpstr>Calc Order</vt:lpstr>
      <vt:lpstr>Final Order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2022-11-22T23:43:39Z</dcterms:created>
  <dcterms:modified xsi:type="dcterms:W3CDTF">2023-04-27T21:48:57Z</dcterms:modified>
</cp:coreProperties>
</file>