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ll Patients" sheetId="2" r:id="rId1"/>
  </sheets>
  <calcPr calcId="145621"/>
</workbook>
</file>

<file path=xl/calcChain.xml><?xml version="1.0" encoding="utf-8"?>
<calcChain xmlns="http://schemas.openxmlformats.org/spreadsheetml/2006/main">
  <c r="M62" i="2" l="1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" i="2" l="1"/>
  <c r="L3" i="2"/>
  <c r="K4" i="2"/>
  <c r="L4" i="2"/>
  <c r="K32" i="2"/>
  <c r="L32" i="2"/>
  <c r="K55" i="2"/>
  <c r="L55" i="2"/>
  <c r="K33" i="2"/>
  <c r="L33" i="2"/>
  <c r="K5" i="2"/>
  <c r="L5" i="2"/>
  <c r="K6" i="2"/>
  <c r="L6" i="2"/>
  <c r="K7" i="2"/>
  <c r="L7" i="2"/>
  <c r="K8" i="2"/>
  <c r="L8" i="2"/>
  <c r="K9" i="2"/>
  <c r="L9" i="2"/>
  <c r="K10" i="2"/>
  <c r="L10" i="2"/>
  <c r="K34" i="2"/>
  <c r="L34" i="2"/>
  <c r="K39" i="2"/>
  <c r="L39" i="2"/>
  <c r="K56" i="2"/>
  <c r="L56" i="2"/>
  <c r="K57" i="2"/>
  <c r="L57" i="2"/>
  <c r="K40" i="2"/>
  <c r="L40" i="2"/>
  <c r="K50" i="2"/>
  <c r="L50" i="2"/>
  <c r="K41" i="2"/>
  <c r="L41" i="2"/>
  <c r="K58" i="2"/>
  <c r="L58" i="2"/>
  <c r="K11" i="2"/>
  <c r="L11" i="2"/>
  <c r="K12" i="2"/>
  <c r="L12" i="2"/>
  <c r="K42" i="2"/>
  <c r="L42" i="2"/>
  <c r="K13" i="2"/>
  <c r="L13" i="2"/>
  <c r="K14" i="2"/>
  <c r="L14" i="2"/>
  <c r="K43" i="2"/>
  <c r="L43" i="2"/>
  <c r="K15" i="2"/>
  <c r="L15" i="2"/>
  <c r="K16" i="2"/>
  <c r="L16" i="2"/>
  <c r="K35" i="2"/>
  <c r="L35" i="2"/>
  <c r="K44" i="2"/>
  <c r="L44" i="2"/>
  <c r="K36" i="2"/>
  <c r="L36" i="2"/>
  <c r="K17" i="2"/>
  <c r="L17" i="2"/>
  <c r="K18" i="2"/>
  <c r="L18" i="2"/>
  <c r="K45" i="2"/>
  <c r="L45" i="2"/>
  <c r="K51" i="2"/>
  <c r="L51" i="2"/>
  <c r="K37" i="2"/>
  <c r="L37" i="2"/>
  <c r="K19" i="2"/>
  <c r="L19" i="2"/>
  <c r="K20" i="2"/>
  <c r="L20" i="2"/>
  <c r="K46" i="2"/>
  <c r="L46" i="2"/>
  <c r="K21" i="2"/>
  <c r="L21" i="2"/>
  <c r="K22" i="2"/>
  <c r="L22" i="2"/>
  <c r="K52" i="2"/>
  <c r="L52" i="2"/>
  <c r="K59" i="2"/>
  <c r="L59" i="2"/>
  <c r="K23" i="2"/>
  <c r="L23" i="2"/>
  <c r="K47" i="2"/>
  <c r="L47" i="2"/>
  <c r="K24" i="2"/>
  <c r="L24" i="2"/>
  <c r="K25" i="2"/>
  <c r="L25" i="2"/>
  <c r="K26" i="2"/>
  <c r="L26" i="2"/>
  <c r="K27" i="2"/>
  <c r="L27" i="2"/>
  <c r="K38" i="2"/>
  <c r="L38" i="2"/>
  <c r="K60" i="2"/>
  <c r="L60" i="2"/>
  <c r="K53" i="2"/>
  <c r="L53" i="2"/>
  <c r="K28" i="2"/>
  <c r="L28" i="2"/>
  <c r="K48" i="2"/>
  <c r="L48" i="2"/>
  <c r="K49" i="2"/>
  <c r="L49" i="2"/>
  <c r="K29" i="2"/>
  <c r="L29" i="2"/>
  <c r="K61" i="2"/>
  <c r="L61" i="2"/>
  <c r="K54" i="2"/>
  <c r="L54" i="2"/>
  <c r="K30" i="2"/>
  <c r="L30" i="2"/>
  <c r="K31" i="2"/>
  <c r="L31" i="2"/>
  <c r="K62" i="2"/>
  <c r="L62" i="2"/>
  <c r="L2" i="2"/>
  <c r="K2" i="2"/>
</calcChain>
</file>

<file path=xl/sharedStrings.xml><?xml version="1.0" encoding="utf-8"?>
<sst xmlns="http://schemas.openxmlformats.org/spreadsheetml/2006/main" count="202" uniqueCount="136">
  <si>
    <t>ChartID</t>
  </si>
  <si>
    <t>LName</t>
  </si>
  <si>
    <t>FName</t>
  </si>
  <si>
    <t>DOB</t>
  </si>
  <si>
    <t>AdmitDate</t>
  </si>
  <si>
    <t>Discharge</t>
  </si>
  <si>
    <t>ProcDate</t>
  </si>
  <si>
    <t>ADAMS</t>
  </si>
  <si>
    <t>ALEXANDRA</t>
  </si>
  <si>
    <t>BETZ</t>
  </si>
  <si>
    <t>ROBERT</t>
  </si>
  <si>
    <t>BIGGER</t>
  </si>
  <si>
    <t>LEIGH</t>
  </si>
  <si>
    <t>BOLDEN</t>
  </si>
  <si>
    <t>GARY</t>
  </si>
  <si>
    <t>BRIDGES</t>
  </si>
  <si>
    <t>RONALD</t>
  </si>
  <si>
    <t>BROWN</t>
  </si>
  <si>
    <t>BILLY</t>
  </si>
  <si>
    <t>BUCHANAN</t>
  </si>
  <si>
    <t>KEVIN</t>
  </si>
  <si>
    <t>BUNN</t>
  </si>
  <si>
    <t>CYNTHIA</t>
  </si>
  <si>
    <t>CABRERA</t>
  </si>
  <si>
    <t>FRANK</t>
  </si>
  <si>
    <t>CALDWELL</t>
  </si>
  <si>
    <t>JAMES</t>
  </si>
  <si>
    <t>RENAY</t>
  </si>
  <si>
    <t>CONKLIN</t>
  </si>
  <si>
    <t>ASHLEY</t>
  </si>
  <si>
    <t>DAVIS</t>
  </si>
  <si>
    <t>SHEILA</t>
  </si>
  <si>
    <t>DENG</t>
  </si>
  <si>
    <t>CHUNYO</t>
  </si>
  <si>
    <t>DIXON</t>
  </si>
  <si>
    <t>JOHN</t>
  </si>
  <si>
    <t>MELANIE</t>
  </si>
  <si>
    <t>EARLY</t>
  </si>
  <si>
    <t>KATHRYN</t>
  </si>
  <si>
    <t>FRANCIS</t>
  </si>
  <si>
    <t>DONALD</t>
  </si>
  <si>
    <t>GAMEZ</t>
  </si>
  <si>
    <t>GRACIELA</t>
  </si>
  <si>
    <t>GREEN</t>
  </si>
  <si>
    <t>MATTHEW</t>
  </si>
  <si>
    <t>GREER</t>
  </si>
  <si>
    <t>TANA</t>
  </si>
  <si>
    <t>GUMAN</t>
  </si>
  <si>
    <t>MICHAEL</t>
  </si>
  <si>
    <t>HADAWAY</t>
  </si>
  <si>
    <t>CHRISTOPHER</t>
  </si>
  <si>
    <t>HART</t>
  </si>
  <si>
    <t>BELINDA</t>
  </si>
  <si>
    <t>HEAD</t>
  </si>
  <si>
    <t>DENNIS</t>
  </si>
  <si>
    <t>HERNANDEZ</t>
  </si>
  <si>
    <t>ERIKA</t>
  </si>
  <si>
    <t>HERRINGTON</t>
  </si>
  <si>
    <t>HULL</t>
  </si>
  <si>
    <t>MEGAN</t>
  </si>
  <si>
    <t>KATZENSTEIN</t>
  </si>
  <si>
    <t>TERRI</t>
  </si>
  <si>
    <t>KIM</t>
  </si>
  <si>
    <t>SUNG</t>
  </si>
  <si>
    <t>KREUS</t>
  </si>
  <si>
    <t>LOEUTH</t>
  </si>
  <si>
    <t>LEBLANC</t>
  </si>
  <si>
    <t>DANIEL</t>
  </si>
  <si>
    <t>LEE</t>
  </si>
  <si>
    <t>RICHARD</t>
  </si>
  <si>
    <t>PHYLLIS</t>
  </si>
  <si>
    <t>LEGERE</t>
  </si>
  <si>
    <t>ALLAN</t>
  </si>
  <si>
    <t>LINDSEY</t>
  </si>
  <si>
    <t>WADE</t>
  </si>
  <si>
    <t>LIVINGSTON</t>
  </si>
  <si>
    <t>KATHY</t>
  </si>
  <si>
    <t>LOCKHART</t>
  </si>
  <si>
    <t>SHAWN</t>
  </si>
  <si>
    <t>LOPEZ</t>
  </si>
  <si>
    <t>VICKI</t>
  </si>
  <si>
    <t>MCDONALD</t>
  </si>
  <si>
    <t>HILDA</t>
  </si>
  <si>
    <t>MIDDLETON</t>
  </si>
  <si>
    <t>GEORGE</t>
  </si>
  <si>
    <t>MOTES</t>
  </si>
  <si>
    <t>JIMMY</t>
  </si>
  <si>
    <t>MUENCHRATH</t>
  </si>
  <si>
    <t>URSULA</t>
  </si>
  <si>
    <t>NOVICKI</t>
  </si>
  <si>
    <t>O'DONNELL</t>
  </si>
  <si>
    <t>MARK</t>
  </si>
  <si>
    <t>PECHA</t>
  </si>
  <si>
    <t>WHITNEY</t>
  </si>
  <si>
    <t>PINHO</t>
  </si>
  <si>
    <t>MARTHA</t>
  </si>
  <si>
    <t>REDDING</t>
  </si>
  <si>
    <t>EMMA</t>
  </si>
  <si>
    <t>ROLLINS</t>
  </si>
  <si>
    <t>JESSE</t>
  </si>
  <si>
    <t>SALAZAR</t>
  </si>
  <si>
    <t>ANDREW</t>
  </si>
  <si>
    <t>SANDOVAL</t>
  </si>
  <si>
    <t>JUSTIN</t>
  </si>
  <si>
    <t>SAUNDERS</t>
  </si>
  <si>
    <t>JILL</t>
  </si>
  <si>
    <t>SEVEL</t>
  </si>
  <si>
    <t>SHULAR</t>
  </si>
  <si>
    <t>STILES JR</t>
  </si>
  <si>
    <t>SUAREZ</t>
  </si>
  <si>
    <t>GUADALUPE</t>
  </si>
  <si>
    <t>SULLIVAN</t>
  </si>
  <si>
    <t>LAWRENCE</t>
  </si>
  <si>
    <t>SYMER</t>
  </si>
  <si>
    <t>CHARLES</t>
  </si>
  <si>
    <t>THOMASON</t>
  </si>
  <si>
    <t>TIMOTHY</t>
  </si>
  <si>
    <t>WAINRIGHT</t>
  </si>
  <si>
    <t>ALAN</t>
  </si>
  <si>
    <t>WALLACE</t>
  </si>
  <si>
    <t>DAVID</t>
  </si>
  <si>
    <t>Total Charges</t>
  </si>
  <si>
    <t>Procedure</t>
  </si>
  <si>
    <t>Surgical Supplies</t>
  </si>
  <si>
    <t>Devices</t>
  </si>
  <si>
    <t>Implants</t>
  </si>
  <si>
    <t>Operating Room</t>
  </si>
  <si>
    <t>Anasthesia</t>
  </si>
  <si>
    <t>Recovery Room</t>
  </si>
  <si>
    <t># Levels</t>
  </si>
  <si>
    <t>ALIF</t>
  </si>
  <si>
    <t>ALIF+Post</t>
  </si>
  <si>
    <t>ALIF+Plate</t>
  </si>
  <si>
    <t>Total Supplies</t>
  </si>
  <si>
    <t>Total Time Costs</t>
  </si>
  <si>
    <t>All Other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</si>
</sst>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(&quot;$&quot;#,##0.00\)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3" fillId="0" borderId="0" xfId="0" applyNumberFormat="1" applyFont="1"/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22" fontId="4" fillId="0" borderId="2" xfId="1" applyNumberFormat="1" applyFont="1" applyFill="1" applyBorder="1" applyAlignment="1">
      <alignment horizontal="right" wrapText="1"/>
    </xf>
    <xf numFmtId="0" fontId="4" fillId="0" borderId="2" xfId="2" applyFont="1" applyFill="1" applyBorder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right" vertical="center"/>
    </xf>
    <xf numFmtId="0" fontId="0" fillId="0" borderId="0" xfId="0" applyFont="1"/>
  </cellXfs>
  <cellStyles count="3">
    <cellStyle name="Normal" xfId="0" builtinId="0"/>
    <cellStyle name="Normal_All Patients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M20" sqref="M20"/>
    </sheetView>
  </sheetViews>
  <sheetFormatPr defaultRowHeight="15" x14ac:dyDescent="0.25"/>
  <cols>
    <col min="1" max="1" width="11.28515625" style="2" customWidth="1"/>
    <col min="2" max="2" width="14.85546875" style="2" customWidth="1"/>
    <col min="3" max="3" width="14.28515625" style="2" customWidth="1"/>
    <col min="4" max="4" width="12.140625" style="2" customWidth="1"/>
    <col min="5" max="5" width="17" style="2" hidden="1" customWidth="1"/>
    <col min="6" max="6" width="19" style="2" hidden="1" customWidth="1"/>
    <col min="7" max="7" width="13.140625" style="2" hidden="1" customWidth="1"/>
    <col min="8" max="8" width="11.28515625" style="2" customWidth="1"/>
    <col min="9" max="9" width="8.7109375" style="4" customWidth="1"/>
    <col min="10" max="11" width="14.42578125" style="2" customWidth="1"/>
    <col min="12" max="13" width="15.5703125" style="2" customWidth="1"/>
    <col min="14" max="14" width="16.7109375" style="2" customWidth="1"/>
    <col min="15" max="15" width="10.5703125" style="2" bestFit="1" customWidth="1"/>
    <col min="16" max="16" width="11.28515625" style="2" customWidth="1"/>
    <col min="17" max="17" width="16" style="2" customWidth="1"/>
    <col min="18" max="18" width="11.28515625" style="2" customWidth="1"/>
    <col min="19" max="19" width="15.28515625" style="2" customWidth="1"/>
    <col min="20" max="16384" width="9.140625" style="2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122</v>
      </c>
      <c r="I1" s="7" t="s">
        <v>129</v>
      </c>
      <c r="J1" s="8" t="s">
        <v>121</v>
      </c>
      <c r="K1" s="8" t="s">
        <v>133</v>
      </c>
      <c r="L1" s="8" t="s">
        <v>134</v>
      </c>
      <c r="M1" s="8" t="s">
        <v>135</v>
      </c>
      <c r="N1" s="8" t="s">
        <v>123</v>
      </c>
      <c r="O1" s="8" t="s">
        <v>124</v>
      </c>
      <c r="P1" s="8" t="s">
        <v>125</v>
      </c>
      <c r="Q1" s="8" t="s">
        <v>126</v>
      </c>
      <c r="R1" s="8" t="s">
        <v>127</v>
      </c>
      <c r="S1" s="8" t="s">
        <v>128</v>
      </c>
    </row>
    <row r="2" spans="1:19" x14ac:dyDescent="0.25">
      <c r="A2" s="9">
        <v>17093329</v>
      </c>
      <c r="B2" s="10" t="s">
        <v>7</v>
      </c>
      <c r="C2" s="10" t="s">
        <v>8</v>
      </c>
      <c r="D2" s="11">
        <v>27145</v>
      </c>
      <c r="E2" s="12">
        <v>39363.261805555558</v>
      </c>
      <c r="F2" s="12">
        <v>39372.745138888888</v>
      </c>
      <c r="G2" s="11">
        <v>39363</v>
      </c>
      <c r="H2" s="13" t="s">
        <v>130</v>
      </c>
      <c r="I2" s="14">
        <v>1</v>
      </c>
      <c r="J2" s="3">
        <v>39301.949999999997</v>
      </c>
      <c r="K2" s="3">
        <f t="shared" ref="K2:K33" si="0">SUM(N2:P2)</f>
        <v>18324.810000000001</v>
      </c>
      <c r="L2" s="3">
        <f t="shared" ref="L2:L33" si="1">SUM(Q2:S2)</f>
        <v>12196</v>
      </c>
      <c r="M2" s="3">
        <f>J2-K2-L2</f>
        <v>8781.1399999999958</v>
      </c>
      <c r="N2" s="15">
        <v>2344</v>
      </c>
      <c r="O2" s="16">
        <v>465.81</v>
      </c>
      <c r="P2" s="16">
        <v>15515</v>
      </c>
      <c r="Q2" s="16">
        <v>8830</v>
      </c>
      <c r="R2" s="16">
        <v>1870</v>
      </c>
      <c r="S2" s="16">
        <v>1496</v>
      </c>
    </row>
    <row r="3" spans="1:19" x14ac:dyDescent="0.25">
      <c r="A3" s="9">
        <v>25321026</v>
      </c>
      <c r="B3" s="10" t="s">
        <v>9</v>
      </c>
      <c r="C3" s="10" t="s">
        <v>10</v>
      </c>
      <c r="D3" s="11">
        <v>23393</v>
      </c>
      <c r="E3" s="12">
        <v>40045.253472222219</v>
      </c>
      <c r="F3" s="12">
        <v>40046.759027777778</v>
      </c>
      <c r="G3" s="11">
        <v>40045</v>
      </c>
      <c r="H3" s="13" t="s">
        <v>130</v>
      </c>
      <c r="I3" s="14">
        <v>1</v>
      </c>
      <c r="J3" s="3">
        <v>34436.76</v>
      </c>
      <c r="K3" s="3">
        <f t="shared" si="0"/>
        <v>17471</v>
      </c>
      <c r="L3" s="3">
        <f t="shared" si="1"/>
        <v>11482</v>
      </c>
      <c r="M3" s="3">
        <f t="shared" ref="M3:M62" si="2">J3-K3-L3</f>
        <v>5483.760000000002</v>
      </c>
      <c r="N3" s="3">
        <v>2143</v>
      </c>
      <c r="O3" s="3">
        <v>0</v>
      </c>
      <c r="P3" s="3">
        <v>15328</v>
      </c>
      <c r="Q3" s="3">
        <v>8662</v>
      </c>
      <c r="R3" s="3">
        <v>1812</v>
      </c>
      <c r="S3" s="16">
        <v>1008</v>
      </c>
    </row>
    <row r="4" spans="1:19" x14ac:dyDescent="0.25">
      <c r="A4" s="9">
        <v>12116596</v>
      </c>
      <c r="B4" s="10" t="s">
        <v>11</v>
      </c>
      <c r="C4" s="10" t="s">
        <v>12</v>
      </c>
      <c r="D4" s="11">
        <v>23126</v>
      </c>
      <c r="E4" s="12">
        <v>39876.261111111111</v>
      </c>
      <c r="F4" s="12">
        <v>39879.647222222222</v>
      </c>
      <c r="G4" s="11">
        <v>39876</v>
      </c>
      <c r="H4" s="13" t="s">
        <v>130</v>
      </c>
      <c r="I4" s="14">
        <v>1</v>
      </c>
      <c r="J4" s="3">
        <v>44414.119999999995</v>
      </c>
      <c r="K4" s="3">
        <f t="shared" si="0"/>
        <v>19313.91</v>
      </c>
      <c r="L4" s="3">
        <f t="shared" si="1"/>
        <v>14220</v>
      </c>
      <c r="M4" s="3">
        <f t="shared" si="2"/>
        <v>10880.209999999995</v>
      </c>
      <c r="N4" s="3">
        <v>2384</v>
      </c>
      <c r="O4" s="3">
        <v>523.91</v>
      </c>
      <c r="P4" s="3">
        <v>16406</v>
      </c>
      <c r="Q4" s="3">
        <v>10524</v>
      </c>
      <c r="R4" s="16">
        <v>2268</v>
      </c>
      <c r="S4" s="16">
        <v>1428</v>
      </c>
    </row>
    <row r="5" spans="1:19" x14ac:dyDescent="0.25">
      <c r="A5" s="9">
        <v>25312369</v>
      </c>
      <c r="B5" s="10" t="s">
        <v>19</v>
      </c>
      <c r="C5" s="10" t="s">
        <v>20</v>
      </c>
      <c r="D5" s="11">
        <v>29551</v>
      </c>
      <c r="E5" s="12">
        <v>40115.257638888892</v>
      </c>
      <c r="F5" s="12">
        <v>40118.561111111114</v>
      </c>
      <c r="G5" s="11">
        <v>40115</v>
      </c>
      <c r="H5" s="13" t="s">
        <v>130</v>
      </c>
      <c r="I5" s="14">
        <v>1</v>
      </c>
      <c r="J5" s="3">
        <v>43660.480000000003</v>
      </c>
      <c r="K5" s="3">
        <f t="shared" si="0"/>
        <v>18028</v>
      </c>
      <c r="L5" s="3">
        <f t="shared" si="1"/>
        <v>15146</v>
      </c>
      <c r="M5" s="3">
        <f t="shared" si="2"/>
        <v>10486.480000000003</v>
      </c>
      <c r="N5" s="15">
        <v>2700</v>
      </c>
      <c r="O5" s="3">
        <v>0</v>
      </c>
      <c r="P5" s="16">
        <v>15328</v>
      </c>
      <c r="Q5" s="16">
        <v>11675</v>
      </c>
      <c r="R5" s="16">
        <v>2587</v>
      </c>
      <c r="S5" s="16">
        <v>884</v>
      </c>
    </row>
    <row r="6" spans="1:19" x14ac:dyDescent="0.25">
      <c r="A6" s="9">
        <v>18681031</v>
      </c>
      <c r="B6" s="10" t="s">
        <v>21</v>
      </c>
      <c r="C6" s="10" t="s">
        <v>22</v>
      </c>
      <c r="D6" s="11">
        <v>21722</v>
      </c>
      <c r="E6" s="12">
        <v>39674.279861111114</v>
      </c>
      <c r="F6" s="12">
        <v>39676.503472222219</v>
      </c>
      <c r="G6" s="11">
        <v>39674</v>
      </c>
      <c r="H6" s="13" t="s">
        <v>130</v>
      </c>
      <c r="I6" s="14">
        <v>1</v>
      </c>
      <c r="J6" s="3">
        <v>39847.03</v>
      </c>
      <c r="K6" s="3">
        <f t="shared" si="0"/>
        <v>16701</v>
      </c>
      <c r="L6" s="3">
        <f t="shared" si="1"/>
        <v>15442</v>
      </c>
      <c r="M6" s="3">
        <f t="shared" si="2"/>
        <v>7704.0299999999988</v>
      </c>
      <c r="N6" s="3">
        <v>1847</v>
      </c>
      <c r="O6" s="3">
        <v>0</v>
      </c>
      <c r="P6" s="16">
        <v>14854</v>
      </c>
      <c r="Q6" s="3">
        <v>11845</v>
      </c>
      <c r="R6" s="3">
        <v>2607</v>
      </c>
      <c r="S6" s="3">
        <v>990</v>
      </c>
    </row>
    <row r="7" spans="1:19" x14ac:dyDescent="0.25">
      <c r="A7" s="9">
        <v>25314710</v>
      </c>
      <c r="B7" s="10" t="s">
        <v>23</v>
      </c>
      <c r="C7" s="10" t="s">
        <v>24</v>
      </c>
      <c r="D7" s="11">
        <v>22732</v>
      </c>
      <c r="E7" s="12">
        <v>40163.258333333331</v>
      </c>
      <c r="F7" s="12">
        <v>40164.677777777775</v>
      </c>
      <c r="G7" s="11">
        <v>40163</v>
      </c>
      <c r="H7" s="13" t="s">
        <v>130</v>
      </c>
      <c r="I7" s="14">
        <v>1</v>
      </c>
      <c r="J7" s="3">
        <v>37644.67</v>
      </c>
      <c r="K7" s="3">
        <f t="shared" si="0"/>
        <v>19006</v>
      </c>
      <c r="L7" s="3">
        <f t="shared" si="1"/>
        <v>12715</v>
      </c>
      <c r="M7" s="3">
        <f t="shared" si="2"/>
        <v>5923.6699999999983</v>
      </c>
      <c r="N7" s="3">
        <v>2379</v>
      </c>
      <c r="O7" s="3">
        <v>0</v>
      </c>
      <c r="P7" s="3">
        <v>16627</v>
      </c>
      <c r="Q7" s="3">
        <v>9283</v>
      </c>
      <c r="R7" s="3">
        <v>1989</v>
      </c>
      <c r="S7" s="3">
        <v>1443</v>
      </c>
    </row>
    <row r="8" spans="1:19" x14ac:dyDescent="0.25">
      <c r="A8" s="9">
        <v>35255158</v>
      </c>
      <c r="B8" s="10" t="s">
        <v>25</v>
      </c>
      <c r="C8" s="10" t="s">
        <v>26</v>
      </c>
      <c r="D8" s="11">
        <v>24286</v>
      </c>
      <c r="E8" s="12">
        <v>40064.369444444441</v>
      </c>
      <c r="F8" s="12">
        <v>40067.677083333336</v>
      </c>
      <c r="G8" s="11">
        <v>40064</v>
      </c>
      <c r="H8" s="13" t="s">
        <v>130</v>
      </c>
      <c r="I8" s="14">
        <v>1</v>
      </c>
      <c r="J8" s="3">
        <v>39054.800000000003</v>
      </c>
      <c r="K8" s="3">
        <f t="shared" si="0"/>
        <v>18051</v>
      </c>
      <c r="L8" s="3">
        <f t="shared" si="1"/>
        <v>12247</v>
      </c>
      <c r="M8" s="3">
        <f t="shared" si="2"/>
        <v>8756.8000000000029</v>
      </c>
      <c r="N8" s="3">
        <v>2723</v>
      </c>
      <c r="O8" s="3">
        <v>0</v>
      </c>
      <c r="P8" s="3">
        <v>15328</v>
      </c>
      <c r="Q8" s="3">
        <v>9231</v>
      </c>
      <c r="R8" s="3">
        <v>1976</v>
      </c>
      <c r="S8" s="3">
        <v>1040</v>
      </c>
    </row>
    <row r="9" spans="1:19" x14ac:dyDescent="0.25">
      <c r="A9" s="9">
        <v>25247221</v>
      </c>
      <c r="B9" s="10" t="s">
        <v>25</v>
      </c>
      <c r="C9" s="10" t="s">
        <v>27</v>
      </c>
      <c r="D9" s="11">
        <v>24645</v>
      </c>
      <c r="E9" s="12">
        <v>39566.28125</v>
      </c>
      <c r="F9" s="12">
        <v>39569.368750000001</v>
      </c>
      <c r="G9" s="11">
        <v>39566</v>
      </c>
      <c r="H9" s="13" t="s">
        <v>130</v>
      </c>
      <c r="I9" s="14">
        <v>1</v>
      </c>
      <c r="J9" s="3">
        <v>36688.400000000001</v>
      </c>
      <c r="K9" s="3">
        <f t="shared" si="0"/>
        <v>18529</v>
      </c>
      <c r="L9" s="3">
        <f t="shared" si="1"/>
        <v>9688</v>
      </c>
      <c r="M9" s="3">
        <f t="shared" si="2"/>
        <v>8471.4000000000015</v>
      </c>
      <c r="N9" s="3">
        <v>1834</v>
      </c>
      <c r="O9" s="3">
        <v>708</v>
      </c>
      <c r="P9" s="3">
        <v>15987</v>
      </c>
      <c r="Q9" s="3">
        <v>6300</v>
      </c>
      <c r="R9" s="3">
        <v>1540</v>
      </c>
      <c r="S9" s="3">
        <v>1848</v>
      </c>
    </row>
    <row r="10" spans="1:19" x14ac:dyDescent="0.25">
      <c r="A10" s="9">
        <v>25303693</v>
      </c>
      <c r="B10" s="10" t="s">
        <v>28</v>
      </c>
      <c r="C10" s="10" t="s">
        <v>29</v>
      </c>
      <c r="D10" s="11">
        <v>28936</v>
      </c>
      <c r="E10" s="12">
        <v>39967.257638888892</v>
      </c>
      <c r="F10" s="12">
        <v>39970.431250000001</v>
      </c>
      <c r="G10" s="11">
        <v>39967</v>
      </c>
      <c r="H10" s="13" t="s">
        <v>130</v>
      </c>
      <c r="I10" s="14">
        <v>1</v>
      </c>
      <c r="J10" s="3">
        <v>38152.789999999994</v>
      </c>
      <c r="K10" s="3">
        <f t="shared" si="0"/>
        <v>17169.37</v>
      </c>
      <c r="L10" s="3">
        <f t="shared" si="1"/>
        <v>11616</v>
      </c>
      <c r="M10" s="3">
        <f t="shared" si="2"/>
        <v>9367.4199999999946</v>
      </c>
      <c r="N10" s="3">
        <v>2269</v>
      </c>
      <c r="O10" s="3">
        <v>1591.37</v>
      </c>
      <c r="P10" s="3">
        <v>13309</v>
      </c>
      <c r="Q10" s="3">
        <v>8760</v>
      </c>
      <c r="R10" s="3">
        <v>1836</v>
      </c>
      <c r="S10" s="3">
        <v>1020</v>
      </c>
    </row>
    <row r="11" spans="1:19" x14ac:dyDescent="0.25">
      <c r="A11" s="9">
        <v>25147119</v>
      </c>
      <c r="B11" s="10" t="s">
        <v>45</v>
      </c>
      <c r="C11" s="10" t="s">
        <v>46</v>
      </c>
      <c r="D11" s="11">
        <v>21747</v>
      </c>
      <c r="E11" s="12">
        <v>39491.350694444445</v>
      </c>
      <c r="F11" s="12">
        <v>39495.520833333336</v>
      </c>
      <c r="G11" s="11">
        <v>39491</v>
      </c>
      <c r="H11" s="13" t="s">
        <v>130</v>
      </c>
      <c r="I11" s="14">
        <v>1</v>
      </c>
      <c r="J11" s="3">
        <v>40918.6</v>
      </c>
      <c r="K11" s="3">
        <f t="shared" si="0"/>
        <v>18657</v>
      </c>
      <c r="L11" s="3">
        <f t="shared" si="1"/>
        <v>11621</v>
      </c>
      <c r="M11" s="3">
        <f t="shared" si="2"/>
        <v>10640.599999999999</v>
      </c>
      <c r="N11" s="3">
        <v>1962</v>
      </c>
      <c r="O11" s="3">
        <v>708</v>
      </c>
      <c r="P11" s="3">
        <v>15987</v>
      </c>
      <c r="Q11" s="3">
        <v>8200</v>
      </c>
      <c r="R11" s="3">
        <v>1716</v>
      </c>
      <c r="S11" s="3">
        <v>1705</v>
      </c>
    </row>
    <row r="12" spans="1:19" x14ac:dyDescent="0.25">
      <c r="A12" s="9">
        <v>15215718</v>
      </c>
      <c r="B12" s="10" t="s">
        <v>47</v>
      </c>
      <c r="C12" s="10" t="s">
        <v>48</v>
      </c>
      <c r="D12" s="11">
        <v>17319</v>
      </c>
      <c r="E12" s="12">
        <v>40007.305555555555</v>
      </c>
      <c r="F12" s="12">
        <v>40009.345138888886</v>
      </c>
      <c r="G12" s="11">
        <v>40007</v>
      </c>
      <c r="H12" s="13" t="s">
        <v>130</v>
      </c>
      <c r="I12" s="14">
        <v>1</v>
      </c>
      <c r="J12" s="3">
        <v>40730.6</v>
      </c>
      <c r="K12" s="3">
        <f t="shared" si="0"/>
        <v>20265.91</v>
      </c>
      <c r="L12" s="3">
        <f t="shared" si="1"/>
        <v>12441</v>
      </c>
      <c r="M12" s="3">
        <f t="shared" si="2"/>
        <v>8023.6899999999987</v>
      </c>
      <c r="N12" s="3">
        <v>3115</v>
      </c>
      <c r="O12" s="3">
        <v>523.91</v>
      </c>
      <c r="P12" s="3">
        <v>16627</v>
      </c>
      <c r="Q12" s="3">
        <v>9789</v>
      </c>
      <c r="R12" s="3">
        <v>2088</v>
      </c>
      <c r="S12" s="3">
        <v>564</v>
      </c>
    </row>
    <row r="13" spans="1:19" x14ac:dyDescent="0.25">
      <c r="A13" s="9">
        <v>90971847</v>
      </c>
      <c r="B13" s="10" t="s">
        <v>51</v>
      </c>
      <c r="C13" s="10" t="s">
        <v>52</v>
      </c>
      <c r="D13" s="11">
        <v>18916</v>
      </c>
      <c r="E13" s="12">
        <v>39841.254861111112</v>
      </c>
      <c r="F13" s="12">
        <v>39843.413888888892</v>
      </c>
      <c r="G13" s="11">
        <v>39841</v>
      </c>
      <c r="H13" s="13" t="s">
        <v>130</v>
      </c>
      <c r="I13" s="14">
        <v>1</v>
      </c>
      <c r="J13" s="3">
        <v>38193.79</v>
      </c>
      <c r="K13" s="3">
        <f t="shared" si="0"/>
        <v>17802</v>
      </c>
      <c r="L13" s="3">
        <f t="shared" si="1"/>
        <v>12822</v>
      </c>
      <c r="M13" s="3">
        <f t="shared" si="2"/>
        <v>7569.7900000000009</v>
      </c>
      <c r="N13" s="3">
        <v>2674</v>
      </c>
      <c r="O13" s="3">
        <v>0</v>
      </c>
      <c r="P13" s="3">
        <v>15128</v>
      </c>
      <c r="Q13" s="3">
        <v>9642</v>
      </c>
      <c r="R13" s="3">
        <v>2052</v>
      </c>
      <c r="S13" s="3">
        <v>1128</v>
      </c>
    </row>
    <row r="14" spans="1:19" x14ac:dyDescent="0.25">
      <c r="A14" s="9">
        <v>25331301</v>
      </c>
      <c r="B14" s="10" t="s">
        <v>53</v>
      </c>
      <c r="C14" s="10" t="s">
        <v>54</v>
      </c>
      <c r="D14" s="11">
        <v>22762</v>
      </c>
      <c r="E14" s="12">
        <v>40161.256944444445</v>
      </c>
      <c r="F14" s="12">
        <v>40163.45208333333</v>
      </c>
      <c r="G14" s="11">
        <v>40161</v>
      </c>
      <c r="H14" s="13" t="s">
        <v>130</v>
      </c>
      <c r="I14" s="14">
        <v>1</v>
      </c>
      <c r="J14" s="3">
        <v>42151.73</v>
      </c>
      <c r="K14" s="3">
        <f t="shared" si="0"/>
        <v>20398.91</v>
      </c>
      <c r="L14" s="3">
        <f t="shared" si="1"/>
        <v>12962</v>
      </c>
      <c r="M14" s="3">
        <f t="shared" si="2"/>
        <v>8790.8200000000033</v>
      </c>
      <c r="N14" s="3">
        <v>3248</v>
      </c>
      <c r="O14" s="3">
        <v>523.91</v>
      </c>
      <c r="P14" s="3">
        <v>16627</v>
      </c>
      <c r="Q14" s="3">
        <v>9699</v>
      </c>
      <c r="R14" s="3">
        <v>2093</v>
      </c>
      <c r="S14" s="3">
        <v>1170</v>
      </c>
    </row>
    <row r="15" spans="1:19" x14ac:dyDescent="0.25">
      <c r="A15" s="9">
        <v>98556798</v>
      </c>
      <c r="B15" s="10" t="s">
        <v>57</v>
      </c>
      <c r="C15" s="10" t="s">
        <v>48</v>
      </c>
      <c r="D15" s="11">
        <v>24584</v>
      </c>
      <c r="E15" s="12">
        <v>40115.400694444441</v>
      </c>
      <c r="F15" s="12">
        <v>40117.557638888888</v>
      </c>
      <c r="G15" s="11">
        <v>40115</v>
      </c>
      <c r="H15" s="13" t="s">
        <v>130</v>
      </c>
      <c r="I15" s="14">
        <v>1</v>
      </c>
      <c r="J15" s="3">
        <v>41010.369999999995</v>
      </c>
      <c r="K15" s="3">
        <f t="shared" si="0"/>
        <v>18023</v>
      </c>
      <c r="L15" s="3">
        <f t="shared" si="1"/>
        <v>15094</v>
      </c>
      <c r="M15" s="3">
        <f t="shared" si="2"/>
        <v>7893.3699999999953</v>
      </c>
      <c r="N15" s="3">
        <v>2695</v>
      </c>
      <c r="O15" s="3">
        <v>0</v>
      </c>
      <c r="P15" s="3">
        <v>15328</v>
      </c>
      <c r="Q15" s="3">
        <v>11571</v>
      </c>
      <c r="R15" s="3">
        <v>2561</v>
      </c>
      <c r="S15" s="3">
        <v>962</v>
      </c>
    </row>
    <row r="16" spans="1:19" x14ac:dyDescent="0.25">
      <c r="A16" s="9">
        <v>6615173</v>
      </c>
      <c r="B16" s="10" t="s">
        <v>58</v>
      </c>
      <c r="C16" s="10" t="s">
        <v>59</v>
      </c>
      <c r="D16" s="11">
        <v>33584</v>
      </c>
      <c r="E16" s="12">
        <v>39995.384027777778</v>
      </c>
      <c r="F16" s="12">
        <v>39997.405555555553</v>
      </c>
      <c r="G16" s="11">
        <v>39995</v>
      </c>
      <c r="H16" s="13" t="s">
        <v>130</v>
      </c>
      <c r="I16" s="14">
        <v>1</v>
      </c>
      <c r="J16" s="3">
        <v>36478.089999999997</v>
      </c>
      <c r="K16" s="3">
        <f t="shared" si="0"/>
        <v>19160</v>
      </c>
      <c r="L16" s="3">
        <f t="shared" si="1"/>
        <v>9195</v>
      </c>
      <c r="M16" s="3">
        <f t="shared" si="2"/>
        <v>8123.0899999999965</v>
      </c>
      <c r="N16" s="3">
        <v>2546</v>
      </c>
      <c r="O16" s="3">
        <v>708</v>
      </c>
      <c r="P16" s="3">
        <v>15906</v>
      </c>
      <c r="Q16" s="3">
        <v>7143</v>
      </c>
      <c r="R16" s="3">
        <v>1440</v>
      </c>
      <c r="S16" s="3">
        <v>612</v>
      </c>
    </row>
    <row r="17" spans="1:19" x14ac:dyDescent="0.25">
      <c r="A17" s="9">
        <v>25345222</v>
      </c>
      <c r="B17" s="10" t="s">
        <v>66</v>
      </c>
      <c r="C17" s="10" t="s">
        <v>67</v>
      </c>
      <c r="D17" s="11">
        <v>24143</v>
      </c>
      <c r="E17" s="12">
        <v>40080.377083333333</v>
      </c>
      <c r="F17" s="12">
        <v>40085.701388888891</v>
      </c>
      <c r="G17" s="11">
        <v>40080</v>
      </c>
      <c r="H17" s="13" t="s">
        <v>130</v>
      </c>
      <c r="I17" s="14">
        <v>1</v>
      </c>
      <c r="J17" s="3">
        <v>37517.79</v>
      </c>
      <c r="K17" s="3">
        <f t="shared" si="0"/>
        <v>17800.900000000001</v>
      </c>
      <c r="L17" s="3">
        <f t="shared" si="1"/>
        <v>13196</v>
      </c>
      <c r="M17" s="3">
        <f t="shared" si="2"/>
        <v>6520.8899999999994</v>
      </c>
      <c r="N17" s="3">
        <v>2366</v>
      </c>
      <c r="O17" s="3">
        <v>106.9</v>
      </c>
      <c r="P17" s="3">
        <v>15328</v>
      </c>
      <c r="Q17" s="3">
        <v>9803</v>
      </c>
      <c r="R17" s="3">
        <v>2119</v>
      </c>
      <c r="S17" s="3">
        <v>1274</v>
      </c>
    </row>
    <row r="18" spans="1:19" x14ac:dyDescent="0.25">
      <c r="A18" s="9">
        <v>5646997</v>
      </c>
      <c r="B18" s="10" t="s">
        <v>68</v>
      </c>
      <c r="C18" s="10" t="s">
        <v>69</v>
      </c>
      <c r="D18" s="11">
        <v>16984</v>
      </c>
      <c r="E18" s="12">
        <v>39860.260416666664</v>
      </c>
      <c r="F18" s="12">
        <v>39861.774305555555</v>
      </c>
      <c r="G18" s="11">
        <v>39860</v>
      </c>
      <c r="H18" s="13" t="s">
        <v>130</v>
      </c>
      <c r="I18" s="14">
        <v>1</v>
      </c>
      <c r="J18" s="3">
        <v>41842.65</v>
      </c>
      <c r="K18" s="3">
        <f t="shared" si="0"/>
        <v>19732</v>
      </c>
      <c r="L18" s="3">
        <f t="shared" si="1"/>
        <v>15011</v>
      </c>
      <c r="M18" s="3">
        <f t="shared" si="2"/>
        <v>7099.6500000000015</v>
      </c>
      <c r="N18" s="3">
        <v>2618</v>
      </c>
      <c r="O18" s="3">
        <v>708</v>
      </c>
      <c r="P18" s="3">
        <v>16406</v>
      </c>
      <c r="Q18" s="3">
        <v>11063</v>
      </c>
      <c r="R18" s="3">
        <v>2400</v>
      </c>
      <c r="S18" s="3">
        <v>1548</v>
      </c>
    </row>
    <row r="19" spans="1:19" x14ac:dyDescent="0.25">
      <c r="A19" s="9">
        <v>16344525</v>
      </c>
      <c r="B19" s="10" t="s">
        <v>75</v>
      </c>
      <c r="C19" s="10" t="s">
        <v>76</v>
      </c>
      <c r="D19" s="11">
        <v>21957</v>
      </c>
      <c r="E19" s="12">
        <v>39391.254861111112</v>
      </c>
      <c r="F19" s="12">
        <v>39393.586111111108</v>
      </c>
      <c r="G19" s="11">
        <v>39391</v>
      </c>
      <c r="H19" s="13" t="s">
        <v>130</v>
      </c>
      <c r="I19" s="14">
        <v>1</v>
      </c>
      <c r="J19" s="3">
        <v>40065.300000000003</v>
      </c>
      <c r="K19" s="3">
        <f t="shared" si="0"/>
        <v>19746.810000000001</v>
      </c>
      <c r="L19" s="3">
        <f t="shared" si="1"/>
        <v>12457</v>
      </c>
      <c r="M19" s="3">
        <f t="shared" si="2"/>
        <v>7861.4900000000016</v>
      </c>
      <c r="N19" s="3">
        <v>3294</v>
      </c>
      <c r="O19" s="3">
        <v>465.81</v>
      </c>
      <c r="P19" s="3">
        <v>15987</v>
      </c>
      <c r="Q19" s="3">
        <v>9190</v>
      </c>
      <c r="R19" s="3">
        <v>1958</v>
      </c>
      <c r="S19" s="3">
        <v>1309</v>
      </c>
    </row>
    <row r="20" spans="1:19" x14ac:dyDescent="0.25">
      <c r="A20" s="9">
        <v>25294970</v>
      </c>
      <c r="B20" s="10" t="s">
        <v>77</v>
      </c>
      <c r="C20" s="10" t="s">
        <v>78</v>
      </c>
      <c r="D20" s="11">
        <v>24380</v>
      </c>
      <c r="E20" s="12">
        <v>39853.602777777778</v>
      </c>
      <c r="F20" s="12">
        <v>39856.588194444441</v>
      </c>
      <c r="G20" s="11">
        <v>39853</v>
      </c>
      <c r="H20" s="13" t="s">
        <v>130</v>
      </c>
      <c r="I20" s="14">
        <v>1</v>
      </c>
      <c r="J20" s="1">
        <v>51502.270000000004</v>
      </c>
      <c r="K20" s="1">
        <f t="shared" si="0"/>
        <v>29892</v>
      </c>
      <c r="L20" s="3">
        <f t="shared" si="1"/>
        <v>12168</v>
      </c>
      <c r="M20" s="15">
        <f t="shared" si="2"/>
        <v>9442.2700000000041</v>
      </c>
      <c r="N20" s="1">
        <v>12778</v>
      </c>
      <c r="O20" s="3">
        <v>708</v>
      </c>
      <c r="P20" s="3">
        <v>16406</v>
      </c>
      <c r="Q20" s="3">
        <v>9348</v>
      </c>
      <c r="R20" s="3">
        <v>1980</v>
      </c>
      <c r="S20" s="3">
        <v>840</v>
      </c>
    </row>
    <row r="21" spans="1:19" x14ac:dyDescent="0.25">
      <c r="A21" s="9">
        <v>25103476</v>
      </c>
      <c r="B21" s="10" t="s">
        <v>81</v>
      </c>
      <c r="C21" s="10" t="s">
        <v>82</v>
      </c>
      <c r="D21" s="11">
        <v>21766</v>
      </c>
      <c r="E21" s="12">
        <v>38982.234722222223</v>
      </c>
      <c r="F21" s="12">
        <v>38985.568055555559</v>
      </c>
      <c r="G21" s="11">
        <v>38982</v>
      </c>
      <c r="H21" s="13" t="s">
        <v>130</v>
      </c>
      <c r="I21" s="14">
        <v>1</v>
      </c>
      <c r="J21" s="3">
        <v>32113.57</v>
      </c>
      <c r="K21" s="3">
        <f t="shared" si="0"/>
        <v>14260</v>
      </c>
      <c r="L21" s="3">
        <f t="shared" si="1"/>
        <v>11282</v>
      </c>
      <c r="M21" s="3">
        <f t="shared" si="2"/>
        <v>6571.57</v>
      </c>
      <c r="N21" s="3">
        <v>1584</v>
      </c>
      <c r="O21" s="3">
        <v>0</v>
      </c>
      <c r="P21" s="3">
        <v>12676</v>
      </c>
      <c r="Q21" s="3">
        <v>7392</v>
      </c>
      <c r="R21" s="3">
        <v>1760</v>
      </c>
      <c r="S21" s="3">
        <v>2130</v>
      </c>
    </row>
    <row r="22" spans="1:19" x14ac:dyDescent="0.25">
      <c r="A22" s="9">
        <v>25168345</v>
      </c>
      <c r="B22" s="10" t="s">
        <v>83</v>
      </c>
      <c r="C22" s="10" t="s">
        <v>84</v>
      </c>
      <c r="D22" s="11">
        <v>18639</v>
      </c>
      <c r="E22" s="12">
        <v>39435.243055555555</v>
      </c>
      <c r="F22" s="12">
        <v>39437.51666666667</v>
      </c>
      <c r="G22" s="11">
        <v>39435</v>
      </c>
      <c r="H22" s="13" t="s">
        <v>130</v>
      </c>
      <c r="I22" s="14">
        <v>1</v>
      </c>
      <c r="J22" s="3">
        <v>35871.15</v>
      </c>
      <c r="K22" s="3">
        <f t="shared" si="0"/>
        <v>15995</v>
      </c>
      <c r="L22" s="3">
        <f t="shared" si="1"/>
        <v>13489</v>
      </c>
      <c r="M22" s="3">
        <f t="shared" si="2"/>
        <v>6387.1500000000015</v>
      </c>
      <c r="N22" s="3">
        <v>1776</v>
      </c>
      <c r="O22" s="3">
        <v>0</v>
      </c>
      <c r="P22" s="3">
        <v>14219</v>
      </c>
      <c r="Q22" s="3">
        <v>9595</v>
      </c>
      <c r="R22" s="3">
        <v>2057</v>
      </c>
      <c r="S22" s="3">
        <v>1837</v>
      </c>
    </row>
    <row r="23" spans="1:19" x14ac:dyDescent="0.25">
      <c r="A23" s="9">
        <v>25279718</v>
      </c>
      <c r="B23" s="10" t="s">
        <v>89</v>
      </c>
      <c r="C23" s="10" t="s">
        <v>22</v>
      </c>
      <c r="D23" s="11">
        <v>25752</v>
      </c>
      <c r="E23" s="12">
        <v>39741.255555555559</v>
      </c>
      <c r="F23" s="12">
        <v>39744.515277777777</v>
      </c>
      <c r="G23" s="11">
        <v>39741</v>
      </c>
      <c r="H23" s="13" t="s">
        <v>130</v>
      </c>
      <c r="I23" s="14">
        <v>1</v>
      </c>
      <c r="J23" s="3">
        <v>41302.03</v>
      </c>
      <c r="K23" s="3">
        <f t="shared" si="0"/>
        <v>19827.96</v>
      </c>
      <c r="L23" s="3">
        <f t="shared" si="1"/>
        <v>10775</v>
      </c>
      <c r="M23" s="3">
        <f t="shared" si="2"/>
        <v>10699.07</v>
      </c>
      <c r="N23" s="3">
        <v>2923</v>
      </c>
      <c r="O23" s="3">
        <v>498.96</v>
      </c>
      <c r="P23" s="3">
        <v>16406</v>
      </c>
      <c r="Q23" s="3">
        <v>8123</v>
      </c>
      <c r="R23" s="3">
        <v>1680</v>
      </c>
      <c r="S23" s="3">
        <v>972</v>
      </c>
    </row>
    <row r="24" spans="1:19" x14ac:dyDescent="0.25">
      <c r="A24" s="9">
        <v>10016905</v>
      </c>
      <c r="B24" s="10" t="s">
        <v>92</v>
      </c>
      <c r="C24" s="10" t="s">
        <v>93</v>
      </c>
      <c r="D24" s="11">
        <v>30259</v>
      </c>
      <c r="E24" s="12">
        <v>39762.472916666666</v>
      </c>
      <c r="F24" s="12">
        <v>39765.737500000003</v>
      </c>
      <c r="G24" s="11">
        <v>39762</v>
      </c>
      <c r="H24" s="13" t="s">
        <v>130</v>
      </c>
      <c r="I24" s="14">
        <v>1</v>
      </c>
      <c r="J24" s="1">
        <v>23980.12</v>
      </c>
      <c r="K24" s="1">
        <f t="shared" si="0"/>
        <v>2125</v>
      </c>
      <c r="L24" s="3">
        <f t="shared" si="1"/>
        <v>12482</v>
      </c>
      <c r="M24" s="3">
        <f t="shared" si="2"/>
        <v>9373.119999999999</v>
      </c>
      <c r="N24" s="3">
        <v>2125</v>
      </c>
      <c r="O24" s="3">
        <v>0</v>
      </c>
      <c r="P24" s="1">
        <v>0</v>
      </c>
      <c r="Q24" s="3">
        <v>8918</v>
      </c>
      <c r="R24" s="3">
        <v>2184</v>
      </c>
      <c r="S24" s="3">
        <v>1380</v>
      </c>
    </row>
    <row r="25" spans="1:19" x14ac:dyDescent="0.25">
      <c r="A25" s="9">
        <v>25237793</v>
      </c>
      <c r="B25" s="10" t="s">
        <v>94</v>
      </c>
      <c r="C25" s="10" t="s">
        <v>95</v>
      </c>
      <c r="D25" s="11">
        <v>25766</v>
      </c>
      <c r="E25" s="12">
        <v>39860.263194444444</v>
      </c>
      <c r="F25" s="12">
        <v>39862.490972222222</v>
      </c>
      <c r="G25" s="11">
        <v>39860</v>
      </c>
      <c r="H25" s="13" t="s">
        <v>130</v>
      </c>
      <c r="I25" s="14">
        <v>1</v>
      </c>
      <c r="J25" s="3">
        <v>41445.14</v>
      </c>
      <c r="K25" s="3">
        <f t="shared" si="0"/>
        <v>19898</v>
      </c>
      <c r="L25" s="3">
        <f t="shared" si="1"/>
        <v>13127</v>
      </c>
      <c r="M25" s="3">
        <f t="shared" si="2"/>
        <v>8420.14</v>
      </c>
      <c r="N25" s="3">
        <v>2784</v>
      </c>
      <c r="O25" s="3">
        <v>708</v>
      </c>
      <c r="P25" s="3">
        <v>16406</v>
      </c>
      <c r="Q25" s="3">
        <v>9887</v>
      </c>
      <c r="R25" s="3">
        <v>2112</v>
      </c>
      <c r="S25" s="3">
        <v>1128</v>
      </c>
    </row>
    <row r="26" spans="1:19" x14ac:dyDescent="0.25">
      <c r="A26" s="9">
        <v>97414304</v>
      </c>
      <c r="B26" s="10" t="s">
        <v>96</v>
      </c>
      <c r="C26" s="10" t="s">
        <v>97</v>
      </c>
      <c r="D26" s="11">
        <v>17637</v>
      </c>
      <c r="E26" s="12">
        <v>39968.316666666666</v>
      </c>
      <c r="F26" s="12">
        <v>39970.791666666664</v>
      </c>
      <c r="G26" s="11">
        <v>39968</v>
      </c>
      <c r="H26" s="13" t="s">
        <v>130</v>
      </c>
      <c r="I26" s="14">
        <v>1</v>
      </c>
      <c r="J26" s="3">
        <v>39448.589999999997</v>
      </c>
      <c r="K26" s="3">
        <f t="shared" si="0"/>
        <v>17534</v>
      </c>
      <c r="L26" s="3">
        <f t="shared" si="1"/>
        <v>13823</v>
      </c>
      <c r="M26" s="3">
        <f t="shared" si="2"/>
        <v>8091.5899999999965</v>
      </c>
      <c r="N26" s="3">
        <v>2206</v>
      </c>
      <c r="O26" s="3">
        <v>0</v>
      </c>
      <c r="P26" s="3">
        <v>15328</v>
      </c>
      <c r="Q26" s="3">
        <v>10475</v>
      </c>
      <c r="R26" s="3">
        <v>2256</v>
      </c>
      <c r="S26" s="3">
        <v>1092</v>
      </c>
    </row>
    <row r="27" spans="1:19" x14ac:dyDescent="0.25">
      <c r="A27" s="9">
        <v>25326677</v>
      </c>
      <c r="B27" s="10" t="s">
        <v>98</v>
      </c>
      <c r="C27" s="10" t="s">
        <v>99</v>
      </c>
      <c r="D27" s="11">
        <v>27131</v>
      </c>
      <c r="E27" s="12">
        <v>40008.434027777781</v>
      </c>
      <c r="F27" s="12">
        <v>40011.470138888886</v>
      </c>
      <c r="G27" s="11">
        <v>40008</v>
      </c>
      <c r="H27" s="13" t="s">
        <v>130</v>
      </c>
      <c r="I27" s="14">
        <v>1</v>
      </c>
      <c r="J27" s="3">
        <v>34730.36</v>
      </c>
      <c r="K27" s="3">
        <f t="shared" si="0"/>
        <v>17214</v>
      </c>
      <c r="L27" s="3">
        <f t="shared" si="1"/>
        <v>9797</v>
      </c>
      <c r="M27" s="3">
        <f t="shared" si="2"/>
        <v>7719.3600000000006</v>
      </c>
      <c r="N27" s="3">
        <v>1886</v>
      </c>
      <c r="O27" s="3">
        <v>0</v>
      </c>
      <c r="P27" s="3">
        <v>15328</v>
      </c>
      <c r="Q27" s="3">
        <v>7241</v>
      </c>
      <c r="R27" s="3">
        <v>1464</v>
      </c>
      <c r="S27" s="3">
        <v>1092</v>
      </c>
    </row>
    <row r="28" spans="1:19" x14ac:dyDescent="0.25">
      <c r="A28" s="9">
        <v>44019313</v>
      </c>
      <c r="B28" s="10" t="s">
        <v>106</v>
      </c>
      <c r="C28" s="10" t="s">
        <v>44</v>
      </c>
      <c r="D28" s="11">
        <v>24854</v>
      </c>
      <c r="E28" s="12">
        <v>40142.366666666669</v>
      </c>
      <c r="F28" s="12">
        <v>40144.791666666664</v>
      </c>
      <c r="G28" s="11">
        <v>40142</v>
      </c>
      <c r="H28" s="13" t="s">
        <v>130</v>
      </c>
      <c r="I28" s="14">
        <v>1</v>
      </c>
      <c r="J28" s="3">
        <v>37611.279999999999</v>
      </c>
      <c r="K28" s="3">
        <f t="shared" si="0"/>
        <v>19128.91</v>
      </c>
      <c r="L28" s="3">
        <f t="shared" si="1"/>
        <v>10725</v>
      </c>
      <c r="M28" s="3">
        <f t="shared" si="2"/>
        <v>7757.369999999999</v>
      </c>
      <c r="N28" s="3">
        <v>1663</v>
      </c>
      <c r="O28" s="3">
        <v>523.91</v>
      </c>
      <c r="P28" s="3">
        <v>16942</v>
      </c>
      <c r="Q28" s="3">
        <v>7800</v>
      </c>
      <c r="R28" s="3">
        <v>1950</v>
      </c>
      <c r="S28" s="3">
        <v>975</v>
      </c>
    </row>
    <row r="29" spans="1:19" x14ac:dyDescent="0.25">
      <c r="A29" s="9">
        <v>25197350</v>
      </c>
      <c r="B29" s="10" t="s">
        <v>109</v>
      </c>
      <c r="C29" s="10" t="s">
        <v>110</v>
      </c>
      <c r="D29" s="11">
        <v>18986</v>
      </c>
      <c r="E29" s="12">
        <v>39608.25</v>
      </c>
      <c r="F29" s="12">
        <v>39612.460416666669</v>
      </c>
      <c r="G29" s="11">
        <v>39608</v>
      </c>
      <c r="H29" s="13" t="s">
        <v>130</v>
      </c>
      <c r="I29" s="14">
        <v>1</v>
      </c>
      <c r="J29" s="3">
        <v>43680.080000000009</v>
      </c>
      <c r="K29" s="3">
        <f t="shared" si="0"/>
        <v>18824</v>
      </c>
      <c r="L29" s="3">
        <f t="shared" si="1"/>
        <v>13044</v>
      </c>
      <c r="M29" s="3">
        <f t="shared" si="2"/>
        <v>11812.080000000009</v>
      </c>
      <c r="N29" s="3">
        <v>2129</v>
      </c>
      <c r="O29" s="3">
        <v>708</v>
      </c>
      <c r="P29" s="3">
        <v>15987</v>
      </c>
      <c r="Q29" s="3">
        <v>9190</v>
      </c>
      <c r="R29" s="3">
        <v>1958</v>
      </c>
      <c r="S29" s="3">
        <v>1896</v>
      </c>
    </row>
    <row r="30" spans="1:19" x14ac:dyDescent="0.25">
      <c r="A30" s="9">
        <v>35070156</v>
      </c>
      <c r="B30" s="10" t="s">
        <v>115</v>
      </c>
      <c r="C30" s="10" t="s">
        <v>116</v>
      </c>
      <c r="D30" s="11">
        <v>26765</v>
      </c>
      <c r="E30" s="12">
        <v>40136.467361111114</v>
      </c>
      <c r="F30" s="12">
        <v>40138.545138888891</v>
      </c>
      <c r="G30" s="11">
        <v>40136</v>
      </c>
      <c r="H30" s="13" t="s">
        <v>130</v>
      </c>
      <c r="I30" s="14">
        <v>1</v>
      </c>
      <c r="J30" s="3">
        <v>44027.5</v>
      </c>
      <c r="K30" s="3">
        <f t="shared" si="0"/>
        <v>17943</v>
      </c>
      <c r="L30" s="3">
        <f t="shared" si="1"/>
        <v>18825</v>
      </c>
      <c r="M30" s="3">
        <f t="shared" si="2"/>
        <v>7259.5</v>
      </c>
      <c r="N30" s="3">
        <v>2615</v>
      </c>
      <c r="O30" s="3">
        <v>0</v>
      </c>
      <c r="P30" s="3">
        <v>15328</v>
      </c>
      <c r="Q30" s="3">
        <v>14431</v>
      </c>
      <c r="R30" s="3">
        <v>3276</v>
      </c>
      <c r="S30" s="3">
        <v>1118</v>
      </c>
    </row>
    <row r="31" spans="1:19" x14ac:dyDescent="0.25">
      <c r="A31" s="9">
        <v>25292238</v>
      </c>
      <c r="B31" s="10" t="s">
        <v>117</v>
      </c>
      <c r="C31" s="10" t="s">
        <v>118</v>
      </c>
      <c r="D31" s="11">
        <v>26544</v>
      </c>
      <c r="E31" s="12">
        <v>39804.262499999997</v>
      </c>
      <c r="F31" s="12">
        <v>39806.550000000003</v>
      </c>
      <c r="G31" s="11">
        <v>39804</v>
      </c>
      <c r="H31" s="13" t="s">
        <v>130</v>
      </c>
      <c r="I31" s="14">
        <v>1</v>
      </c>
      <c r="J31" s="3">
        <v>39123.46</v>
      </c>
      <c r="K31" s="3">
        <f t="shared" si="0"/>
        <v>18601</v>
      </c>
      <c r="L31" s="3">
        <f t="shared" si="1"/>
        <v>11531</v>
      </c>
      <c r="M31" s="3">
        <f t="shared" si="2"/>
        <v>8991.4599999999991</v>
      </c>
      <c r="N31" s="3">
        <v>2195</v>
      </c>
      <c r="O31" s="3">
        <v>0</v>
      </c>
      <c r="P31" s="3">
        <v>16406</v>
      </c>
      <c r="Q31" s="3">
        <v>8183</v>
      </c>
      <c r="R31" s="3">
        <v>2004</v>
      </c>
      <c r="S31" s="3">
        <v>1344</v>
      </c>
    </row>
    <row r="32" spans="1:19" x14ac:dyDescent="0.25">
      <c r="A32" s="9">
        <v>15068869</v>
      </c>
      <c r="B32" s="10" t="s">
        <v>13</v>
      </c>
      <c r="C32" s="10" t="s">
        <v>14</v>
      </c>
      <c r="D32" s="11">
        <v>19625</v>
      </c>
      <c r="E32" s="12">
        <v>40114.438888888886</v>
      </c>
      <c r="F32" s="12">
        <v>40118.459027777775</v>
      </c>
      <c r="G32" s="11">
        <v>40114</v>
      </c>
      <c r="H32" s="13" t="s">
        <v>130</v>
      </c>
      <c r="I32" s="14">
        <v>2</v>
      </c>
      <c r="J32" s="3">
        <v>65302.74</v>
      </c>
      <c r="K32" s="3">
        <f t="shared" si="0"/>
        <v>36701.910000000003</v>
      </c>
      <c r="L32" s="3">
        <f t="shared" si="1"/>
        <v>17031</v>
      </c>
      <c r="M32" s="3">
        <f t="shared" si="2"/>
        <v>11569.829999999994</v>
      </c>
      <c r="N32" s="3">
        <v>2924</v>
      </c>
      <c r="O32" s="3">
        <v>523.91</v>
      </c>
      <c r="P32" s="3">
        <v>33254</v>
      </c>
      <c r="Q32" s="3">
        <v>12975</v>
      </c>
      <c r="R32" s="3">
        <v>2912</v>
      </c>
      <c r="S32" s="3">
        <v>1144</v>
      </c>
    </row>
    <row r="33" spans="1:19" x14ac:dyDescent="0.25">
      <c r="A33" s="9">
        <v>16189102</v>
      </c>
      <c r="B33" s="10" t="s">
        <v>17</v>
      </c>
      <c r="C33" s="10" t="s">
        <v>18</v>
      </c>
      <c r="D33" s="11">
        <v>22806</v>
      </c>
      <c r="E33" s="12">
        <v>39792.261111111111</v>
      </c>
      <c r="F33" s="12">
        <v>39794.455555555556</v>
      </c>
      <c r="G33" s="11">
        <v>39792</v>
      </c>
      <c r="H33" s="13" t="s">
        <v>130</v>
      </c>
      <c r="I33" s="14">
        <v>2</v>
      </c>
      <c r="J33" s="3">
        <v>61851.72</v>
      </c>
      <c r="K33" s="3">
        <f t="shared" si="0"/>
        <v>36471</v>
      </c>
      <c r="L33" s="3">
        <f t="shared" si="1"/>
        <v>14999</v>
      </c>
      <c r="M33" s="3">
        <f t="shared" si="2"/>
        <v>10381.720000000001</v>
      </c>
      <c r="N33" s="3">
        <v>2951</v>
      </c>
      <c r="O33" s="16">
        <v>708</v>
      </c>
      <c r="P33" s="3">
        <v>32812</v>
      </c>
      <c r="Q33" s="16">
        <v>11357</v>
      </c>
      <c r="R33" s="16">
        <v>2472</v>
      </c>
      <c r="S33" s="3">
        <v>1170</v>
      </c>
    </row>
    <row r="34" spans="1:19" x14ac:dyDescent="0.25">
      <c r="A34" s="9">
        <v>10954295</v>
      </c>
      <c r="B34" s="10" t="s">
        <v>30</v>
      </c>
      <c r="C34" s="10" t="s">
        <v>31</v>
      </c>
      <c r="D34" s="11">
        <v>18691</v>
      </c>
      <c r="E34" s="12">
        <v>39944.248611111114</v>
      </c>
      <c r="F34" s="12">
        <v>39947.475694444445</v>
      </c>
      <c r="G34" s="11">
        <v>39944</v>
      </c>
      <c r="H34" s="13" t="s">
        <v>130</v>
      </c>
      <c r="I34" s="14">
        <v>2</v>
      </c>
      <c r="J34" s="3">
        <v>62245.119999999995</v>
      </c>
      <c r="K34" s="3">
        <f t="shared" ref="K34:K62" si="3">SUM(N34:P34)</f>
        <v>35968</v>
      </c>
      <c r="L34" s="3">
        <f t="shared" ref="L34:L62" si="4">SUM(Q34:S34)</f>
        <v>16035</v>
      </c>
      <c r="M34" s="3">
        <f t="shared" si="2"/>
        <v>10242.119999999995</v>
      </c>
      <c r="N34" s="3">
        <v>2714</v>
      </c>
      <c r="O34" s="3">
        <v>0</v>
      </c>
      <c r="P34" s="3">
        <v>33254</v>
      </c>
      <c r="Q34" s="3">
        <v>12435</v>
      </c>
      <c r="R34" s="3">
        <v>2736</v>
      </c>
      <c r="S34" s="3">
        <v>864</v>
      </c>
    </row>
    <row r="35" spans="1:19" x14ac:dyDescent="0.25">
      <c r="A35" s="9">
        <v>25257783</v>
      </c>
      <c r="B35" s="10" t="s">
        <v>60</v>
      </c>
      <c r="C35" s="10" t="s">
        <v>61</v>
      </c>
      <c r="D35" s="11">
        <v>24104</v>
      </c>
      <c r="E35" s="12">
        <v>39706.375</v>
      </c>
      <c r="F35" s="12">
        <v>40074.603472222225</v>
      </c>
      <c r="G35" s="11">
        <v>39706</v>
      </c>
      <c r="H35" s="13" t="s">
        <v>130</v>
      </c>
      <c r="I35" s="14">
        <v>2</v>
      </c>
      <c r="J35" s="3">
        <v>63302.22</v>
      </c>
      <c r="K35" s="3">
        <f t="shared" si="3"/>
        <v>35390</v>
      </c>
      <c r="L35" s="3">
        <f t="shared" si="4"/>
        <v>16088</v>
      </c>
      <c r="M35" s="3">
        <f t="shared" si="2"/>
        <v>11824.220000000001</v>
      </c>
      <c r="N35" s="3">
        <v>2574</v>
      </c>
      <c r="O35" s="3">
        <v>708</v>
      </c>
      <c r="P35" s="3">
        <v>32108</v>
      </c>
      <c r="Q35" s="3">
        <v>12092</v>
      </c>
      <c r="R35" s="3">
        <v>2652</v>
      </c>
      <c r="S35" s="3">
        <v>1344</v>
      </c>
    </row>
    <row r="36" spans="1:19" x14ac:dyDescent="0.25">
      <c r="A36" s="9">
        <v>25280208</v>
      </c>
      <c r="B36" s="10" t="s">
        <v>64</v>
      </c>
      <c r="C36" s="10" t="s">
        <v>65</v>
      </c>
      <c r="D36" s="11">
        <v>24567</v>
      </c>
      <c r="E36" s="12">
        <v>39895.353472222225</v>
      </c>
      <c r="F36" s="12">
        <v>39899.487500000003</v>
      </c>
      <c r="G36" s="11">
        <v>39895</v>
      </c>
      <c r="H36" s="13" t="s">
        <v>130</v>
      </c>
      <c r="I36" s="14">
        <v>2</v>
      </c>
      <c r="J36" s="3">
        <v>61173.22</v>
      </c>
      <c r="K36" s="3">
        <f t="shared" si="3"/>
        <v>35636</v>
      </c>
      <c r="L36" s="3">
        <f t="shared" si="4"/>
        <v>13962</v>
      </c>
      <c r="M36" s="3">
        <f t="shared" si="2"/>
        <v>11575.220000000001</v>
      </c>
      <c r="N36" s="3">
        <v>2824</v>
      </c>
      <c r="O36" s="3">
        <v>0</v>
      </c>
      <c r="P36" s="3">
        <v>32812</v>
      </c>
      <c r="Q36" s="3">
        <v>10524</v>
      </c>
      <c r="R36" s="3">
        <v>2268</v>
      </c>
      <c r="S36" s="3">
        <v>1170</v>
      </c>
    </row>
    <row r="37" spans="1:19" x14ac:dyDescent="0.25">
      <c r="A37" s="9">
        <v>25216023</v>
      </c>
      <c r="B37" s="10" t="s">
        <v>73</v>
      </c>
      <c r="C37" s="10" t="s">
        <v>74</v>
      </c>
      <c r="D37" s="11">
        <v>29247</v>
      </c>
      <c r="E37" s="12">
        <v>40105.350694444445</v>
      </c>
      <c r="F37" s="12">
        <v>40108.680555555555</v>
      </c>
      <c r="G37" s="11">
        <v>40105</v>
      </c>
      <c r="H37" s="13" t="s">
        <v>130</v>
      </c>
      <c r="I37" s="14">
        <v>2</v>
      </c>
      <c r="J37" s="3">
        <v>69380.61</v>
      </c>
      <c r="K37" s="3">
        <f t="shared" si="3"/>
        <v>37104</v>
      </c>
      <c r="L37" s="3">
        <f t="shared" si="4"/>
        <v>19813</v>
      </c>
      <c r="M37" s="3">
        <f t="shared" si="2"/>
        <v>12463.61</v>
      </c>
      <c r="N37" s="3">
        <v>3142</v>
      </c>
      <c r="O37" s="3">
        <v>708</v>
      </c>
      <c r="P37" s="3">
        <v>33254</v>
      </c>
      <c r="Q37" s="3">
        <v>15159</v>
      </c>
      <c r="R37" s="3">
        <v>3458</v>
      </c>
      <c r="S37" s="3">
        <v>1196</v>
      </c>
    </row>
    <row r="38" spans="1:19" x14ac:dyDescent="0.25">
      <c r="A38" s="9">
        <v>35385872</v>
      </c>
      <c r="B38" s="10" t="s">
        <v>100</v>
      </c>
      <c r="C38" s="10" t="s">
        <v>101</v>
      </c>
      <c r="D38" s="11">
        <v>27519</v>
      </c>
      <c r="E38" s="12">
        <v>39916.261805555558</v>
      </c>
      <c r="F38" s="12">
        <v>39918.870833333334</v>
      </c>
      <c r="G38" s="11">
        <v>39916</v>
      </c>
      <c r="H38" s="13" t="s">
        <v>130</v>
      </c>
      <c r="I38" s="14">
        <v>2</v>
      </c>
      <c r="J38" s="3">
        <v>60074.09</v>
      </c>
      <c r="K38" s="3">
        <f t="shared" si="3"/>
        <v>35840.910000000003</v>
      </c>
      <c r="L38" s="3">
        <f t="shared" si="4"/>
        <v>15476</v>
      </c>
      <c r="M38" s="3">
        <f t="shared" si="2"/>
        <v>8757.179999999993</v>
      </c>
      <c r="N38" s="3">
        <v>2505</v>
      </c>
      <c r="O38" s="3">
        <v>523.91</v>
      </c>
      <c r="P38" s="3">
        <v>32812</v>
      </c>
      <c r="Q38" s="3">
        <v>12092</v>
      </c>
      <c r="R38" s="3">
        <v>2652</v>
      </c>
      <c r="S38" s="3">
        <v>732</v>
      </c>
    </row>
    <row r="39" spans="1:19" x14ac:dyDescent="0.25">
      <c r="A39" s="9">
        <v>25242784</v>
      </c>
      <c r="B39" s="10" t="s">
        <v>32</v>
      </c>
      <c r="C39" s="10" t="s">
        <v>33</v>
      </c>
      <c r="D39" s="11">
        <v>23468</v>
      </c>
      <c r="E39" s="12">
        <v>40084.42291666667</v>
      </c>
      <c r="F39" s="12">
        <v>40087.42291666667</v>
      </c>
      <c r="G39" s="11">
        <v>40084</v>
      </c>
      <c r="H39" s="13" t="s">
        <v>132</v>
      </c>
      <c r="I39" s="14">
        <v>1</v>
      </c>
      <c r="J39" s="3">
        <v>50103.72</v>
      </c>
      <c r="K39" s="3">
        <f t="shared" si="3"/>
        <v>26957.91</v>
      </c>
      <c r="L39" s="3">
        <f t="shared" si="4"/>
        <v>13795</v>
      </c>
      <c r="M39" s="3">
        <f t="shared" si="2"/>
        <v>9350.8100000000013</v>
      </c>
      <c r="N39" s="3">
        <v>3782</v>
      </c>
      <c r="O39" s="3">
        <v>523.91</v>
      </c>
      <c r="P39" s="3">
        <v>22652</v>
      </c>
      <c r="Q39" s="3">
        <v>10662</v>
      </c>
      <c r="R39" s="3">
        <v>2002</v>
      </c>
      <c r="S39" s="3">
        <v>1131</v>
      </c>
    </row>
    <row r="40" spans="1:19" x14ac:dyDescent="0.25">
      <c r="A40" s="9">
        <v>11863271</v>
      </c>
      <c r="B40" s="10" t="s">
        <v>37</v>
      </c>
      <c r="C40" s="10" t="s">
        <v>38</v>
      </c>
      <c r="D40" s="11">
        <v>30659</v>
      </c>
      <c r="E40" s="12">
        <v>39645.5</v>
      </c>
      <c r="F40" s="12">
        <v>39650.686805555553</v>
      </c>
      <c r="G40" s="11">
        <v>39645</v>
      </c>
      <c r="H40" s="13" t="s">
        <v>132</v>
      </c>
      <c r="I40" s="14">
        <v>1</v>
      </c>
      <c r="J40" s="3">
        <v>50852.06</v>
      </c>
      <c r="K40" s="3">
        <f t="shared" si="3"/>
        <v>24780</v>
      </c>
      <c r="L40" s="3">
        <f t="shared" si="4"/>
        <v>11799</v>
      </c>
      <c r="M40" s="3">
        <f t="shared" si="2"/>
        <v>14273.059999999998</v>
      </c>
      <c r="N40" s="3">
        <v>2902</v>
      </c>
      <c r="O40" s="3">
        <v>0</v>
      </c>
      <c r="P40" s="3">
        <v>21878</v>
      </c>
      <c r="Q40" s="3">
        <v>8785</v>
      </c>
      <c r="R40" s="3">
        <v>1859</v>
      </c>
      <c r="S40" s="3">
        <v>1155</v>
      </c>
    </row>
    <row r="41" spans="1:19" x14ac:dyDescent="0.25">
      <c r="A41" s="9">
        <v>14603013</v>
      </c>
      <c r="B41" s="10" t="s">
        <v>41</v>
      </c>
      <c r="C41" s="10" t="s">
        <v>42</v>
      </c>
      <c r="D41" s="11">
        <v>20403</v>
      </c>
      <c r="E41" s="12">
        <v>39948.284722222219</v>
      </c>
      <c r="F41" s="12">
        <v>39951.449305555558</v>
      </c>
      <c r="G41" s="11">
        <v>39948</v>
      </c>
      <c r="H41" s="13" t="s">
        <v>132</v>
      </c>
      <c r="I41" s="14">
        <v>1</v>
      </c>
      <c r="J41" s="3">
        <v>45613.33</v>
      </c>
      <c r="K41" s="3">
        <f t="shared" si="3"/>
        <v>23772</v>
      </c>
      <c r="L41" s="3">
        <f t="shared" si="4"/>
        <v>13096</v>
      </c>
      <c r="M41" s="3">
        <f t="shared" si="2"/>
        <v>8745.3300000000017</v>
      </c>
      <c r="N41" s="3">
        <v>1847</v>
      </c>
      <c r="O41" s="3">
        <v>0</v>
      </c>
      <c r="P41" s="3">
        <v>21925</v>
      </c>
      <c r="Q41" s="3">
        <v>9604</v>
      </c>
      <c r="R41" s="3">
        <v>2352</v>
      </c>
      <c r="S41" s="3">
        <v>1140</v>
      </c>
    </row>
    <row r="42" spans="1:19" x14ac:dyDescent="0.25">
      <c r="A42" s="9">
        <v>25175513</v>
      </c>
      <c r="B42" s="10" t="s">
        <v>49</v>
      </c>
      <c r="C42" s="10" t="s">
        <v>50</v>
      </c>
      <c r="D42" s="11">
        <v>26166</v>
      </c>
      <c r="E42" s="12">
        <v>39524.319444444445</v>
      </c>
      <c r="F42" s="12">
        <v>39528.59652777778</v>
      </c>
      <c r="G42" s="11">
        <v>39524</v>
      </c>
      <c r="H42" s="13" t="s">
        <v>132</v>
      </c>
      <c r="I42" s="14">
        <v>1</v>
      </c>
      <c r="J42" s="3">
        <v>45719.32</v>
      </c>
      <c r="K42" s="3">
        <f t="shared" si="3"/>
        <v>23536</v>
      </c>
      <c r="L42" s="3">
        <f t="shared" si="4"/>
        <v>11666</v>
      </c>
      <c r="M42" s="3">
        <f t="shared" si="2"/>
        <v>10517.32</v>
      </c>
      <c r="N42" s="3">
        <v>1684</v>
      </c>
      <c r="O42" s="3">
        <v>0</v>
      </c>
      <c r="P42" s="3">
        <v>21852</v>
      </c>
      <c r="Q42" s="3">
        <v>8190</v>
      </c>
      <c r="R42" s="3">
        <v>2002</v>
      </c>
      <c r="S42" s="3">
        <v>1474</v>
      </c>
    </row>
    <row r="43" spans="1:19" x14ac:dyDescent="0.25">
      <c r="A43" s="9">
        <v>25248339</v>
      </c>
      <c r="B43" s="10" t="s">
        <v>55</v>
      </c>
      <c r="C43" s="10" t="s">
        <v>56</v>
      </c>
      <c r="D43" s="11">
        <v>29984</v>
      </c>
      <c r="E43" s="12">
        <v>39622.25</v>
      </c>
      <c r="F43" s="12">
        <v>39626.629166666666</v>
      </c>
      <c r="G43" s="11">
        <v>39622</v>
      </c>
      <c r="H43" s="13" t="s">
        <v>132</v>
      </c>
      <c r="I43" s="14">
        <v>1</v>
      </c>
      <c r="J43" s="3">
        <v>49288.51</v>
      </c>
      <c r="K43" s="3">
        <f t="shared" si="3"/>
        <v>23380</v>
      </c>
      <c r="L43" s="3">
        <f t="shared" si="4"/>
        <v>16852</v>
      </c>
      <c r="M43" s="3">
        <f t="shared" si="2"/>
        <v>9056.510000000002</v>
      </c>
      <c r="N43" s="3">
        <v>1569</v>
      </c>
      <c r="O43" s="3">
        <v>0</v>
      </c>
      <c r="P43" s="3">
        <v>21811</v>
      </c>
      <c r="Q43" s="3">
        <v>10890</v>
      </c>
      <c r="R43" s="3">
        <v>2662</v>
      </c>
      <c r="S43" s="3">
        <v>3300</v>
      </c>
    </row>
    <row r="44" spans="1:19" x14ac:dyDescent="0.25">
      <c r="A44" s="9">
        <v>25276025</v>
      </c>
      <c r="B44" s="10" t="s">
        <v>62</v>
      </c>
      <c r="C44" s="10" t="s">
        <v>63</v>
      </c>
      <c r="D44" s="11">
        <v>21816</v>
      </c>
      <c r="E44" s="12">
        <v>39703.3125</v>
      </c>
      <c r="F44" s="12">
        <v>39704.625</v>
      </c>
      <c r="G44" s="11">
        <v>39703</v>
      </c>
      <c r="H44" s="13" t="s">
        <v>132</v>
      </c>
      <c r="I44" s="14">
        <v>1</v>
      </c>
      <c r="J44" s="3">
        <v>49123.88</v>
      </c>
      <c r="K44" s="3">
        <f t="shared" si="3"/>
        <v>26239</v>
      </c>
      <c r="L44" s="3">
        <f t="shared" si="4"/>
        <v>17864</v>
      </c>
      <c r="M44" s="3">
        <f t="shared" si="2"/>
        <v>5020.8799999999974</v>
      </c>
      <c r="N44" s="3">
        <v>1911</v>
      </c>
      <c r="O44" s="3">
        <v>0</v>
      </c>
      <c r="P44" s="3">
        <v>24328</v>
      </c>
      <c r="Q44" s="3">
        <v>12740</v>
      </c>
      <c r="R44" s="3">
        <v>3120</v>
      </c>
      <c r="S44" s="3">
        <v>2004</v>
      </c>
    </row>
    <row r="45" spans="1:19" x14ac:dyDescent="0.25">
      <c r="A45" s="9">
        <v>25040294</v>
      </c>
      <c r="B45" s="10" t="s">
        <v>68</v>
      </c>
      <c r="C45" s="10" t="s">
        <v>70</v>
      </c>
      <c r="D45" s="11">
        <v>20767</v>
      </c>
      <c r="E45" s="12">
        <v>39675.359027777777</v>
      </c>
      <c r="F45" s="12">
        <v>39678.531944444447</v>
      </c>
      <c r="G45" s="11">
        <v>39675</v>
      </c>
      <c r="H45" s="13" t="s">
        <v>132</v>
      </c>
      <c r="I45" s="14">
        <v>1</v>
      </c>
      <c r="J45" s="3">
        <v>41380.589999999997</v>
      </c>
      <c r="K45" s="3">
        <f t="shared" si="3"/>
        <v>18979</v>
      </c>
      <c r="L45" s="3">
        <f t="shared" si="4"/>
        <v>14204</v>
      </c>
      <c r="M45" s="3">
        <f t="shared" si="2"/>
        <v>8197.5899999999965</v>
      </c>
      <c r="N45" s="3">
        <v>1983</v>
      </c>
      <c r="O45" s="3">
        <v>0</v>
      </c>
      <c r="P45" s="3">
        <v>16996</v>
      </c>
      <c r="Q45" s="3">
        <v>7335</v>
      </c>
      <c r="R45" s="3">
        <v>1793</v>
      </c>
      <c r="S45" s="3">
        <v>5076</v>
      </c>
    </row>
    <row r="46" spans="1:19" x14ac:dyDescent="0.25">
      <c r="A46" s="9">
        <v>9967563</v>
      </c>
      <c r="B46" s="10" t="s">
        <v>79</v>
      </c>
      <c r="C46" s="10" t="s">
        <v>80</v>
      </c>
      <c r="D46" s="11">
        <v>20393</v>
      </c>
      <c r="E46" s="12">
        <v>39744.256249999999</v>
      </c>
      <c r="F46" s="12">
        <v>39746.512499999997</v>
      </c>
      <c r="G46" s="11">
        <v>39744</v>
      </c>
      <c r="H46" s="13" t="s">
        <v>132</v>
      </c>
      <c r="I46" s="14">
        <v>1</v>
      </c>
      <c r="J46" s="3">
        <v>50343.75</v>
      </c>
      <c r="K46" s="3">
        <f t="shared" si="3"/>
        <v>19458</v>
      </c>
      <c r="L46" s="3">
        <f t="shared" si="4"/>
        <v>15029</v>
      </c>
      <c r="M46" s="3">
        <f t="shared" si="2"/>
        <v>15856.75</v>
      </c>
      <c r="N46" s="3">
        <v>2462</v>
      </c>
      <c r="O46" s="3">
        <v>0</v>
      </c>
      <c r="P46" s="3">
        <v>16996</v>
      </c>
      <c r="Q46" s="3">
        <v>10181</v>
      </c>
      <c r="R46" s="3">
        <v>2184</v>
      </c>
      <c r="S46" s="3">
        <v>2664</v>
      </c>
    </row>
    <row r="47" spans="1:19" x14ac:dyDescent="0.25">
      <c r="A47" s="9">
        <v>25161169</v>
      </c>
      <c r="B47" s="10" t="s">
        <v>90</v>
      </c>
      <c r="C47" s="10" t="s">
        <v>91</v>
      </c>
      <c r="D47" s="11">
        <v>22029</v>
      </c>
      <c r="E47" s="12">
        <v>39665.322916666664</v>
      </c>
      <c r="F47" s="12">
        <v>39669.442361111112</v>
      </c>
      <c r="G47" s="11">
        <v>39665</v>
      </c>
      <c r="H47" s="13" t="s">
        <v>132</v>
      </c>
      <c r="I47" s="14">
        <v>1</v>
      </c>
      <c r="J47" s="3">
        <v>45954.119999999995</v>
      </c>
      <c r="K47" s="3">
        <f t="shared" si="3"/>
        <v>23424</v>
      </c>
      <c r="L47" s="3">
        <f t="shared" si="4"/>
        <v>12586</v>
      </c>
      <c r="M47" s="3">
        <f t="shared" si="2"/>
        <v>9944.1199999999953</v>
      </c>
      <c r="N47" s="3">
        <v>2038</v>
      </c>
      <c r="O47" s="3">
        <v>708</v>
      </c>
      <c r="P47" s="3">
        <v>20678</v>
      </c>
      <c r="Q47" s="3">
        <v>9550</v>
      </c>
      <c r="R47" s="3">
        <v>2046</v>
      </c>
      <c r="S47" s="3">
        <v>990</v>
      </c>
    </row>
    <row r="48" spans="1:19" x14ac:dyDescent="0.25">
      <c r="A48" s="9">
        <v>25261423</v>
      </c>
      <c r="B48" s="10" t="s">
        <v>107</v>
      </c>
      <c r="C48" s="10" t="s">
        <v>14</v>
      </c>
      <c r="D48" s="11">
        <v>23218</v>
      </c>
      <c r="E48" s="12">
        <v>39748.259027777778</v>
      </c>
      <c r="F48" s="12">
        <v>39751.384027777778</v>
      </c>
      <c r="G48" s="11">
        <v>39748</v>
      </c>
      <c r="H48" s="13" t="s">
        <v>132</v>
      </c>
      <c r="I48" s="14">
        <v>1</v>
      </c>
      <c r="J48" s="3">
        <v>45933.22</v>
      </c>
      <c r="K48" s="3">
        <f t="shared" si="3"/>
        <v>24694</v>
      </c>
      <c r="L48" s="3">
        <f t="shared" si="4"/>
        <v>12617</v>
      </c>
      <c r="M48" s="3">
        <f t="shared" si="2"/>
        <v>8622.2200000000012</v>
      </c>
      <c r="N48" s="3">
        <v>2222</v>
      </c>
      <c r="O48" s="3">
        <v>708</v>
      </c>
      <c r="P48" s="3">
        <v>21764</v>
      </c>
      <c r="Q48" s="3">
        <v>9593</v>
      </c>
      <c r="R48" s="3">
        <v>2040</v>
      </c>
      <c r="S48" s="3">
        <v>984</v>
      </c>
    </row>
    <row r="49" spans="1:19" x14ac:dyDescent="0.25">
      <c r="A49" s="9">
        <v>35224676</v>
      </c>
      <c r="B49" s="10" t="s">
        <v>108</v>
      </c>
      <c r="C49" s="10" t="s">
        <v>35</v>
      </c>
      <c r="D49" s="11">
        <v>20409</v>
      </c>
      <c r="E49" s="12">
        <v>40120.365277777775</v>
      </c>
      <c r="F49" s="12">
        <v>40122.614583333336</v>
      </c>
      <c r="G49" s="11">
        <v>40120</v>
      </c>
      <c r="H49" s="13" t="s">
        <v>132</v>
      </c>
      <c r="I49" s="14">
        <v>1</v>
      </c>
      <c r="J49" s="3">
        <v>46987.380000000005</v>
      </c>
      <c r="K49" s="3">
        <f t="shared" si="3"/>
        <v>25980.37</v>
      </c>
      <c r="L49" s="3">
        <f t="shared" si="4"/>
        <v>13703</v>
      </c>
      <c r="M49" s="3">
        <f t="shared" si="2"/>
        <v>7304.0100000000057</v>
      </c>
      <c r="N49" s="3">
        <v>3081</v>
      </c>
      <c r="O49" s="3">
        <v>1308.3699999999999</v>
      </c>
      <c r="P49" s="3">
        <v>21591</v>
      </c>
      <c r="Q49" s="3">
        <v>10375</v>
      </c>
      <c r="R49" s="3">
        <v>2262</v>
      </c>
      <c r="S49" s="3">
        <v>1066</v>
      </c>
    </row>
    <row r="50" spans="1:19" x14ac:dyDescent="0.25">
      <c r="A50" s="9">
        <v>25313291</v>
      </c>
      <c r="B50" s="10" t="s">
        <v>39</v>
      </c>
      <c r="C50" s="10" t="s">
        <v>40</v>
      </c>
      <c r="D50" s="11">
        <v>22961</v>
      </c>
      <c r="E50" s="12">
        <v>39916.254861111112</v>
      </c>
      <c r="F50" s="12">
        <v>39918.663194444445</v>
      </c>
      <c r="G50" s="11">
        <v>39916</v>
      </c>
      <c r="H50" s="13" t="s">
        <v>131</v>
      </c>
      <c r="I50" s="14">
        <v>1</v>
      </c>
      <c r="J50" s="3">
        <v>59858.41</v>
      </c>
      <c r="K50" s="3">
        <f t="shared" si="3"/>
        <v>29011</v>
      </c>
      <c r="L50" s="3">
        <f t="shared" si="4"/>
        <v>23494</v>
      </c>
      <c r="M50" s="3">
        <f t="shared" si="2"/>
        <v>7353.4100000000035</v>
      </c>
      <c r="N50" s="3">
        <v>3209</v>
      </c>
      <c r="O50" s="3">
        <v>0</v>
      </c>
      <c r="P50" s="3">
        <v>25802</v>
      </c>
      <c r="Q50" s="3">
        <v>18130</v>
      </c>
      <c r="R50" s="3">
        <v>4440</v>
      </c>
      <c r="S50" s="3">
        <v>924</v>
      </c>
    </row>
    <row r="51" spans="1:19" x14ac:dyDescent="0.25">
      <c r="A51" s="9">
        <v>98411341</v>
      </c>
      <c r="B51" s="10" t="s">
        <v>71</v>
      </c>
      <c r="C51" s="10" t="s">
        <v>72</v>
      </c>
      <c r="D51" s="11">
        <v>16807</v>
      </c>
      <c r="E51" s="12">
        <v>40137.37222222222</v>
      </c>
      <c r="F51" s="12">
        <v>40143.465277777781</v>
      </c>
      <c r="G51" s="11">
        <v>40137</v>
      </c>
      <c r="H51" s="13" t="s">
        <v>131</v>
      </c>
      <c r="I51" s="14">
        <v>1</v>
      </c>
      <c r="J51" s="3">
        <v>76627.600000000006</v>
      </c>
      <c r="K51" s="3">
        <f t="shared" si="3"/>
        <v>35484</v>
      </c>
      <c r="L51" s="3">
        <f t="shared" si="4"/>
        <v>22555</v>
      </c>
      <c r="M51" s="3">
        <f t="shared" si="2"/>
        <v>18588.600000000006</v>
      </c>
      <c r="N51" s="3">
        <v>3145</v>
      </c>
      <c r="O51" s="3">
        <v>0</v>
      </c>
      <c r="P51" s="3">
        <v>32339</v>
      </c>
      <c r="Q51" s="3">
        <v>17316</v>
      </c>
      <c r="R51" s="3">
        <v>4329</v>
      </c>
      <c r="S51" s="3">
        <v>910</v>
      </c>
    </row>
    <row r="52" spans="1:19" x14ac:dyDescent="0.25">
      <c r="A52" s="9">
        <v>25099688</v>
      </c>
      <c r="B52" s="10" t="s">
        <v>85</v>
      </c>
      <c r="C52" s="10" t="s">
        <v>86</v>
      </c>
      <c r="D52" s="11">
        <v>22886</v>
      </c>
      <c r="E52" s="12">
        <v>40122.254861111112</v>
      </c>
      <c r="F52" s="12">
        <v>40124.46875</v>
      </c>
      <c r="G52" s="11">
        <v>40122</v>
      </c>
      <c r="H52" s="13" t="s">
        <v>131</v>
      </c>
      <c r="I52" s="14">
        <v>1</v>
      </c>
      <c r="J52" s="3">
        <v>61524.859999999993</v>
      </c>
      <c r="K52" s="3">
        <f t="shared" si="3"/>
        <v>29805.37</v>
      </c>
      <c r="L52" s="3">
        <f t="shared" si="4"/>
        <v>23635</v>
      </c>
      <c r="M52" s="3">
        <f t="shared" si="2"/>
        <v>8084.4899999999943</v>
      </c>
      <c r="N52" s="3">
        <v>3773</v>
      </c>
      <c r="O52" s="3">
        <v>1308.3699999999999</v>
      </c>
      <c r="P52" s="3">
        <v>24724</v>
      </c>
      <c r="Q52" s="3">
        <v>18435</v>
      </c>
      <c r="R52" s="3">
        <v>4277</v>
      </c>
      <c r="S52" s="3">
        <v>923</v>
      </c>
    </row>
    <row r="53" spans="1:19" x14ac:dyDescent="0.25">
      <c r="A53" s="9">
        <v>25309136</v>
      </c>
      <c r="B53" s="10" t="s">
        <v>104</v>
      </c>
      <c r="C53" s="10" t="s">
        <v>105</v>
      </c>
      <c r="D53" s="11">
        <v>29226</v>
      </c>
      <c r="E53" s="12">
        <v>39923.259027777778</v>
      </c>
      <c r="F53" s="12">
        <v>39926.560416666667</v>
      </c>
      <c r="G53" s="11">
        <v>39923</v>
      </c>
      <c r="H53" s="13" t="s">
        <v>131</v>
      </c>
      <c r="I53" s="14">
        <v>1</v>
      </c>
      <c r="J53" s="3">
        <v>61389.17</v>
      </c>
      <c r="K53" s="3">
        <f t="shared" si="3"/>
        <v>30172</v>
      </c>
      <c r="L53" s="3">
        <f t="shared" si="4"/>
        <v>22225</v>
      </c>
      <c r="M53" s="3">
        <f t="shared" si="2"/>
        <v>8992.1699999999983</v>
      </c>
      <c r="N53" s="3">
        <v>4370</v>
      </c>
      <c r="O53" s="3">
        <v>0</v>
      </c>
      <c r="P53" s="3">
        <v>25802</v>
      </c>
      <c r="Q53" s="3">
        <v>17101</v>
      </c>
      <c r="R53" s="3">
        <v>4188</v>
      </c>
      <c r="S53" s="3">
        <v>936</v>
      </c>
    </row>
    <row r="54" spans="1:19" x14ac:dyDescent="0.25">
      <c r="A54" s="9">
        <v>25259857</v>
      </c>
      <c r="B54" s="10" t="s">
        <v>113</v>
      </c>
      <c r="C54" s="10" t="s">
        <v>114</v>
      </c>
      <c r="D54" s="11">
        <v>15709</v>
      </c>
      <c r="E54" s="12">
        <v>39686.3125</v>
      </c>
      <c r="F54" s="12">
        <v>39694.583333333336</v>
      </c>
      <c r="G54" s="11">
        <v>39688</v>
      </c>
      <c r="H54" s="13" t="s">
        <v>131</v>
      </c>
      <c r="I54" s="14">
        <v>1</v>
      </c>
      <c r="J54" s="3">
        <v>71808.419999999984</v>
      </c>
      <c r="K54" s="3">
        <f t="shared" si="3"/>
        <v>21004</v>
      </c>
      <c r="L54" s="3">
        <f t="shared" si="4"/>
        <v>27632</v>
      </c>
      <c r="M54" s="3">
        <f t="shared" si="2"/>
        <v>23172.419999999984</v>
      </c>
      <c r="N54" s="3">
        <v>2769</v>
      </c>
      <c r="O54" s="3">
        <v>708</v>
      </c>
      <c r="P54" s="3">
        <v>17527</v>
      </c>
      <c r="Q54" s="3">
        <v>20970</v>
      </c>
      <c r="R54" s="3">
        <v>5126</v>
      </c>
      <c r="S54" s="3">
        <v>1536</v>
      </c>
    </row>
    <row r="55" spans="1:19" x14ac:dyDescent="0.25">
      <c r="A55" s="9">
        <v>25065821</v>
      </c>
      <c r="B55" s="10" t="s">
        <v>15</v>
      </c>
      <c r="C55" s="10" t="s">
        <v>16</v>
      </c>
      <c r="D55" s="11">
        <v>20315</v>
      </c>
      <c r="E55" s="12">
        <v>39587.328472222223</v>
      </c>
      <c r="F55" s="12">
        <v>39590.807638888888</v>
      </c>
      <c r="G55" s="11">
        <v>39587</v>
      </c>
      <c r="H55" s="13" t="s">
        <v>131</v>
      </c>
      <c r="I55" s="14">
        <v>2</v>
      </c>
      <c r="J55" s="3">
        <v>75912.100000000006</v>
      </c>
      <c r="K55" s="3">
        <f t="shared" si="3"/>
        <v>42928</v>
      </c>
      <c r="L55" s="3">
        <f t="shared" si="4"/>
        <v>24440</v>
      </c>
      <c r="M55" s="3">
        <f t="shared" si="2"/>
        <v>8544.1000000000058</v>
      </c>
      <c r="N55" s="3">
        <v>2572</v>
      </c>
      <c r="O55" s="3">
        <v>0</v>
      </c>
      <c r="P55" s="3">
        <v>40356</v>
      </c>
      <c r="Q55" s="3">
        <v>18135</v>
      </c>
      <c r="R55" s="3">
        <v>4433</v>
      </c>
      <c r="S55" s="3">
        <v>1872</v>
      </c>
    </row>
    <row r="56" spans="1:19" x14ac:dyDescent="0.25">
      <c r="A56" s="9">
        <v>25239743</v>
      </c>
      <c r="B56" s="10" t="s">
        <v>34</v>
      </c>
      <c r="C56" s="10" t="s">
        <v>35</v>
      </c>
      <c r="D56" s="11">
        <v>18418</v>
      </c>
      <c r="E56" s="12">
        <v>39976.268055555556</v>
      </c>
      <c r="F56" s="12">
        <v>39979.449999999997</v>
      </c>
      <c r="G56" s="11">
        <v>39976</v>
      </c>
      <c r="H56" s="13" t="s">
        <v>131</v>
      </c>
      <c r="I56" s="14">
        <v>2</v>
      </c>
      <c r="J56" s="3">
        <v>79426.899999999994</v>
      </c>
      <c r="K56" s="3">
        <f t="shared" si="3"/>
        <v>40018</v>
      </c>
      <c r="L56" s="3">
        <f t="shared" si="4"/>
        <v>25844</v>
      </c>
      <c r="M56" s="3">
        <f t="shared" si="2"/>
        <v>13564.899999999994</v>
      </c>
      <c r="N56" s="3">
        <v>4939</v>
      </c>
      <c r="O56" s="3">
        <v>0</v>
      </c>
      <c r="P56" s="3">
        <v>35079</v>
      </c>
      <c r="Q56" s="3">
        <v>19796</v>
      </c>
      <c r="R56" s="3">
        <v>4848</v>
      </c>
      <c r="S56" s="3">
        <v>1200</v>
      </c>
    </row>
    <row r="57" spans="1:19" x14ac:dyDescent="0.25">
      <c r="A57" s="9">
        <v>16610941</v>
      </c>
      <c r="B57" s="10" t="s">
        <v>34</v>
      </c>
      <c r="C57" s="10" t="s">
        <v>36</v>
      </c>
      <c r="D57" s="11">
        <v>21782</v>
      </c>
      <c r="E57" s="12">
        <v>39801.255555555559</v>
      </c>
      <c r="F57" s="12">
        <v>39804.537499999999</v>
      </c>
      <c r="G57" s="11">
        <v>39801</v>
      </c>
      <c r="H57" s="13" t="s">
        <v>131</v>
      </c>
      <c r="I57" s="14">
        <v>2</v>
      </c>
      <c r="J57" s="3">
        <v>66733.97</v>
      </c>
      <c r="K57" s="3">
        <f t="shared" si="3"/>
        <v>35402</v>
      </c>
      <c r="L57" s="3">
        <f t="shared" si="4"/>
        <v>22035</v>
      </c>
      <c r="M57" s="3">
        <f t="shared" si="2"/>
        <v>9296.9700000000012</v>
      </c>
      <c r="N57" s="3">
        <v>4132</v>
      </c>
      <c r="O57" s="3">
        <v>0</v>
      </c>
      <c r="P57" s="3">
        <v>31270</v>
      </c>
      <c r="Q57" s="3">
        <v>15925</v>
      </c>
      <c r="R57" s="3">
        <v>3900</v>
      </c>
      <c r="S57" s="3">
        <v>2210</v>
      </c>
    </row>
    <row r="58" spans="1:19" x14ac:dyDescent="0.25">
      <c r="A58" s="9">
        <v>25325534</v>
      </c>
      <c r="B58" s="10" t="s">
        <v>43</v>
      </c>
      <c r="C58" s="10" t="s">
        <v>44</v>
      </c>
      <c r="D58" s="11">
        <v>27314</v>
      </c>
      <c r="E58" s="12">
        <v>40000.259722222225</v>
      </c>
      <c r="F58" s="12">
        <v>40004.620833333334</v>
      </c>
      <c r="G58" s="11">
        <v>40000</v>
      </c>
      <c r="H58" s="13" t="s">
        <v>131</v>
      </c>
      <c r="I58" s="14">
        <v>2</v>
      </c>
      <c r="J58" s="3">
        <v>75636.2</v>
      </c>
      <c r="K58" s="3">
        <f t="shared" si="3"/>
        <v>40598</v>
      </c>
      <c r="L58" s="3">
        <f t="shared" si="4"/>
        <v>23687</v>
      </c>
      <c r="M58" s="3">
        <f t="shared" si="2"/>
        <v>11351.199999999997</v>
      </c>
      <c r="N58" s="3">
        <v>4373</v>
      </c>
      <c r="O58" s="3">
        <v>0</v>
      </c>
      <c r="P58" s="3">
        <v>36225</v>
      </c>
      <c r="Q58" s="3">
        <v>17983</v>
      </c>
      <c r="R58" s="3">
        <v>4404</v>
      </c>
      <c r="S58" s="3">
        <v>1300</v>
      </c>
    </row>
    <row r="59" spans="1:19" x14ac:dyDescent="0.25">
      <c r="A59" s="9">
        <v>16020935</v>
      </c>
      <c r="B59" s="10" t="s">
        <v>87</v>
      </c>
      <c r="C59" s="10" t="s">
        <v>88</v>
      </c>
      <c r="D59" s="11">
        <v>23610</v>
      </c>
      <c r="E59" s="12">
        <v>40119.337500000001</v>
      </c>
      <c r="F59" s="12">
        <v>40121.720833333333</v>
      </c>
      <c r="G59" s="11">
        <v>40119</v>
      </c>
      <c r="H59" s="13" t="s">
        <v>131</v>
      </c>
      <c r="I59" s="14">
        <v>2</v>
      </c>
      <c r="J59" s="3">
        <v>72959.05</v>
      </c>
      <c r="K59" s="3">
        <f t="shared" si="3"/>
        <v>41453</v>
      </c>
      <c r="L59" s="3">
        <f t="shared" si="4"/>
        <v>22867</v>
      </c>
      <c r="M59" s="3">
        <f t="shared" si="2"/>
        <v>8639.0500000000029</v>
      </c>
      <c r="N59" s="3">
        <v>5148</v>
      </c>
      <c r="O59" s="3">
        <v>0</v>
      </c>
      <c r="P59" s="3">
        <v>36305</v>
      </c>
      <c r="Q59" s="3">
        <v>17316</v>
      </c>
      <c r="R59" s="3">
        <v>4329</v>
      </c>
      <c r="S59" s="3">
        <v>1222</v>
      </c>
    </row>
    <row r="60" spans="1:19" x14ac:dyDescent="0.25">
      <c r="A60" s="9">
        <v>25306086</v>
      </c>
      <c r="B60" s="10" t="s">
        <v>102</v>
      </c>
      <c r="C60" s="10" t="s">
        <v>103</v>
      </c>
      <c r="D60" s="11">
        <v>32457</v>
      </c>
      <c r="E60" s="12">
        <v>39965.258333333331</v>
      </c>
      <c r="F60" s="12">
        <v>39968.445138888892</v>
      </c>
      <c r="G60" s="11">
        <v>39965</v>
      </c>
      <c r="H60" s="13" t="s">
        <v>131</v>
      </c>
      <c r="I60" s="14">
        <v>2</v>
      </c>
      <c r="J60" s="3">
        <v>80710.55</v>
      </c>
      <c r="K60" s="3">
        <f t="shared" si="3"/>
        <v>46836</v>
      </c>
      <c r="L60" s="3">
        <f t="shared" si="4"/>
        <v>23985</v>
      </c>
      <c r="M60" s="3">
        <f t="shared" si="2"/>
        <v>9889.5500000000029</v>
      </c>
      <c r="N60" s="3">
        <v>3880</v>
      </c>
      <c r="O60" s="3">
        <v>0</v>
      </c>
      <c r="P60" s="3">
        <v>42956</v>
      </c>
      <c r="Q60" s="3">
        <v>18669</v>
      </c>
      <c r="R60" s="3">
        <v>4572</v>
      </c>
      <c r="S60" s="3">
        <v>744</v>
      </c>
    </row>
    <row r="61" spans="1:19" x14ac:dyDescent="0.25">
      <c r="A61" s="9">
        <v>25325479</v>
      </c>
      <c r="B61" s="10" t="s">
        <v>111</v>
      </c>
      <c r="C61" s="10" t="s">
        <v>112</v>
      </c>
      <c r="D61" s="11">
        <v>15513</v>
      </c>
      <c r="E61" s="12">
        <v>40109.290277777778</v>
      </c>
      <c r="F61" s="12">
        <v>40111.565972222219</v>
      </c>
      <c r="G61" s="11">
        <v>40109</v>
      </c>
      <c r="H61" s="13" t="s">
        <v>131</v>
      </c>
      <c r="I61" s="14">
        <v>2</v>
      </c>
      <c r="J61" s="15">
        <v>93255.140000000014</v>
      </c>
      <c r="K61" s="15">
        <f t="shared" si="3"/>
        <v>51266</v>
      </c>
      <c r="L61" s="3">
        <f t="shared" si="4"/>
        <v>32656</v>
      </c>
      <c r="M61" s="3">
        <f t="shared" si="2"/>
        <v>9333.140000000014</v>
      </c>
      <c r="N61" s="3">
        <v>4988</v>
      </c>
      <c r="O61" s="3">
        <v>0</v>
      </c>
      <c r="P61" s="15">
        <v>46278</v>
      </c>
      <c r="Q61" s="3">
        <v>25012</v>
      </c>
      <c r="R61" s="3">
        <v>6253</v>
      </c>
      <c r="S61" s="3">
        <v>1391</v>
      </c>
    </row>
    <row r="62" spans="1:19" x14ac:dyDescent="0.25">
      <c r="A62" s="9">
        <v>3551678</v>
      </c>
      <c r="B62" s="10" t="s">
        <v>119</v>
      </c>
      <c r="C62" s="10" t="s">
        <v>120</v>
      </c>
      <c r="D62" s="11">
        <v>18791</v>
      </c>
      <c r="E62" s="12">
        <v>39126.260416666664</v>
      </c>
      <c r="F62" s="12">
        <v>39130.4375</v>
      </c>
      <c r="G62" s="11">
        <v>39126</v>
      </c>
      <c r="H62" s="13" t="s">
        <v>131</v>
      </c>
      <c r="I62" s="14">
        <v>2</v>
      </c>
      <c r="J62" s="3">
        <v>76695.73</v>
      </c>
      <c r="K62" s="3">
        <f t="shared" si="3"/>
        <v>41381</v>
      </c>
      <c r="L62" s="3">
        <f t="shared" si="4"/>
        <v>24189</v>
      </c>
      <c r="M62" s="3">
        <f t="shared" si="2"/>
        <v>11125.729999999996</v>
      </c>
      <c r="N62" s="3">
        <v>3799</v>
      </c>
      <c r="O62" s="3">
        <v>140</v>
      </c>
      <c r="P62" s="3">
        <v>37442</v>
      </c>
      <c r="Q62" s="3">
        <v>18259</v>
      </c>
      <c r="R62" s="3">
        <v>4080</v>
      </c>
      <c r="S62" s="3">
        <v>1850</v>
      </c>
    </row>
    <row r="66" spans="7:7" x14ac:dyDescent="0.25">
      <c r="G66" s="17"/>
    </row>
  </sheetData>
  <sortState ref="A2:R62">
    <sortCondition ref="H2:H62"/>
    <sortCondition ref="I2:I6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Patients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2012-05-20T21:47:31Z</dcterms:created>
  <dcterms:modified xsi:type="dcterms:W3CDTF">2012-12-09T00:58:57Z</dcterms:modified>
</cp:coreProperties>
</file>