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65" windowWidth="19020" windowHeight="11760"/>
  </bookViews>
  <sheets>
    <sheet name="Bradbury and Smith 1.6.12" sheetId="1" r:id="rId1"/>
  </sheets>
  <definedNames>
    <definedName name="_xlnm.Print_Titles" localSheetId="0">'Bradbury and Smith 1.6.12'!$1:$1</definedName>
  </definedNames>
  <calcPr calcId="145621"/>
</workbook>
</file>

<file path=xl/calcChain.xml><?xml version="1.0" encoding="utf-8"?>
<calcChain xmlns="http://schemas.openxmlformats.org/spreadsheetml/2006/main">
  <c r="AA31" i="1" l="1"/>
  <c r="AA32" i="1"/>
  <c r="AA33" i="1"/>
  <c r="AA34" i="1"/>
  <c r="AA35" i="1"/>
  <c r="AA36" i="1"/>
  <c r="AA37" i="1"/>
  <c r="AA38" i="1"/>
  <c r="AA39" i="1"/>
  <c r="AA40" i="1"/>
  <c r="AA41" i="1"/>
  <c r="AA42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" i="1"/>
  <c r="AA4" i="1"/>
  <c r="AA5" i="1"/>
  <c r="AA6" i="1"/>
  <c r="AA7" i="1"/>
  <c r="AA8" i="1"/>
  <c r="AA9" i="1"/>
  <c r="AA10" i="1"/>
  <c r="AA11" i="1"/>
  <c r="AA12" i="1"/>
  <c r="AA13" i="1"/>
  <c r="AA2" i="1"/>
  <c r="V41" i="1" l="1"/>
  <c r="V42" i="1"/>
  <c r="W42" i="1"/>
  <c r="W41" i="1"/>
  <c r="X42" i="1" l="1"/>
  <c r="X41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W27" i="1"/>
  <c r="V27" i="1"/>
  <c r="W26" i="1"/>
  <c r="V26" i="1"/>
  <c r="W25" i="1"/>
  <c r="V25" i="1"/>
  <c r="W24" i="1"/>
  <c r="V24" i="1"/>
  <c r="W23" i="1"/>
  <c r="V23" i="1"/>
  <c r="W22" i="1"/>
  <c r="V22" i="1"/>
  <c r="W21" i="1"/>
  <c r="V21" i="1"/>
  <c r="W20" i="1"/>
  <c r="V20" i="1"/>
  <c r="W19" i="1"/>
  <c r="V19" i="1"/>
  <c r="W18" i="1"/>
  <c r="V18" i="1"/>
  <c r="W17" i="1"/>
  <c r="V17" i="1"/>
  <c r="W16" i="1"/>
  <c r="V16" i="1"/>
  <c r="W15" i="1"/>
  <c r="V15" i="1"/>
  <c r="W14" i="1"/>
  <c r="V14" i="1"/>
  <c r="W13" i="1"/>
  <c r="V13" i="1"/>
  <c r="W12" i="1"/>
  <c r="V12" i="1"/>
  <c r="W11" i="1"/>
  <c r="V11" i="1"/>
  <c r="W10" i="1"/>
  <c r="V10" i="1"/>
  <c r="W9" i="1"/>
  <c r="V9" i="1"/>
  <c r="W8" i="1"/>
  <c r="V8" i="1"/>
  <c r="W7" i="1"/>
  <c r="V7" i="1"/>
  <c r="W6" i="1"/>
  <c r="V6" i="1"/>
  <c r="W5" i="1"/>
  <c r="V5" i="1"/>
  <c r="W4" i="1"/>
  <c r="V4" i="1"/>
  <c r="W3" i="1"/>
  <c r="V3" i="1"/>
  <c r="X18" i="1" l="1"/>
  <c r="X22" i="1"/>
  <c r="X25" i="1"/>
  <c r="X28" i="1"/>
  <c r="X39" i="1"/>
  <c r="X32" i="1"/>
  <c r="X31" i="1"/>
  <c r="X38" i="1"/>
  <c r="X37" i="1"/>
  <c r="X29" i="1"/>
  <c r="X34" i="1"/>
  <c r="X40" i="1"/>
  <c r="X26" i="1"/>
  <c r="X30" i="1"/>
  <c r="X36" i="1"/>
  <c r="X35" i="1"/>
  <c r="X33" i="1"/>
  <c r="X20" i="1"/>
  <c r="X27" i="1"/>
  <c r="X6" i="1"/>
  <c r="X10" i="1"/>
  <c r="X14" i="1"/>
  <c r="X17" i="1"/>
  <c r="X21" i="1"/>
  <c r="X24" i="1"/>
  <c r="X23" i="1"/>
  <c r="X19" i="1"/>
  <c r="X5" i="1"/>
  <c r="X9" i="1"/>
  <c r="X13" i="1"/>
  <c r="X16" i="1"/>
  <c r="X4" i="1"/>
  <c r="X8" i="1"/>
  <c r="X12" i="1"/>
  <c r="X15" i="1"/>
  <c r="X3" i="1"/>
  <c r="X7" i="1"/>
  <c r="X11" i="1"/>
  <c r="W2" i="1" l="1"/>
  <c r="V2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2" i="1"/>
  <c r="O41" i="1"/>
  <c r="X2" i="1" l="1"/>
</calcChain>
</file>

<file path=xl/sharedStrings.xml><?xml version="1.0" encoding="utf-8"?>
<sst xmlns="http://schemas.openxmlformats.org/spreadsheetml/2006/main" count="937" uniqueCount="328">
  <si>
    <t>Patient Name</t>
  </si>
  <si>
    <t>Surgery Start Time</t>
  </si>
  <si>
    <t>Surgery Stop Time</t>
  </si>
  <si>
    <t>Total Surgery Minutes</t>
  </si>
  <si>
    <t>ANDERSON, VIRGIL GENE</t>
  </si>
  <si>
    <t>ARNOLD, CLINTON LEAL</t>
  </si>
  <si>
    <t>BELL, WENDY EPTER</t>
  </si>
  <si>
    <t>BESSEY, R BRUCE</t>
  </si>
  <si>
    <t>BURKS, JEANNE FENDER</t>
  </si>
  <si>
    <t>BURROUGHS, JEANETTE NELL</t>
  </si>
  <si>
    <t>COCHRAN, SHERRELL FAYE</t>
  </si>
  <si>
    <t>CRAMER, CHARLENE FRANCES</t>
  </si>
  <si>
    <t>DAWSON, SUZANNE LOEBUS</t>
  </si>
  <si>
    <t>DEAN, ELIZABETH CARY</t>
  </si>
  <si>
    <t>DONEHOO, PATRICIA J</t>
  </si>
  <si>
    <t>DUGGAN JR, CHARLES ANDERSON</t>
  </si>
  <si>
    <t>EDELMAN, HOWARD J</t>
  </si>
  <si>
    <t>FLANAGAN, MARTIN LAWRENCE</t>
  </si>
  <si>
    <t>GERMON, ROBERT JUDSON</t>
  </si>
  <si>
    <t>HAASE, JUDITH L</t>
  </si>
  <si>
    <t>HATHORN, ELSIE FOWLER</t>
  </si>
  <si>
    <t>HATTON, JACQULINE DEBORAH</t>
  </si>
  <si>
    <t>HOCHMAN, AMY C</t>
  </si>
  <si>
    <t>HOTOP, ROBERT VAIL</t>
  </si>
  <si>
    <t>HOWARD, MONIKA MITCHELL</t>
  </si>
  <si>
    <t>KIERNAN, JOEY</t>
  </si>
  <si>
    <t>LAPERRE, PAUL D</t>
  </si>
  <si>
    <t>LINDSEY-TARVER, BETTY JUNE</t>
  </si>
  <si>
    <t>LOCKHART, GERTRUDE</t>
  </si>
  <si>
    <t>MERRILL III, FREDERICK H</t>
  </si>
  <si>
    <t>MILLER, MICHAEL E</t>
  </si>
  <si>
    <t>MUNDY, WAYMOND ARCHIE</t>
  </si>
  <si>
    <t>NUNEZDEVILLAVICENC, REBEC</t>
  </si>
  <si>
    <t>REID, JACQUELINE L</t>
  </si>
  <si>
    <t>RUSSY, BARBARA J</t>
  </si>
  <si>
    <t>SELL, ELSA JOYCE</t>
  </si>
  <si>
    <t>SHIPP, J WESLEY</t>
  </si>
  <si>
    <t>SPINKS, DOROTHY REBECCA</t>
  </si>
  <si>
    <t>TAILOR, JOHN ARTHUR</t>
  </si>
  <si>
    <t>THOMPSON, JEMMY LYNNE</t>
  </si>
  <si>
    <t>TUTT, SUSAN CHRISTOPHER</t>
  </si>
  <si>
    <t>WATSON, PHILLIP</t>
  </si>
  <si>
    <t>WILLIAMS III, BRITAIN JOEL</t>
  </si>
  <si>
    <t>WILLIAMS, SANDRA MOSS</t>
  </si>
  <si>
    <t>WRIGHT, BARBARA KREFETZ</t>
  </si>
  <si>
    <t>MRN</t>
  </si>
  <si>
    <t>Side</t>
  </si>
  <si>
    <t>R</t>
  </si>
  <si>
    <t>Post-op x-ray date</t>
  </si>
  <si>
    <t>DOB</t>
  </si>
  <si>
    <t>Age</t>
  </si>
  <si>
    <t>BMI</t>
  </si>
  <si>
    <t>Weight (kg)</t>
  </si>
  <si>
    <t>Height (cm)</t>
  </si>
  <si>
    <t>Surgeon</t>
  </si>
  <si>
    <t>Bradbury</t>
  </si>
  <si>
    <t>L</t>
  </si>
  <si>
    <t>Gender</t>
  </si>
  <si>
    <t>f</t>
  </si>
  <si>
    <t>m</t>
  </si>
  <si>
    <t>"appropriate"</t>
  </si>
  <si>
    <t>*</t>
  </si>
  <si>
    <t>"was long, rebroached"</t>
  </si>
  <si>
    <t>"a bit long"</t>
  </si>
  <si>
    <t>"little bit long"</t>
  </si>
  <si>
    <t>"little bit short"</t>
  </si>
  <si>
    <t>"nearly equal"</t>
  </si>
  <si>
    <t>"a bit longer than preop"</t>
  </si>
  <si>
    <t>"short but increased broach size"</t>
  </si>
  <si>
    <t>"satisfied with reconstruction"</t>
  </si>
  <si>
    <t>long, up to 7 to 8 mm</t>
  </si>
  <si>
    <t>"well placed"</t>
  </si>
  <si>
    <t>Notes</t>
  </si>
  <si>
    <t>no fluoro</t>
  </si>
  <si>
    <t>unilateral fluoro only</t>
  </si>
  <si>
    <t>fluoro not available</t>
  </si>
  <si>
    <t>20 px</t>
  </si>
  <si>
    <t>30 pix</t>
  </si>
  <si>
    <t>16 px</t>
  </si>
  <si>
    <t>43 px</t>
  </si>
  <si>
    <t>23 px</t>
  </si>
  <si>
    <t>27 px</t>
  </si>
  <si>
    <t>51 px</t>
  </si>
  <si>
    <t>45 px</t>
  </si>
  <si>
    <t>30.1 px</t>
  </si>
  <si>
    <t>56.1 px</t>
  </si>
  <si>
    <t>32 px</t>
  </si>
  <si>
    <t>37.1 px</t>
  </si>
  <si>
    <t>49 px</t>
  </si>
  <si>
    <t>48.1 px</t>
  </si>
  <si>
    <t>40 px</t>
  </si>
  <si>
    <t xml:space="preserve">13 px </t>
  </si>
  <si>
    <t>34.1 px</t>
  </si>
  <si>
    <t>7.1 px</t>
  </si>
  <si>
    <t>26 px</t>
  </si>
  <si>
    <t>14 px</t>
  </si>
  <si>
    <t>12 px</t>
  </si>
  <si>
    <t>21 px</t>
  </si>
  <si>
    <t>68 px</t>
  </si>
  <si>
    <t>81.1 px</t>
  </si>
  <si>
    <t>59 px</t>
  </si>
  <si>
    <t>offset from 11/5/10</t>
  </si>
  <si>
    <t>5 px</t>
  </si>
  <si>
    <t>18 px</t>
  </si>
  <si>
    <t>"equal"</t>
  </si>
  <si>
    <t>25 px</t>
  </si>
  <si>
    <t>19 px</t>
  </si>
  <si>
    <t>"a bit short"</t>
  </si>
  <si>
    <t>unilateral</t>
  </si>
  <si>
    <t>37 px</t>
  </si>
  <si>
    <t>used 6.1.10 x-ray</t>
  </si>
  <si>
    <t>"little bit short, appropriate"</t>
  </si>
  <si>
    <t>52.2 px</t>
  </si>
  <si>
    <t>47.3 px</t>
  </si>
  <si>
    <t>17 px</t>
  </si>
  <si>
    <t>34 px</t>
  </si>
  <si>
    <t>17.1 px</t>
  </si>
  <si>
    <t>22.1 px</t>
  </si>
  <si>
    <t>54.6 px</t>
  </si>
  <si>
    <t>39.5 px</t>
  </si>
  <si>
    <t>54.2 px</t>
  </si>
  <si>
    <t>89.3 px</t>
  </si>
  <si>
    <t>unable to measure LLD on fluoro image</t>
  </si>
  <si>
    <t>Date of procedure</t>
  </si>
  <si>
    <t>Intraop LLD -- from Op note</t>
  </si>
  <si>
    <t>Offset - non-op side (mm)</t>
  </si>
  <si>
    <t>post-op offset (mm)</t>
  </si>
  <si>
    <t>Post-op side, measurement to greater troch (mm)</t>
  </si>
  <si>
    <t>Contralateral side, measurement to lesser troch (mm)</t>
  </si>
  <si>
    <t>Contralateral side, measurement to greater troch (mm)</t>
  </si>
  <si>
    <t>Difference between lesser troch measurements (mm)</t>
  </si>
  <si>
    <t>Difference between greater troch measurements (mm)</t>
  </si>
  <si>
    <t>LLD (Abolute value of average differences (mm)</t>
  </si>
  <si>
    <t>fluoro - op side (pixels)</t>
  </si>
  <si>
    <t>fluoro - non-op side (pixels)</t>
  </si>
  <si>
    <t>Post op side, measurement to lesser troch (mm)</t>
  </si>
  <si>
    <t>Offset difference</t>
  </si>
  <si>
    <t>bearing surface</t>
  </si>
  <si>
    <t>pre op leg length problem? Short or long?</t>
  </si>
  <si>
    <t>femoral head size</t>
  </si>
  <si>
    <t>Acetabular cup size</t>
  </si>
  <si>
    <t>elevated liner?</t>
  </si>
  <si>
    <t>Post op leg length perception? Long or short</t>
  </si>
  <si>
    <t>Manufacturer? Stryker? Cup and stem?</t>
  </si>
  <si>
    <t>No</t>
  </si>
  <si>
    <t>PE/CC</t>
  </si>
  <si>
    <t>M/M</t>
  </si>
  <si>
    <t>PE/Ceramic</t>
  </si>
  <si>
    <t>Yes +4 neutral</t>
  </si>
  <si>
    <t>Femoral neck offset</t>
  </si>
  <si>
    <t>Depuy Pinnacle Cup, Depuy Altrx Liner, Depuy Corail stem, Depuy Biolox ceramic  femoral head</t>
  </si>
  <si>
    <t>Long</t>
  </si>
  <si>
    <t>Depuy Pinnacle Cup, Depuy Liner, Depuy Corail stem, Depuy  femoral head</t>
  </si>
  <si>
    <t>Depuy Pinnacle Cup, Depuy Altrx Liner, Depuy Corail stem, Depuy  femoral head</t>
  </si>
  <si>
    <t>Postop femoral nerve palsyevidence of some recovery 3 months post op</t>
  </si>
  <si>
    <t>Prox femur fracture during final broaching - nondisplaced and 2 Luque wires were placed</t>
  </si>
  <si>
    <t>Depuy Pinnacle Cup, Depuy Altrx Liner, Depuy Corail stem, Depuy  aSphere M-Spec femoral head</t>
  </si>
  <si>
    <t>Yes, +4 neutral</t>
  </si>
  <si>
    <t>Depuy Pinnacle Cup, Depuy Altrx Liner, Depuy Corail stem, Depuy  Biolox femoral head</t>
  </si>
  <si>
    <t>Depuy Pinnacle Cup, Depuy Altrx Liner, Depuy Corail stem, Depuy  M-spec femoral head</t>
  </si>
  <si>
    <t>Depuy Pinnacle Cup, Depuy Metal Liner, Depuy Corail stem, Depuy  femoral head</t>
  </si>
  <si>
    <t>Depuy Pinnacle Cup, Depuy Altrx Liner, Depuy Corail stem, Depuy  Biolox head</t>
  </si>
  <si>
    <t>Prox femur fracture - 2 Luque wires</t>
  </si>
  <si>
    <t>Prox femur fracture - 1 Luque wire</t>
  </si>
  <si>
    <t>Depuy Pinnacle Cup, Depuy Metal Liner, Depuy Corail stem, Depuy  M-spec femoral head</t>
  </si>
  <si>
    <t>Depuy Pinnacle Cup, Depuy Altrx Liner, Depuy Corail stem, Depuy  ArticulEZE  head</t>
  </si>
  <si>
    <t>Depuy Pinnacle Cup, Depuy Altrx Liner, Depuy Corail stem, Depuy  Biolox  head</t>
  </si>
  <si>
    <t>Short</t>
  </si>
  <si>
    <t>Long (commented on review of xrays)</t>
  </si>
  <si>
    <t>Depuy Pinnacle Cup, Depuy Metal Liner, Depuy Corail stem, Depuy  M-spec head</t>
  </si>
  <si>
    <t>Depuy Pinnacle Cup, Depuy Altrx Liner, Depuy Corail stem, Depuy  M-spec  head</t>
  </si>
  <si>
    <t>Depuy Pinnacle Cup, Depuy Altrx Liner, Depuy Corail stem, Depuy  Articuleze head</t>
  </si>
  <si>
    <t>Depuy Pinnacle Cup, Depuy Altrx Liner, Depuy Corail stem, Depuy  Articuleze  head</t>
  </si>
  <si>
    <t>Depuy Pinnacle Cup, Depuy Altrx Liner, Depuy Corail stem, Depuy  M/M  head</t>
  </si>
  <si>
    <t>Shrock, James</t>
  </si>
  <si>
    <t>M</t>
  </si>
  <si>
    <t>equal</t>
  </si>
  <si>
    <t>2/10/1935</t>
  </si>
  <si>
    <t>MoM</t>
  </si>
  <si>
    <t>Pinnacle, Corail, MoM</t>
  </si>
  <si>
    <t>no</t>
  </si>
  <si>
    <t>below lesser</t>
  </si>
  <si>
    <t>bottom lesser</t>
  </si>
  <si>
    <t>Theta 27</t>
  </si>
  <si>
    <t>Post op Theta</t>
  </si>
  <si>
    <t xml:space="preserve">BURKS, JEANNE </t>
  </si>
  <si>
    <t>F</t>
  </si>
  <si>
    <t>little short</t>
  </si>
  <si>
    <t>Pinncale, Corail, biolox, +4 offset liner</t>
  </si>
  <si>
    <t>T 1/3 lesser</t>
  </si>
  <si>
    <t>theta 42</t>
  </si>
  <si>
    <t>Bryant, Linda</t>
  </si>
  <si>
    <t>10/30/1955</t>
  </si>
  <si>
    <t>Pinnacle Corail, Biolox</t>
  </si>
  <si>
    <t>mid lesser</t>
  </si>
  <si>
    <t>theat 42, intentional lengthen</t>
  </si>
  <si>
    <t>Rodman, John A</t>
  </si>
  <si>
    <t xml:space="preserve">Pinncale, Corail, biolox, </t>
  </si>
  <si>
    <t>theta 41</t>
  </si>
  <si>
    <t>Butner, Thomas A</t>
  </si>
  <si>
    <t>liitle short</t>
  </si>
  <si>
    <t>7/25/1941</t>
  </si>
  <si>
    <t>PE/CeramicPinnacle, corail, biolox</t>
  </si>
  <si>
    <t>b 1/3 lesser</t>
  </si>
  <si>
    <t>theta 51</t>
  </si>
  <si>
    <t>Pre op LLD</t>
  </si>
  <si>
    <t>Hoffman, janet</t>
  </si>
  <si>
    <t>5/27/1942</t>
  </si>
  <si>
    <t>PE/metal</t>
  </si>
  <si>
    <t>Pinncale, Corail</t>
  </si>
  <si>
    <t>theta 34</t>
  </si>
  <si>
    <t>Boozer, Russell</t>
  </si>
  <si>
    <t>12/14/1954</t>
  </si>
  <si>
    <t>PE/ceramic</t>
  </si>
  <si>
    <t>pinncacle, corail</t>
  </si>
  <si>
    <t>B 1/3 lesser</t>
  </si>
  <si>
    <t>Notes/intraop theta</t>
  </si>
  <si>
    <t>Pounds, Keith</t>
  </si>
  <si>
    <t>8/30/1958</t>
  </si>
  <si>
    <t>m 1/3</t>
  </si>
  <si>
    <t>pinncale, corail</t>
  </si>
  <si>
    <t>Garvey, Jane</t>
  </si>
  <si>
    <t>L 1/3</t>
  </si>
  <si>
    <t>Bartlett, Kathy</t>
  </si>
  <si>
    <t>12/8/1953</t>
  </si>
  <si>
    <t>Pinnacle, Corail</t>
  </si>
  <si>
    <t>McDevitt, Nancy</t>
  </si>
  <si>
    <t>25406884</t>
  </si>
  <si>
    <t>Equal</t>
  </si>
  <si>
    <t>9/24/1945</t>
  </si>
  <si>
    <t>bottom 1/3</t>
  </si>
  <si>
    <t>theta 36</t>
  </si>
  <si>
    <t>PE/Metal</t>
  </si>
  <si>
    <t>Pinnacle, Corail, Articuleze</t>
  </si>
  <si>
    <t>Ritan, John</t>
  </si>
  <si>
    <t>25120942</t>
  </si>
  <si>
    <t>6/7/1961</t>
  </si>
  <si>
    <t>b 1/3</t>
  </si>
  <si>
    <t>theta 38.8</t>
  </si>
  <si>
    <t>Pinnacle, Corail, Biolox</t>
  </si>
  <si>
    <t>Wallock, Deborah</t>
  </si>
  <si>
    <t>10073484</t>
  </si>
  <si>
    <t>little long</t>
  </si>
  <si>
    <t>12/3/1949</t>
  </si>
  <si>
    <t>top 1/3</t>
  </si>
  <si>
    <t>theta 31.1</t>
  </si>
  <si>
    <t>Millsaps, Kathy</t>
  </si>
  <si>
    <t>91479972</t>
  </si>
  <si>
    <t>8/16/1957</t>
  </si>
  <si>
    <t>theta 37.6</t>
  </si>
  <si>
    <t>Niemczyk, James</t>
  </si>
  <si>
    <t>25117375</t>
  </si>
  <si>
    <t>1/28/1960</t>
  </si>
  <si>
    <t>theta 42.2</t>
  </si>
  <si>
    <t>Clark Jr, Charles</t>
  </si>
  <si>
    <t>50369109</t>
  </si>
  <si>
    <t>1/2/1946</t>
  </si>
  <si>
    <t>theta 35.2</t>
  </si>
  <si>
    <t>Rentz, Joy Pearl</t>
  </si>
  <si>
    <t>1143120</t>
  </si>
  <si>
    <t>1/17/1939</t>
  </si>
  <si>
    <t>theta 38.1</t>
  </si>
  <si>
    <t>Abbott, Oscar</t>
  </si>
  <si>
    <t>14098172</t>
  </si>
  <si>
    <t>10/29/1934</t>
  </si>
  <si>
    <t>mid 1/3</t>
  </si>
  <si>
    <t>theta 41.2</t>
  </si>
  <si>
    <t>Pinnacle, Corail, M-Spec</t>
  </si>
  <si>
    <t>Gumina, Susan</t>
  </si>
  <si>
    <t>50259622</t>
  </si>
  <si>
    <t>3/18/1952</t>
  </si>
  <si>
    <t>Corbin, Leanette</t>
  </si>
  <si>
    <t>13406731</t>
  </si>
  <si>
    <t>2/28/1957</t>
  </si>
  <si>
    <t>21.8q</t>
  </si>
  <si>
    <t>FRAZIER, MICHAEL BERNARD</t>
  </si>
  <si>
    <t>00399189</t>
  </si>
  <si>
    <t>8/22/1950</t>
  </si>
  <si>
    <t>BYRNES, ANN ELIZABETH</t>
  </si>
  <si>
    <t>00924866</t>
  </si>
  <si>
    <t>3/4/50</t>
  </si>
  <si>
    <t>WILLIAMS, PAUL S</t>
  </si>
  <si>
    <t>01112285</t>
  </si>
  <si>
    <t>3/3/45</t>
  </si>
  <si>
    <t>SINYARD, KEVIN ROY</t>
  </si>
  <si>
    <t>01062782</t>
  </si>
  <si>
    <t>nearly reapproximated</t>
  </si>
  <si>
    <t>11/2/59</t>
  </si>
  <si>
    <t>3/18/2011</t>
  </si>
  <si>
    <t>10:13</t>
  </si>
  <si>
    <t>11:34</t>
  </si>
  <si>
    <t>SCOTT, BONITA MAY</t>
  </si>
  <si>
    <t>02010515</t>
  </si>
  <si>
    <t>6/23/55</t>
  </si>
  <si>
    <t>BAGWELL, LORNA LUISE</t>
  </si>
  <si>
    <t>00244389</t>
  </si>
  <si>
    <t>a little long</t>
  </si>
  <si>
    <t>2/25/51</t>
  </si>
  <si>
    <t>BROWN, SALLY LEE</t>
  </si>
  <si>
    <t>01109051</t>
  </si>
  <si>
    <t>11/8/51</t>
  </si>
  <si>
    <t>WISENER, MARY JANE</t>
  </si>
  <si>
    <t>02024873</t>
  </si>
  <si>
    <t>7/20/56</t>
  </si>
  <si>
    <t>RILEY, CHRISTOPHER</t>
  </si>
  <si>
    <t>01104431</t>
  </si>
  <si>
    <t>9/24/50</t>
  </si>
  <si>
    <t>LENHART, LAURIE ANN</t>
  </si>
  <si>
    <t>01104843</t>
  </si>
  <si>
    <t>7/1/61</t>
  </si>
  <si>
    <t>54 px, bottom lesser</t>
  </si>
  <si>
    <t>47 px, bottom lesser</t>
  </si>
  <si>
    <t>9.1, T1/3 lesser</t>
  </si>
  <si>
    <t>39.3, below lesser</t>
  </si>
  <si>
    <t>26 px, mid lesser</t>
  </si>
  <si>
    <t>45 px, bottom 1/3 lesser</t>
  </si>
  <si>
    <t>Pinnacle, Corail KHO, Biolox</t>
  </si>
  <si>
    <t>34 px, bottom 1/3</t>
  </si>
  <si>
    <t>39 px, bottom 1/3</t>
  </si>
  <si>
    <t>87..7</t>
  </si>
  <si>
    <t>83 px, below lesser</t>
  </si>
  <si>
    <t>87 px, below lesser</t>
  </si>
  <si>
    <t>41 px, middle</t>
  </si>
  <si>
    <t>49 px, middle</t>
  </si>
  <si>
    <t>middle of lesser</t>
  </si>
  <si>
    <t>upper 1/3</t>
  </si>
  <si>
    <t>lower 1/3</t>
  </si>
  <si>
    <t>Short (orthonote 10/7/11)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</si>
</sst>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5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3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horizontal="right"/>
    </xf>
    <xf numFmtId="0" fontId="18" fillId="0" borderId="0" xfId="0" applyFont="1"/>
    <xf numFmtId="0" fontId="18" fillId="0" borderId="10" xfId="0" applyFont="1" applyBorder="1"/>
    <xf numFmtId="49" fontId="0" fillId="0" borderId="10" xfId="0" applyNumberFormat="1" applyBorder="1"/>
    <xf numFmtId="14" fontId="0" fillId="0" borderId="10" xfId="0" applyNumberFormat="1" applyBorder="1"/>
    <xf numFmtId="0" fontId="0" fillId="0" borderId="10" xfId="0" applyBorder="1"/>
    <xf numFmtId="20" fontId="0" fillId="0" borderId="10" xfId="0" applyNumberFormat="1" applyBorder="1"/>
    <xf numFmtId="164" fontId="0" fillId="0" borderId="10" xfId="0" applyNumberFormat="1" applyBorder="1"/>
    <xf numFmtId="164" fontId="0" fillId="0" borderId="10" xfId="0" applyNumberFormat="1" applyBorder="1" applyAlignment="1">
      <alignment horizontal="right"/>
    </xf>
    <xf numFmtId="0" fontId="0" fillId="0" borderId="0" xfId="0" applyBorder="1"/>
    <xf numFmtId="0" fontId="0" fillId="34" borderId="10" xfId="0" applyFill="1" applyBorder="1"/>
    <xf numFmtId="0" fontId="18" fillId="0" borderId="0" xfId="0" applyFont="1" applyBorder="1"/>
    <xf numFmtId="49" fontId="0" fillId="0" borderId="0" xfId="0" applyNumberFormat="1" applyBorder="1"/>
    <xf numFmtId="14" fontId="0" fillId="0" borderId="0" xfId="0" applyNumberFormat="1" applyBorder="1"/>
    <xf numFmtId="20" fontId="0" fillId="0" borderId="0" xfId="0" applyNumberFormat="1" applyBorder="1"/>
    <xf numFmtId="164" fontId="0" fillId="0" borderId="0" xfId="0" applyNumberFormat="1" applyBorder="1"/>
    <xf numFmtId="164" fontId="0" fillId="0" borderId="0" xfId="0" applyNumberFormat="1" applyBorder="1" applyAlignment="1">
      <alignment horizontal="right"/>
    </xf>
    <xf numFmtId="0" fontId="0" fillId="34" borderId="0" xfId="0" applyFill="1" applyBorder="1"/>
    <xf numFmtId="0" fontId="0" fillId="0" borderId="0" xfId="0" applyBorder="1" applyAlignment="1">
      <alignment horizontal="right"/>
    </xf>
    <xf numFmtId="0" fontId="0" fillId="0" borderId="11" xfId="0" applyBorder="1"/>
    <xf numFmtId="0" fontId="0" fillId="0" borderId="10" xfId="0" applyNumberFormat="1" applyBorder="1"/>
    <xf numFmtId="0" fontId="0" fillId="0" borderId="0" xfId="0" applyNumberFormat="1" applyBorder="1"/>
    <xf numFmtId="0" fontId="18" fillId="0" borderId="0" xfId="0" applyNumberFormat="1" applyFont="1" applyBorder="1"/>
    <xf numFmtId="0" fontId="0" fillId="0" borderId="0" xfId="0" applyNumberFormat="1" applyBorder="1" applyAlignment="1">
      <alignment horizontal="right"/>
    </xf>
    <xf numFmtId="0" fontId="0" fillId="34" borderId="0" xfId="0" applyNumberFormat="1" applyFill="1" applyBorder="1"/>
    <xf numFmtId="0" fontId="0" fillId="0" borderId="0" xfId="0" applyNumberFormat="1"/>
    <xf numFmtId="0" fontId="0" fillId="0" borderId="0" xfId="0" applyNumberFormat="1" applyFill="1" applyBorder="1"/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NumberFormat="1" applyAlignment="1">
      <alignment horizontal="center"/>
    </xf>
    <xf numFmtId="49" fontId="0" fillId="0" borderId="0" xfId="0" applyNumberFormat="1" applyFill="1" applyBorder="1"/>
    <xf numFmtId="49" fontId="19" fillId="0" borderId="10" xfId="0" applyNumberFormat="1" applyFont="1" applyBorder="1"/>
    <xf numFmtId="14" fontId="19" fillId="0" borderId="10" xfId="0" applyNumberFormat="1" applyFont="1" applyBorder="1"/>
    <xf numFmtId="0" fontId="19" fillId="0" borderId="10" xfId="0" applyFont="1" applyBorder="1"/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left" wrapText="1"/>
    </xf>
    <xf numFmtId="49" fontId="19" fillId="33" borderId="10" xfId="0" applyNumberFormat="1" applyFont="1" applyFill="1" applyBorder="1" applyAlignment="1">
      <alignment horizontal="left" wrapText="1"/>
    </xf>
    <xf numFmtId="49" fontId="19" fillId="33" borderId="10" xfId="0" applyNumberFormat="1" applyFont="1" applyFill="1" applyBorder="1" applyAlignment="1">
      <alignment horizontal="center" wrapText="1"/>
    </xf>
    <xf numFmtId="49" fontId="19" fillId="33" borderId="12" xfId="0" applyNumberFormat="1" applyFont="1" applyFill="1" applyBorder="1" applyAlignment="1">
      <alignment horizontal="center" wrapText="1"/>
    </xf>
    <xf numFmtId="0" fontId="19" fillId="0" borderId="0" xfId="0" applyFont="1"/>
    <xf numFmtId="0" fontId="19" fillId="0" borderId="10" xfId="0" applyNumberFormat="1" applyFont="1" applyBorder="1"/>
    <xf numFmtId="20" fontId="19" fillId="0" borderId="10" xfId="0" applyNumberFormat="1" applyFont="1" applyBorder="1"/>
    <xf numFmtId="164" fontId="19" fillId="0" borderId="10" xfId="0" applyNumberFormat="1" applyFont="1" applyBorder="1"/>
    <xf numFmtId="164" fontId="19" fillId="0" borderId="10" xfId="0" applyNumberFormat="1" applyFont="1" applyBorder="1" applyAlignment="1">
      <alignment horizontal="right"/>
    </xf>
    <xf numFmtId="0" fontId="19" fillId="34" borderId="10" xfId="0" applyFont="1" applyFill="1" applyBorder="1"/>
    <xf numFmtId="0" fontId="19" fillId="0" borderId="0" xfId="0" applyFont="1" applyAlignment="1">
      <alignment horizontal="center"/>
    </xf>
    <xf numFmtId="0" fontId="19" fillId="0" borderId="0" xfId="0" applyFont="1" applyBorder="1"/>
    <xf numFmtId="0" fontId="0" fillId="0" borderId="0" xfId="0" applyFill="1" applyBorder="1"/>
    <xf numFmtId="2" fontId="19" fillId="0" borderId="10" xfId="0" applyNumberFormat="1" applyFont="1" applyBorder="1" applyAlignment="1">
      <alignment horizontal="left" wrapText="1"/>
    </xf>
    <xf numFmtId="2" fontId="19" fillId="0" borderId="10" xfId="0" applyNumberFormat="1" applyFont="1" applyBorder="1" applyAlignment="1">
      <alignment horizontal="right"/>
    </xf>
    <xf numFmtId="2" fontId="0" fillId="0" borderId="10" xfId="0" applyNumberFormat="1" applyBorder="1" applyAlignment="1">
      <alignment horizontal="right"/>
    </xf>
    <xf numFmtId="2" fontId="0" fillId="0" borderId="0" xfId="0" applyNumberFormat="1" applyBorder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Border="1"/>
    <xf numFmtId="0" fontId="18" fillId="0" borderId="0" xfId="0" applyFont="1" applyBorder="1"/>
    <xf numFmtId="49" fontId="0" fillId="0" borderId="0" xfId="0" applyNumberFormat="1" applyBorder="1"/>
    <xf numFmtId="14" fontId="0" fillId="0" borderId="0" xfId="0" applyNumberFormat="1" applyBorder="1"/>
    <xf numFmtId="20" fontId="0" fillId="0" borderId="0" xfId="0" applyNumberFormat="1" applyBorder="1"/>
    <xf numFmtId="164" fontId="0" fillId="0" borderId="0" xfId="0" applyNumberFormat="1" applyBorder="1"/>
    <xf numFmtId="164" fontId="0" fillId="0" borderId="0" xfId="0" applyNumberFormat="1" applyBorder="1" applyAlignment="1">
      <alignment horizontal="right"/>
    </xf>
    <xf numFmtId="49" fontId="0" fillId="0" borderId="0" xfId="0" applyNumberFormat="1" applyFill="1" applyBorder="1"/>
    <xf numFmtId="0" fontId="0" fillId="0" borderId="0" xfId="0" applyFill="1" applyBorder="1"/>
    <xf numFmtId="14" fontId="0" fillId="0" borderId="0" xfId="0" applyNumberFormat="1" applyBorder="1" applyAlignment="1">
      <alignment horizontal="right"/>
    </xf>
    <xf numFmtId="49" fontId="0" fillId="0" borderId="0" xfId="0" applyNumberFormat="1" applyBorder="1" applyAlignment="1">
      <alignment horizontal="right"/>
    </xf>
    <xf numFmtId="0" fontId="0" fillId="0" borderId="0" xfId="0" applyNumberFormat="1" applyBorder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/>
    <xf numFmtId="0" fontId="0" fillId="0" borderId="0" xfId="0" applyBorder="1"/>
    <xf numFmtId="0" fontId="0" fillId="34" borderId="0" xfId="0" applyFill="1" applyBorder="1"/>
    <xf numFmtId="0" fontId="0" fillId="0" borderId="0" xfId="0" applyBorder="1" applyAlignment="1">
      <alignment horizontal="right"/>
    </xf>
    <xf numFmtId="0" fontId="0" fillId="0" borderId="0" xfId="0" applyNumberFormat="1" applyBorder="1"/>
    <xf numFmtId="0" fontId="0" fillId="0" borderId="0" xfId="0" applyNumberFormat="1" applyBorder="1" applyAlignment="1">
      <alignment horizontal="right"/>
    </xf>
    <xf numFmtId="0" fontId="0" fillId="0" borderId="0" xfId="0" applyNumberFormat="1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0" xfId="0" applyBorder="1" applyAlignment="1">
      <alignment horizontal="center"/>
    </xf>
    <xf numFmtId="0" fontId="20" fillId="0" borderId="0" xfId="0" applyFont="1"/>
    <xf numFmtId="0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2" fontId="0" fillId="0" borderId="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350"/>
  <sheetViews>
    <sheetView tabSelected="1" zoomScale="60" zoomScaleNormal="60" workbookViewId="0">
      <pane ySplit="1" topLeftCell="A46" activePane="bottomLeft" state="frozen"/>
      <selection pane="bottomLeft" activeCell="C97" sqref="C97"/>
    </sheetView>
  </sheetViews>
  <sheetFormatPr defaultRowHeight="15" x14ac:dyDescent="0.25"/>
  <cols>
    <col min="1" max="1" width="26.28515625" style="4" bestFit="1" customWidth="1"/>
    <col min="2" max="2" width="10" style="1" bestFit="1" customWidth="1"/>
    <col min="3" max="3" width="17.28515625" bestFit="1" customWidth="1"/>
    <col min="4" max="4" width="8.28515625" style="1" customWidth="1"/>
    <col min="5" max="5" width="7.5703125" style="1" bestFit="1" customWidth="1"/>
    <col min="6" max="6" width="30.7109375" style="1" bestFit="1" customWidth="1"/>
    <col min="7" max="7" width="13" style="1" bestFit="1" customWidth="1"/>
    <col min="8" max="9" width="11.42578125" style="1" bestFit="1" customWidth="1"/>
    <col min="10" max="10" width="4.7109375" style="1" bestFit="1" customWidth="1"/>
    <col min="11" max="11" width="17.5703125" bestFit="1" customWidth="1"/>
    <col min="12" max="12" width="4.85546875" bestFit="1" customWidth="1"/>
    <col min="13" max="13" width="13.28515625" customWidth="1"/>
    <col min="14" max="14" width="10.140625" customWidth="1"/>
    <col min="15" max="15" width="10.5703125" customWidth="1"/>
    <col min="16" max="16" width="17" style="3" customWidth="1"/>
    <col min="17" max="17" width="17" style="55" customWidth="1"/>
    <col min="18" max="18" width="12.42578125" customWidth="1"/>
    <col min="19" max="20" width="12" customWidth="1"/>
    <col min="21" max="22" width="12.42578125" customWidth="1"/>
    <col min="23" max="23" width="13.42578125" customWidth="1"/>
    <col min="24" max="24" width="10.140625" customWidth="1"/>
    <col min="25" max="25" width="8.42578125" customWidth="1"/>
    <col min="26" max="26" width="7.5703125" customWidth="1"/>
    <col min="27" max="27" width="7.42578125" bestFit="1" customWidth="1"/>
    <col min="28" max="28" width="15.7109375" customWidth="1"/>
    <col min="29" max="29" width="15.42578125" customWidth="1"/>
    <col min="30" max="30" width="21.7109375" bestFit="1" customWidth="1"/>
    <col min="31" max="31" width="21.7109375" customWidth="1"/>
    <col min="32" max="33" width="9.28515625" bestFit="1" customWidth="1"/>
    <col min="34" max="34" width="19" style="30" bestFit="1" customWidth="1"/>
    <col min="35" max="35" width="22.85546875" bestFit="1" customWidth="1"/>
    <col min="36" max="36" width="13" bestFit="1" customWidth="1"/>
    <col min="37" max="37" width="37.85546875" bestFit="1" customWidth="1"/>
    <col min="38" max="38" width="12.5703125" bestFit="1" customWidth="1"/>
    <col min="39" max="39" width="111.42578125" bestFit="1" customWidth="1"/>
    <col min="40" max="40" width="255.7109375" bestFit="1" customWidth="1"/>
  </cols>
  <sheetData>
    <row r="1" spans="1:100" ht="78.75" customHeight="1" x14ac:dyDescent="0.25">
      <c r="A1" s="5" t="s">
        <v>0</v>
      </c>
      <c r="B1" s="6" t="s">
        <v>45</v>
      </c>
      <c r="C1" s="7" t="s">
        <v>123</v>
      </c>
      <c r="D1" s="6" t="s">
        <v>50</v>
      </c>
      <c r="E1" s="6" t="s">
        <v>57</v>
      </c>
      <c r="F1" s="6" t="s">
        <v>124</v>
      </c>
      <c r="G1" s="34" t="s">
        <v>49</v>
      </c>
      <c r="H1" s="34" t="s">
        <v>52</v>
      </c>
      <c r="I1" s="34" t="s">
        <v>53</v>
      </c>
      <c r="J1" s="34" t="s">
        <v>51</v>
      </c>
      <c r="K1" s="35" t="s">
        <v>48</v>
      </c>
      <c r="L1" s="36" t="s">
        <v>46</v>
      </c>
      <c r="M1" s="37" t="s">
        <v>1</v>
      </c>
      <c r="N1" s="37" t="s">
        <v>2</v>
      </c>
      <c r="O1" s="37" t="s">
        <v>3</v>
      </c>
      <c r="P1" s="38" t="s">
        <v>54</v>
      </c>
      <c r="Q1" s="51" t="s">
        <v>205</v>
      </c>
      <c r="R1" s="39" t="s">
        <v>135</v>
      </c>
      <c r="S1" s="40" t="s">
        <v>127</v>
      </c>
      <c r="T1" s="39" t="s">
        <v>128</v>
      </c>
      <c r="U1" s="40" t="s">
        <v>129</v>
      </c>
      <c r="V1" s="40" t="s">
        <v>130</v>
      </c>
      <c r="W1" s="40" t="s">
        <v>131</v>
      </c>
      <c r="X1" s="40" t="s">
        <v>132</v>
      </c>
      <c r="Y1" s="40" t="s">
        <v>125</v>
      </c>
      <c r="Z1" s="40" t="s">
        <v>126</v>
      </c>
      <c r="AA1" s="40" t="s">
        <v>136</v>
      </c>
      <c r="AB1" s="40" t="s">
        <v>133</v>
      </c>
      <c r="AC1" s="40" t="s">
        <v>134</v>
      </c>
      <c r="AD1" s="40" t="s">
        <v>216</v>
      </c>
      <c r="AE1" s="41" t="s">
        <v>184</v>
      </c>
      <c r="AF1" s="41" t="s">
        <v>139</v>
      </c>
      <c r="AG1" s="41" t="s">
        <v>149</v>
      </c>
      <c r="AH1" s="41" t="s">
        <v>140</v>
      </c>
      <c r="AI1" s="41" t="s">
        <v>141</v>
      </c>
      <c r="AJ1" s="41" t="s">
        <v>138</v>
      </c>
      <c r="AK1" s="41" t="s">
        <v>142</v>
      </c>
      <c r="AL1" s="41" t="s">
        <v>137</v>
      </c>
      <c r="AM1" s="41" t="s">
        <v>143</v>
      </c>
      <c r="AN1" s="41" t="s">
        <v>72</v>
      </c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</row>
    <row r="2" spans="1:100" ht="15.75" x14ac:dyDescent="0.25">
      <c r="A2" s="5" t="s">
        <v>8</v>
      </c>
      <c r="B2" s="23">
        <v>1063696</v>
      </c>
      <c r="C2" s="7">
        <v>40133</v>
      </c>
      <c r="D2" s="23">
        <v>68</v>
      </c>
      <c r="E2" s="6" t="s">
        <v>58</v>
      </c>
      <c r="F2" s="6" t="s">
        <v>64</v>
      </c>
      <c r="G2" s="35">
        <v>15227</v>
      </c>
      <c r="H2" s="43">
        <v>77</v>
      </c>
      <c r="I2" s="43">
        <v>149.9</v>
      </c>
      <c r="J2" s="43">
        <v>34.299999999999997</v>
      </c>
      <c r="K2" s="35">
        <v>40164</v>
      </c>
      <c r="L2" s="36" t="s">
        <v>47</v>
      </c>
      <c r="M2" s="44">
        <v>0.55694444444444446</v>
      </c>
      <c r="N2" s="44">
        <v>0.65694444444444444</v>
      </c>
      <c r="O2" s="45">
        <f t="shared" ref="O2:O7" si="0">N2-M2</f>
        <v>9.9999999999999978E-2</v>
      </c>
      <c r="P2" s="46" t="s">
        <v>55</v>
      </c>
      <c r="Q2" s="52"/>
      <c r="R2" s="36">
        <v>18.600000000000001</v>
      </c>
      <c r="S2" s="36">
        <v>80.400000000000006</v>
      </c>
      <c r="T2" s="36">
        <v>28.6</v>
      </c>
      <c r="U2" s="36">
        <v>84.4</v>
      </c>
      <c r="V2" s="36">
        <f t="shared" ref="V2:V11" si="1">T2-R2</f>
        <v>10</v>
      </c>
      <c r="W2" s="36">
        <f t="shared" ref="W2:W16" si="2">U2-S2</f>
        <v>4</v>
      </c>
      <c r="X2" s="47">
        <f t="shared" ref="X2:X7" si="3">ABS(AVERAGE(V2:W2))</f>
        <v>7</v>
      </c>
      <c r="Y2" s="36">
        <v>115.2</v>
      </c>
      <c r="Z2" s="36">
        <v>120.2</v>
      </c>
      <c r="AA2" s="36">
        <f t="shared" ref="AA2:AA38" si="4">Y2-Z2</f>
        <v>-5</v>
      </c>
      <c r="AB2" s="36" t="s">
        <v>73</v>
      </c>
      <c r="AC2" s="36"/>
      <c r="AD2" s="36"/>
      <c r="AE2" s="49"/>
      <c r="AF2" s="42">
        <v>32</v>
      </c>
      <c r="AG2" s="42">
        <v>1</v>
      </c>
      <c r="AH2" s="48">
        <v>48</v>
      </c>
      <c r="AI2" s="42" t="s">
        <v>157</v>
      </c>
      <c r="AJ2" s="42" t="s">
        <v>144</v>
      </c>
      <c r="AK2" s="42" t="s">
        <v>144</v>
      </c>
      <c r="AL2" s="42" t="s">
        <v>147</v>
      </c>
      <c r="AM2" s="42" t="s">
        <v>150</v>
      </c>
      <c r="AN2" s="42"/>
    </row>
    <row r="3" spans="1:100" ht="15.75" x14ac:dyDescent="0.25">
      <c r="A3" s="5" t="s">
        <v>12</v>
      </c>
      <c r="B3" s="23">
        <v>1063764</v>
      </c>
      <c r="C3" s="7">
        <v>40135</v>
      </c>
      <c r="D3" s="23">
        <v>66</v>
      </c>
      <c r="E3" s="6" t="s">
        <v>58</v>
      </c>
      <c r="F3" s="6" t="s">
        <v>66</v>
      </c>
      <c r="G3" s="35">
        <v>15866</v>
      </c>
      <c r="H3" s="43">
        <v>58.2</v>
      </c>
      <c r="I3" s="43">
        <v>157.5</v>
      </c>
      <c r="J3" s="43">
        <v>23.5</v>
      </c>
      <c r="K3" s="35">
        <v>40164</v>
      </c>
      <c r="L3" s="36" t="s">
        <v>47</v>
      </c>
      <c r="M3" s="44">
        <v>0.63888888888888895</v>
      </c>
      <c r="N3" s="44">
        <v>0.72013888888888899</v>
      </c>
      <c r="O3" s="45">
        <f t="shared" si="0"/>
        <v>8.1250000000000044E-2</v>
      </c>
      <c r="P3" s="46" t="s">
        <v>55</v>
      </c>
      <c r="Q3" s="52"/>
      <c r="R3" s="36">
        <v>12.6</v>
      </c>
      <c r="S3" s="36">
        <v>63.4</v>
      </c>
      <c r="T3" s="36">
        <v>16.5</v>
      </c>
      <c r="U3" s="36">
        <v>60.6</v>
      </c>
      <c r="V3" s="36">
        <f t="shared" si="1"/>
        <v>3.9000000000000004</v>
      </c>
      <c r="W3" s="36">
        <f t="shared" si="2"/>
        <v>-2.7999999999999972</v>
      </c>
      <c r="X3" s="47">
        <f t="shared" si="3"/>
        <v>0.5500000000000016</v>
      </c>
      <c r="Y3" s="36">
        <v>98</v>
      </c>
      <c r="Z3" s="36">
        <v>102.4</v>
      </c>
      <c r="AA3" s="36">
        <f>Y3-Z3</f>
        <v>-4.4000000000000057</v>
      </c>
      <c r="AB3" s="36" t="s">
        <v>73</v>
      </c>
      <c r="AC3" s="36"/>
      <c r="AD3" s="36"/>
      <c r="AE3" s="49"/>
      <c r="AF3" s="42">
        <v>36</v>
      </c>
      <c r="AG3" s="42">
        <v>-2</v>
      </c>
      <c r="AH3" s="48">
        <v>52</v>
      </c>
      <c r="AI3" s="42" t="s">
        <v>144</v>
      </c>
      <c r="AJ3" s="42" t="s">
        <v>144</v>
      </c>
      <c r="AK3" s="42" t="s">
        <v>151</v>
      </c>
      <c r="AL3" s="42" t="s">
        <v>146</v>
      </c>
      <c r="AM3" s="42" t="s">
        <v>152</v>
      </c>
      <c r="AN3" s="42"/>
    </row>
    <row r="4" spans="1:100" ht="15.75" x14ac:dyDescent="0.25">
      <c r="A4" s="5" t="s">
        <v>16</v>
      </c>
      <c r="B4" s="23">
        <v>1067637</v>
      </c>
      <c r="C4" s="7">
        <v>40161</v>
      </c>
      <c r="D4" s="23">
        <v>64</v>
      </c>
      <c r="E4" s="6" t="s">
        <v>59</v>
      </c>
      <c r="F4" s="6" t="s">
        <v>67</v>
      </c>
      <c r="G4" s="35">
        <v>16576</v>
      </c>
      <c r="H4" s="43">
        <v>78.2</v>
      </c>
      <c r="I4" s="43">
        <v>175.3</v>
      </c>
      <c r="J4" s="43">
        <v>24.5</v>
      </c>
      <c r="K4" s="35">
        <v>40192</v>
      </c>
      <c r="L4" s="36" t="s">
        <v>47</v>
      </c>
      <c r="M4" s="44">
        <v>0.32361111111111113</v>
      </c>
      <c r="N4" s="44">
        <v>0.40625</v>
      </c>
      <c r="O4" s="45">
        <f t="shared" si="0"/>
        <v>8.2638888888888873E-2</v>
      </c>
      <c r="P4" s="46" t="s">
        <v>55</v>
      </c>
      <c r="Q4" s="52"/>
      <c r="R4" s="36">
        <v>40.9</v>
      </c>
      <c r="S4" s="36">
        <v>106.5</v>
      </c>
      <c r="T4" s="36">
        <v>36.799999999999997</v>
      </c>
      <c r="U4" s="36">
        <v>106.1</v>
      </c>
      <c r="V4" s="36">
        <f t="shared" si="1"/>
        <v>-4.1000000000000014</v>
      </c>
      <c r="W4" s="36">
        <f t="shared" si="2"/>
        <v>-0.40000000000000568</v>
      </c>
      <c r="X4" s="47">
        <f t="shared" si="3"/>
        <v>2.2500000000000036</v>
      </c>
      <c r="Y4" s="36">
        <v>124.6</v>
      </c>
      <c r="Z4" s="36">
        <v>124.2</v>
      </c>
      <c r="AA4" s="36">
        <f t="shared" si="4"/>
        <v>0.39999999999999147</v>
      </c>
      <c r="AB4" s="36" t="s">
        <v>84</v>
      </c>
      <c r="AC4" s="36" t="s">
        <v>85</v>
      </c>
      <c r="AD4" s="36"/>
      <c r="AE4" s="49"/>
      <c r="AF4" s="42">
        <v>32</v>
      </c>
      <c r="AG4" s="42">
        <v>1</v>
      </c>
      <c r="AH4" s="48">
        <v>50</v>
      </c>
      <c r="AI4" s="42" t="s">
        <v>157</v>
      </c>
      <c r="AJ4" s="42" t="s">
        <v>144</v>
      </c>
      <c r="AK4" s="42" t="s">
        <v>144</v>
      </c>
      <c r="AL4" s="42" t="s">
        <v>145</v>
      </c>
      <c r="AM4" s="42" t="s">
        <v>153</v>
      </c>
      <c r="AN4" s="42" t="s">
        <v>154</v>
      </c>
    </row>
    <row r="5" spans="1:100" ht="15.75" x14ac:dyDescent="0.25">
      <c r="A5" s="5" t="s">
        <v>34</v>
      </c>
      <c r="B5" s="23">
        <v>1067569</v>
      </c>
      <c r="C5" s="7">
        <v>40163</v>
      </c>
      <c r="D5" s="23">
        <v>66</v>
      </c>
      <c r="E5" s="6" t="s">
        <v>58</v>
      </c>
      <c r="F5" s="23">
        <v>0</v>
      </c>
      <c r="G5" s="35">
        <v>15725</v>
      </c>
      <c r="H5" s="43">
        <v>73.7</v>
      </c>
      <c r="I5" s="43">
        <v>172.7</v>
      </c>
      <c r="J5" s="43">
        <v>24.7</v>
      </c>
      <c r="K5" s="35">
        <v>40199</v>
      </c>
      <c r="L5" s="36" t="s">
        <v>47</v>
      </c>
      <c r="M5" s="44">
        <v>0.42499999999999999</v>
      </c>
      <c r="N5" s="44">
        <v>0.49652777777777773</v>
      </c>
      <c r="O5" s="45">
        <f t="shared" si="0"/>
        <v>7.1527777777777746E-2</v>
      </c>
      <c r="P5" s="46" t="s">
        <v>55</v>
      </c>
      <c r="Q5" s="52"/>
      <c r="R5" s="36">
        <v>28.4</v>
      </c>
      <c r="S5" s="36">
        <v>90</v>
      </c>
      <c r="T5" s="36">
        <v>24.8</v>
      </c>
      <c r="U5" s="36">
        <v>82</v>
      </c>
      <c r="V5" s="36">
        <f t="shared" si="1"/>
        <v>-3.5999999999999979</v>
      </c>
      <c r="W5" s="36">
        <f t="shared" si="2"/>
        <v>-8</v>
      </c>
      <c r="X5" s="47">
        <f t="shared" si="3"/>
        <v>5.7999999999999989</v>
      </c>
      <c r="Y5" s="36">
        <v>118.4</v>
      </c>
      <c r="Z5" s="36">
        <v>122.8</v>
      </c>
      <c r="AA5" s="36">
        <f t="shared" si="4"/>
        <v>-4.3999999999999915</v>
      </c>
      <c r="AB5" s="36" t="s">
        <v>74</v>
      </c>
      <c r="AC5" s="36"/>
      <c r="AD5" s="36"/>
      <c r="AE5" s="49"/>
      <c r="AF5" s="42">
        <v>36</v>
      </c>
      <c r="AG5" s="42">
        <v>-1.5</v>
      </c>
      <c r="AH5" s="48">
        <v>58</v>
      </c>
      <c r="AI5" s="42" t="s">
        <v>144</v>
      </c>
      <c r="AJ5" s="42" t="s">
        <v>144</v>
      </c>
      <c r="AK5" s="42" t="s">
        <v>144</v>
      </c>
      <c r="AL5" s="42" t="s">
        <v>145</v>
      </c>
      <c r="AM5" s="42" t="s">
        <v>153</v>
      </c>
      <c r="AN5" s="42"/>
    </row>
    <row r="6" spans="1:100" ht="15.75" x14ac:dyDescent="0.25">
      <c r="A6" s="5" t="s">
        <v>28</v>
      </c>
      <c r="B6" s="23">
        <v>1068216</v>
      </c>
      <c r="C6" s="7">
        <v>40177</v>
      </c>
      <c r="D6" s="23">
        <v>78</v>
      </c>
      <c r="E6" s="6" t="s">
        <v>58</v>
      </c>
      <c r="F6" s="23">
        <v>0</v>
      </c>
      <c r="G6" s="35">
        <v>11564</v>
      </c>
      <c r="H6" s="43">
        <v>77.3</v>
      </c>
      <c r="I6" s="43">
        <v>162.6</v>
      </c>
      <c r="J6" s="43">
        <v>29.2</v>
      </c>
      <c r="K6" s="35">
        <v>40207</v>
      </c>
      <c r="L6" s="36" t="s">
        <v>47</v>
      </c>
      <c r="M6" s="44">
        <v>0.57708333333333328</v>
      </c>
      <c r="N6" s="44">
        <v>0.65486111111111112</v>
      </c>
      <c r="O6" s="45">
        <f t="shared" si="0"/>
        <v>7.7777777777777835E-2</v>
      </c>
      <c r="P6" s="46" t="s">
        <v>55</v>
      </c>
      <c r="Q6" s="52"/>
      <c r="R6" s="36">
        <v>26.2</v>
      </c>
      <c r="S6" s="36">
        <v>90.9</v>
      </c>
      <c r="T6" s="36">
        <v>21.2</v>
      </c>
      <c r="U6" s="36">
        <v>77.599999999999994</v>
      </c>
      <c r="V6" s="36">
        <f t="shared" si="1"/>
        <v>-5</v>
      </c>
      <c r="W6" s="36">
        <f t="shared" si="2"/>
        <v>-13.300000000000011</v>
      </c>
      <c r="X6" s="47">
        <f t="shared" si="3"/>
        <v>9.1500000000000057</v>
      </c>
      <c r="Y6" s="36">
        <v>108.2</v>
      </c>
      <c r="Z6" s="36">
        <v>109.4</v>
      </c>
      <c r="AA6" s="36">
        <f t="shared" si="4"/>
        <v>-1.2000000000000028</v>
      </c>
      <c r="AB6" s="36" t="s">
        <v>73</v>
      </c>
      <c r="AC6" s="36"/>
      <c r="AD6" s="36"/>
      <c r="AE6" s="49"/>
      <c r="AF6" s="42">
        <v>36</v>
      </c>
      <c r="AG6" s="42">
        <v>1.5</v>
      </c>
      <c r="AH6" s="48">
        <v>52</v>
      </c>
      <c r="AI6" s="42" t="s">
        <v>148</v>
      </c>
      <c r="AJ6" s="42" t="s">
        <v>144</v>
      </c>
      <c r="AK6" s="42" t="s">
        <v>144</v>
      </c>
      <c r="AL6" s="42" t="s">
        <v>145</v>
      </c>
      <c r="AM6" s="42" t="s">
        <v>153</v>
      </c>
      <c r="AN6" s="42"/>
    </row>
    <row r="7" spans="1:100" ht="15.75" x14ac:dyDescent="0.25">
      <c r="A7" s="5" t="s">
        <v>4</v>
      </c>
      <c r="B7" s="23">
        <v>1069477</v>
      </c>
      <c r="C7" s="7">
        <v>40182</v>
      </c>
      <c r="D7" s="23">
        <v>75</v>
      </c>
      <c r="E7" s="6" t="s">
        <v>59</v>
      </c>
      <c r="F7" s="6" t="s">
        <v>68</v>
      </c>
      <c r="G7" s="35">
        <v>12552</v>
      </c>
      <c r="H7" s="43">
        <v>96</v>
      </c>
      <c r="I7" s="43">
        <v>172.7</v>
      </c>
      <c r="J7" s="43">
        <v>32.200000000000003</v>
      </c>
      <c r="K7" s="35">
        <v>40214</v>
      </c>
      <c r="L7" s="36" t="s">
        <v>56</v>
      </c>
      <c r="M7" s="44">
        <v>0.59722222222222221</v>
      </c>
      <c r="N7" s="44">
        <v>0.69305555555555554</v>
      </c>
      <c r="O7" s="45">
        <f t="shared" si="0"/>
        <v>9.5833333333333326E-2</v>
      </c>
      <c r="P7" s="46" t="s">
        <v>55</v>
      </c>
      <c r="Q7" s="52"/>
      <c r="R7" s="36">
        <v>31</v>
      </c>
      <c r="S7" s="36">
        <v>81.599999999999994</v>
      </c>
      <c r="T7" s="36">
        <v>37.200000000000003</v>
      </c>
      <c r="U7" s="36">
        <v>90.8</v>
      </c>
      <c r="V7" s="36">
        <f t="shared" si="1"/>
        <v>6.2000000000000028</v>
      </c>
      <c r="W7" s="36">
        <f t="shared" si="2"/>
        <v>9.2000000000000028</v>
      </c>
      <c r="X7" s="47">
        <f t="shared" si="3"/>
        <v>7.7000000000000028</v>
      </c>
      <c r="Y7" s="36">
        <v>122.4</v>
      </c>
      <c r="Z7" s="36">
        <v>114.2</v>
      </c>
      <c r="AA7" s="36">
        <f t="shared" si="4"/>
        <v>8.2000000000000028</v>
      </c>
      <c r="AB7" s="36" t="s">
        <v>73</v>
      </c>
      <c r="AC7" s="36"/>
      <c r="AD7" s="36"/>
      <c r="AE7" s="49"/>
      <c r="AF7" s="42">
        <v>32</v>
      </c>
      <c r="AG7" s="42">
        <v>1</v>
      </c>
      <c r="AH7" s="48">
        <v>52</v>
      </c>
      <c r="AI7" s="42" t="s">
        <v>144</v>
      </c>
      <c r="AJ7" s="42" t="s">
        <v>144</v>
      </c>
      <c r="AK7" s="42" t="s">
        <v>144</v>
      </c>
      <c r="AL7" s="42" t="s">
        <v>145</v>
      </c>
      <c r="AM7" s="42" t="s">
        <v>153</v>
      </c>
      <c r="AN7" s="42" t="s">
        <v>155</v>
      </c>
    </row>
    <row r="8" spans="1:100" ht="15.75" x14ac:dyDescent="0.25">
      <c r="A8" s="5" t="s">
        <v>17</v>
      </c>
      <c r="B8" s="23">
        <v>1071758</v>
      </c>
      <c r="C8" s="7">
        <v>40191</v>
      </c>
      <c r="D8" s="23">
        <v>49</v>
      </c>
      <c r="E8" s="6" t="s">
        <v>59</v>
      </c>
      <c r="F8" s="23">
        <v>0</v>
      </c>
      <c r="G8" s="35">
        <v>22095</v>
      </c>
      <c r="H8" s="43">
        <v>86.4</v>
      </c>
      <c r="I8" s="43">
        <v>175.3</v>
      </c>
      <c r="J8" s="43">
        <v>28.1</v>
      </c>
      <c r="K8" s="35">
        <v>40220</v>
      </c>
      <c r="L8" s="36" t="s">
        <v>56</v>
      </c>
      <c r="M8" s="44">
        <v>0.3298611111111111</v>
      </c>
      <c r="N8" s="44">
        <v>0.40972222222222227</v>
      </c>
      <c r="O8" s="45">
        <f t="shared" ref="O8:O37" si="5">N8-M8</f>
        <v>7.986111111111116E-2</v>
      </c>
      <c r="P8" s="46" t="s">
        <v>55</v>
      </c>
      <c r="Q8" s="52"/>
      <c r="R8" s="36">
        <v>20.100000000000001</v>
      </c>
      <c r="S8" s="36">
        <v>72.599999999999994</v>
      </c>
      <c r="T8" s="36">
        <v>29.9</v>
      </c>
      <c r="U8" s="36">
        <v>88.6</v>
      </c>
      <c r="V8" s="36">
        <f t="shared" si="1"/>
        <v>9.7999999999999972</v>
      </c>
      <c r="W8" s="36">
        <f t="shared" si="2"/>
        <v>16</v>
      </c>
      <c r="X8" s="47">
        <f t="shared" ref="X8:X37" si="6">ABS(AVERAGE(V8:W8))</f>
        <v>12.899999999999999</v>
      </c>
      <c r="Y8" s="36">
        <v>121.6</v>
      </c>
      <c r="Z8" s="36">
        <v>120.2</v>
      </c>
      <c r="AA8" s="36">
        <f t="shared" si="4"/>
        <v>1.3999999999999915</v>
      </c>
      <c r="AB8" s="36" t="s">
        <v>73</v>
      </c>
      <c r="AC8" s="36"/>
      <c r="AD8" s="36"/>
      <c r="AE8" s="49"/>
      <c r="AF8" s="42">
        <v>40</v>
      </c>
      <c r="AG8" s="42">
        <v>1.5</v>
      </c>
      <c r="AH8" s="48">
        <v>58</v>
      </c>
      <c r="AI8" s="42" t="s">
        <v>144</v>
      </c>
      <c r="AJ8" s="42" t="s">
        <v>144</v>
      </c>
      <c r="AK8" s="42" t="s">
        <v>144</v>
      </c>
      <c r="AL8" s="42" t="s">
        <v>146</v>
      </c>
      <c r="AM8" s="42" t="s">
        <v>160</v>
      </c>
      <c r="AN8" s="42"/>
    </row>
    <row r="9" spans="1:100" ht="15.75" x14ac:dyDescent="0.25">
      <c r="A9" s="5" t="s">
        <v>36</v>
      </c>
      <c r="B9" s="23">
        <v>1064716</v>
      </c>
      <c r="C9" s="7">
        <v>40198</v>
      </c>
      <c r="D9" s="23">
        <v>77</v>
      </c>
      <c r="E9" s="6" t="s">
        <v>59</v>
      </c>
      <c r="F9" s="6" t="s">
        <v>65</v>
      </c>
      <c r="G9" s="35">
        <v>11750</v>
      </c>
      <c r="H9" s="43">
        <v>96.8</v>
      </c>
      <c r="I9" s="43">
        <v>177.8</v>
      </c>
      <c r="J9" s="43">
        <v>30.6</v>
      </c>
      <c r="K9" s="35">
        <v>40228</v>
      </c>
      <c r="L9" s="36" t="s">
        <v>56</v>
      </c>
      <c r="M9" s="44">
        <v>0.35000000000000003</v>
      </c>
      <c r="N9" s="44">
        <v>0.44930555555555557</v>
      </c>
      <c r="O9" s="45">
        <f t="shared" si="5"/>
        <v>9.9305555555555536E-2</v>
      </c>
      <c r="P9" s="46" t="s">
        <v>55</v>
      </c>
      <c r="Q9" s="52"/>
      <c r="R9" s="36">
        <v>26.8</v>
      </c>
      <c r="S9" s="36">
        <v>94.8</v>
      </c>
      <c r="T9" s="36">
        <v>22.7</v>
      </c>
      <c r="U9" s="36">
        <v>92.1</v>
      </c>
      <c r="V9" s="36">
        <f t="shared" si="1"/>
        <v>-4.1000000000000014</v>
      </c>
      <c r="W9" s="36">
        <f t="shared" si="2"/>
        <v>-2.7000000000000028</v>
      </c>
      <c r="X9" s="47">
        <f t="shared" si="6"/>
        <v>3.4000000000000021</v>
      </c>
      <c r="Y9" s="36">
        <v>131.6</v>
      </c>
      <c r="Z9" s="36">
        <v>133</v>
      </c>
      <c r="AA9" s="36">
        <f t="shared" si="4"/>
        <v>-1.4000000000000057</v>
      </c>
      <c r="AB9" s="36" t="s">
        <v>73</v>
      </c>
      <c r="AC9" s="36"/>
      <c r="AD9" s="36"/>
      <c r="AE9" s="49"/>
      <c r="AF9" s="42">
        <v>36</v>
      </c>
      <c r="AG9" s="42">
        <v>8.5</v>
      </c>
      <c r="AH9" s="48">
        <v>58</v>
      </c>
      <c r="AI9" s="42" t="s">
        <v>144</v>
      </c>
      <c r="AJ9" s="42" t="s">
        <v>144</v>
      </c>
      <c r="AK9" s="42" t="s">
        <v>144</v>
      </c>
      <c r="AL9" s="42" t="s">
        <v>145</v>
      </c>
      <c r="AM9" s="42" t="s">
        <v>156</v>
      </c>
      <c r="AN9" s="42"/>
    </row>
    <row r="10" spans="1:100" ht="15.75" x14ac:dyDescent="0.25">
      <c r="A10" s="5" t="s">
        <v>37</v>
      </c>
      <c r="B10" s="23">
        <v>1073768</v>
      </c>
      <c r="C10" s="7">
        <v>40205</v>
      </c>
      <c r="D10" s="23">
        <v>52</v>
      </c>
      <c r="E10" s="6" t="s">
        <v>58</v>
      </c>
      <c r="F10" s="6" t="s">
        <v>69</v>
      </c>
      <c r="G10" s="34"/>
      <c r="H10" s="43">
        <v>49.1</v>
      </c>
      <c r="I10" s="43">
        <v>154.9</v>
      </c>
      <c r="J10" s="43">
        <v>20.5</v>
      </c>
      <c r="K10" s="35">
        <v>40248</v>
      </c>
      <c r="L10" s="36" t="s">
        <v>47</v>
      </c>
      <c r="M10" s="44">
        <v>0.44513888888888892</v>
      </c>
      <c r="N10" s="44">
        <v>0.50694444444444442</v>
      </c>
      <c r="O10" s="45">
        <f t="shared" si="5"/>
        <v>6.1805555555555503E-2</v>
      </c>
      <c r="P10" s="46" t="s">
        <v>55</v>
      </c>
      <c r="Q10" s="52"/>
      <c r="R10" s="36">
        <v>15.2</v>
      </c>
      <c r="S10" s="36">
        <v>66.099999999999994</v>
      </c>
      <c r="T10" s="36">
        <v>19.8</v>
      </c>
      <c r="U10" s="36">
        <v>68</v>
      </c>
      <c r="V10" s="36">
        <f t="shared" si="1"/>
        <v>4.6000000000000014</v>
      </c>
      <c r="W10" s="36">
        <f t="shared" si="2"/>
        <v>1.9000000000000057</v>
      </c>
      <c r="X10" s="47">
        <f t="shared" si="6"/>
        <v>3.2500000000000036</v>
      </c>
      <c r="Y10" s="36">
        <v>97</v>
      </c>
      <c r="Z10" s="36">
        <v>98.8</v>
      </c>
      <c r="AA10" s="36">
        <f t="shared" si="4"/>
        <v>-1.7999999999999972</v>
      </c>
      <c r="AB10" s="36" t="s">
        <v>78</v>
      </c>
      <c r="AC10" s="36" t="s">
        <v>86</v>
      </c>
      <c r="AD10" s="36"/>
      <c r="AE10" s="49"/>
      <c r="AF10" s="42">
        <v>32</v>
      </c>
      <c r="AG10" s="42">
        <v>1</v>
      </c>
      <c r="AH10" s="48">
        <v>50</v>
      </c>
      <c r="AI10" s="42" t="s">
        <v>157</v>
      </c>
      <c r="AJ10" s="42" t="s">
        <v>144</v>
      </c>
      <c r="AK10" s="42" t="s">
        <v>144</v>
      </c>
      <c r="AL10" s="42" t="s">
        <v>147</v>
      </c>
      <c r="AM10" s="42" t="s">
        <v>158</v>
      </c>
      <c r="AN10" s="42"/>
    </row>
    <row r="11" spans="1:100" ht="15.75" x14ac:dyDescent="0.25">
      <c r="A11" s="5" t="s">
        <v>38</v>
      </c>
      <c r="B11" s="23">
        <v>1069110</v>
      </c>
      <c r="C11" s="7">
        <v>40212</v>
      </c>
      <c r="D11" s="23">
        <v>74</v>
      </c>
      <c r="E11" s="6" t="s">
        <v>59</v>
      </c>
      <c r="F11" s="23">
        <v>0</v>
      </c>
      <c r="G11" s="35">
        <v>13117</v>
      </c>
      <c r="H11" s="43">
        <v>110.3</v>
      </c>
      <c r="I11" s="43">
        <v>195.6</v>
      </c>
      <c r="J11" s="43">
        <v>28.8</v>
      </c>
      <c r="K11" s="35">
        <v>40248</v>
      </c>
      <c r="L11" s="36" t="s">
        <v>56</v>
      </c>
      <c r="M11" s="44">
        <v>0.44236111111111115</v>
      </c>
      <c r="N11" s="44">
        <v>0.5180555555555556</v>
      </c>
      <c r="O11" s="45">
        <f t="shared" si="5"/>
        <v>7.5694444444444453E-2</v>
      </c>
      <c r="P11" s="46" t="s">
        <v>55</v>
      </c>
      <c r="Q11" s="52"/>
      <c r="R11" s="36">
        <v>33.6</v>
      </c>
      <c r="S11" s="36">
        <v>99.2</v>
      </c>
      <c r="T11" s="36">
        <v>28.8</v>
      </c>
      <c r="U11" s="36">
        <v>100.8</v>
      </c>
      <c r="V11" s="36">
        <f t="shared" si="1"/>
        <v>-4.8000000000000007</v>
      </c>
      <c r="W11" s="36">
        <f t="shared" si="2"/>
        <v>1.5999999999999943</v>
      </c>
      <c r="X11" s="47">
        <f t="shared" si="6"/>
        <v>1.6000000000000032</v>
      </c>
      <c r="Y11" s="36">
        <v>143.80000000000001</v>
      </c>
      <c r="Z11" s="36">
        <v>139.6</v>
      </c>
      <c r="AA11" s="36">
        <f t="shared" si="4"/>
        <v>4.2000000000000171</v>
      </c>
      <c r="AB11" s="36" t="s">
        <v>73</v>
      </c>
      <c r="AC11" s="36"/>
      <c r="AD11" s="36"/>
      <c r="AE11" s="49"/>
      <c r="AF11" s="42">
        <v>36</v>
      </c>
      <c r="AG11" s="42">
        <v>1.5</v>
      </c>
      <c r="AH11" s="48">
        <v>52</v>
      </c>
      <c r="AI11" s="42" t="s">
        <v>144</v>
      </c>
      <c r="AJ11" s="42" t="s">
        <v>144</v>
      </c>
      <c r="AK11" s="42" t="s">
        <v>144</v>
      </c>
      <c r="AL11" s="42" t="s">
        <v>145</v>
      </c>
      <c r="AM11" s="42" t="s">
        <v>159</v>
      </c>
      <c r="AN11" s="42"/>
    </row>
    <row r="12" spans="1:100" ht="15.75" x14ac:dyDescent="0.25">
      <c r="A12" s="5" t="s">
        <v>32</v>
      </c>
      <c r="B12" s="23">
        <v>950339</v>
      </c>
      <c r="C12" s="7">
        <v>40217</v>
      </c>
      <c r="D12" s="23">
        <v>69</v>
      </c>
      <c r="E12" s="6" t="s">
        <v>58</v>
      </c>
      <c r="F12" s="23">
        <v>0</v>
      </c>
      <c r="G12" s="35">
        <v>14981</v>
      </c>
      <c r="H12" s="43">
        <v>73.599999999999994</v>
      </c>
      <c r="I12" s="43">
        <v>161.30000000000001</v>
      </c>
      <c r="J12" s="43">
        <v>29.3</v>
      </c>
      <c r="K12" s="35">
        <v>40255</v>
      </c>
      <c r="L12" s="36" t="s">
        <v>56</v>
      </c>
      <c r="M12" s="44">
        <v>0.32708333333333334</v>
      </c>
      <c r="N12" s="44">
        <v>0.39930555555555558</v>
      </c>
      <c r="O12" s="45">
        <f t="shared" si="5"/>
        <v>7.2222222222222243E-2</v>
      </c>
      <c r="P12" s="46" t="s">
        <v>55</v>
      </c>
      <c r="Q12" s="52"/>
      <c r="R12" s="36">
        <v>20.8</v>
      </c>
      <c r="S12" s="36">
        <v>68.8</v>
      </c>
      <c r="T12" s="36">
        <v>30</v>
      </c>
      <c r="U12" s="36">
        <v>83.6</v>
      </c>
      <c r="V12" s="36">
        <f t="shared" ref="V12:V40" si="7">T12-R12</f>
        <v>9.1999999999999993</v>
      </c>
      <c r="W12" s="36">
        <f t="shared" si="2"/>
        <v>14.799999999999997</v>
      </c>
      <c r="X12" s="47">
        <f t="shared" si="6"/>
        <v>11.999999999999998</v>
      </c>
      <c r="Y12" s="36">
        <v>113.4</v>
      </c>
      <c r="Z12" s="36">
        <v>117.2</v>
      </c>
      <c r="AA12" s="36">
        <f t="shared" si="4"/>
        <v>-3.7999999999999972</v>
      </c>
      <c r="AB12" s="36" t="s">
        <v>75</v>
      </c>
      <c r="AC12" s="36"/>
      <c r="AD12" s="36"/>
      <c r="AE12" s="49"/>
      <c r="AF12" s="42">
        <v>32</v>
      </c>
      <c r="AG12" s="42">
        <v>1</v>
      </c>
      <c r="AH12" s="48">
        <v>52</v>
      </c>
      <c r="AI12" s="42" t="s">
        <v>144</v>
      </c>
      <c r="AJ12" s="42" t="s">
        <v>144</v>
      </c>
      <c r="AK12" s="42" t="s">
        <v>144</v>
      </c>
      <c r="AL12" s="42" t="s">
        <v>145</v>
      </c>
      <c r="AM12" s="42" t="s">
        <v>159</v>
      </c>
      <c r="AN12" s="42"/>
    </row>
    <row r="13" spans="1:100" ht="15.75" x14ac:dyDescent="0.25">
      <c r="A13" s="5" t="s">
        <v>42</v>
      </c>
      <c r="B13" s="23">
        <v>910113</v>
      </c>
      <c r="C13" s="7">
        <v>40231</v>
      </c>
      <c r="D13" s="23">
        <v>73</v>
      </c>
      <c r="E13" s="6" t="s">
        <v>59</v>
      </c>
      <c r="F13" s="6" t="s">
        <v>65</v>
      </c>
      <c r="G13" s="35">
        <v>13230</v>
      </c>
      <c r="H13" s="43">
        <v>93.5</v>
      </c>
      <c r="I13" s="43">
        <v>177.8</v>
      </c>
      <c r="J13" s="43">
        <v>29.6</v>
      </c>
      <c r="K13" s="35">
        <v>40270</v>
      </c>
      <c r="L13" s="36" t="s">
        <v>47</v>
      </c>
      <c r="M13" s="44">
        <v>0.32222222222222224</v>
      </c>
      <c r="N13" s="44">
        <v>0.39305555555555555</v>
      </c>
      <c r="O13" s="45">
        <f t="shared" si="5"/>
        <v>7.0833333333333304E-2</v>
      </c>
      <c r="P13" s="46" t="s">
        <v>55</v>
      </c>
      <c r="Q13" s="52"/>
      <c r="R13" s="36">
        <v>32</v>
      </c>
      <c r="S13" s="36">
        <v>94.4</v>
      </c>
      <c r="T13" s="36">
        <v>27.4</v>
      </c>
      <c r="U13" s="36">
        <v>91.5</v>
      </c>
      <c r="V13" s="36">
        <f t="shared" si="7"/>
        <v>-4.6000000000000014</v>
      </c>
      <c r="W13" s="36">
        <f t="shared" si="2"/>
        <v>-2.9000000000000057</v>
      </c>
      <c r="X13" s="47">
        <f t="shared" si="6"/>
        <v>3.7500000000000036</v>
      </c>
      <c r="Y13" s="36">
        <v>123.8</v>
      </c>
      <c r="Z13" s="36">
        <v>125</v>
      </c>
      <c r="AA13" s="36">
        <f t="shared" si="4"/>
        <v>-1.2000000000000028</v>
      </c>
      <c r="AB13" s="36" t="s">
        <v>87</v>
      </c>
      <c r="AC13" s="36" t="s">
        <v>88</v>
      </c>
      <c r="AD13" s="36"/>
      <c r="AE13" s="49"/>
      <c r="AF13" s="42">
        <v>36</v>
      </c>
      <c r="AG13" s="42">
        <v>5</v>
      </c>
      <c r="AH13" s="48">
        <v>56</v>
      </c>
      <c r="AI13" s="42" t="s">
        <v>144</v>
      </c>
      <c r="AJ13" s="42" t="s">
        <v>144</v>
      </c>
      <c r="AK13" s="42" t="s">
        <v>144</v>
      </c>
      <c r="AL13" s="42" t="s">
        <v>145</v>
      </c>
      <c r="AM13" s="42" t="s">
        <v>159</v>
      </c>
      <c r="AN13" s="42"/>
    </row>
    <row r="14" spans="1:100" ht="15.75" x14ac:dyDescent="0.25">
      <c r="A14" s="5" t="s">
        <v>31</v>
      </c>
      <c r="B14" s="23">
        <v>978730</v>
      </c>
      <c r="C14" s="7">
        <v>40240</v>
      </c>
      <c r="D14" s="23">
        <v>54</v>
      </c>
      <c r="E14" s="6" t="s">
        <v>59</v>
      </c>
      <c r="F14" s="6" t="s">
        <v>60</v>
      </c>
      <c r="G14" s="35">
        <v>20429</v>
      </c>
      <c r="H14" s="43">
        <v>84.1</v>
      </c>
      <c r="I14" s="43">
        <v>170.2</v>
      </c>
      <c r="J14" s="43">
        <v>29</v>
      </c>
      <c r="K14" s="35">
        <v>40283</v>
      </c>
      <c r="L14" s="36" t="s">
        <v>47</v>
      </c>
      <c r="M14" s="44">
        <v>0.4375</v>
      </c>
      <c r="N14" s="44">
        <v>0.51944444444444449</v>
      </c>
      <c r="O14" s="45">
        <f t="shared" si="5"/>
        <v>8.1944444444444486E-2</v>
      </c>
      <c r="P14" s="46" t="s">
        <v>55</v>
      </c>
      <c r="Q14" s="52"/>
      <c r="R14" s="36">
        <v>32</v>
      </c>
      <c r="S14" s="36">
        <v>95.2</v>
      </c>
      <c r="T14" s="36">
        <v>21.3</v>
      </c>
      <c r="U14" s="36">
        <v>79.3</v>
      </c>
      <c r="V14" s="36">
        <f t="shared" si="7"/>
        <v>-10.7</v>
      </c>
      <c r="W14" s="36">
        <f t="shared" si="2"/>
        <v>-15.900000000000006</v>
      </c>
      <c r="X14" s="47">
        <f t="shared" si="6"/>
        <v>13.300000000000002</v>
      </c>
      <c r="Y14" s="36">
        <v>110.4</v>
      </c>
      <c r="Z14" s="36">
        <v>120.2</v>
      </c>
      <c r="AA14" s="36">
        <f>Y14-Z14</f>
        <v>-9.7999999999999972</v>
      </c>
      <c r="AB14" s="36" t="s">
        <v>74</v>
      </c>
      <c r="AC14" s="36"/>
      <c r="AD14" s="36"/>
      <c r="AE14" s="49"/>
      <c r="AF14" s="42">
        <v>36</v>
      </c>
      <c r="AG14" s="42">
        <v>1.5</v>
      </c>
      <c r="AH14" s="48">
        <v>56</v>
      </c>
      <c r="AI14" s="42" t="s">
        <v>144</v>
      </c>
      <c r="AJ14" s="42" t="s">
        <v>144</v>
      </c>
      <c r="AK14" s="42" t="s">
        <v>144</v>
      </c>
      <c r="AL14" s="42" t="s">
        <v>145</v>
      </c>
      <c r="AM14" s="42" t="s">
        <v>159</v>
      </c>
      <c r="AN14" s="42"/>
    </row>
    <row r="15" spans="1:100" ht="15.75" x14ac:dyDescent="0.25">
      <c r="A15" s="5" t="s">
        <v>40</v>
      </c>
      <c r="B15" s="23">
        <v>1015249</v>
      </c>
      <c r="C15" s="7">
        <v>40247</v>
      </c>
      <c r="D15" s="23">
        <v>67</v>
      </c>
      <c r="E15" s="6" t="s">
        <v>58</v>
      </c>
      <c r="F15" s="6" t="s">
        <v>62</v>
      </c>
      <c r="G15" s="35">
        <v>15728</v>
      </c>
      <c r="H15" s="43">
        <v>69</v>
      </c>
      <c r="I15" s="43">
        <v>162.6</v>
      </c>
      <c r="J15" s="43">
        <v>26.1</v>
      </c>
      <c r="K15" s="35">
        <v>40284</v>
      </c>
      <c r="L15" s="36" t="s">
        <v>47</v>
      </c>
      <c r="M15" s="44">
        <v>0.31597222222222221</v>
      </c>
      <c r="N15" s="44">
        <v>0.39652777777777781</v>
      </c>
      <c r="O15" s="45">
        <f t="shared" si="5"/>
        <v>8.0555555555555602E-2</v>
      </c>
      <c r="P15" s="46" t="s">
        <v>55</v>
      </c>
      <c r="Q15" s="52"/>
      <c r="R15" s="36">
        <v>22.3</v>
      </c>
      <c r="S15" s="36">
        <v>72.2</v>
      </c>
      <c r="T15" s="36">
        <v>21</v>
      </c>
      <c r="U15" s="36">
        <v>68.400000000000006</v>
      </c>
      <c r="V15" s="36">
        <f t="shared" si="7"/>
        <v>-1.3000000000000007</v>
      </c>
      <c r="W15" s="36">
        <f t="shared" si="2"/>
        <v>-3.7999999999999972</v>
      </c>
      <c r="X15" s="47">
        <f t="shared" si="6"/>
        <v>2.5499999999999989</v>
      </c>
      <c r="Y15" s="36">
        <v>106.4</v>
      </c>
      <c r="Z15" s="36">
        <v>107</v>
      </c>
      <c r="AA15" s="36">
        <f t="shared" si="4"/>
        <v>-0.59999999999999432</v>
      </c>
      <c r="AB15" s="36" t="s">
        <v>76</v>
      </c>
      <c r="AC15" s="36" t="s">
        <v>77</v>
      </c>
      <c r="AD15" s="36"/>
      <c r="AE15" s="49"/>
      <c r="AF15" s="42">
        <v>32</v>
      </c>
      <c r="AG15" s="42">
        <v>1</v>
      </c>
      <c r="AH15" s="48">
        <v>50</v>
      </c>
      <c r="AI15" s="42" t="s">
        <v>148</v>
      </c>
      <c r="AJ15" s="42" t="s">
        <v>144</v>
      </c>
      <c r="AK15" s="42" t="s">
        <v>144</v>
      </c>
      <c r="AL15" s="42" t="s">
        <v>147</v>
      </c>
      <c r="AM15" s="42" t="s">
        <v>161</v>
      </c>
      <c r="AN15" s="42" t="s">
        <v>162</v>
      </c>
    </row>
    <row r="16" spans="1:100" ht="15.75" x14ac:dyDescent="0.25">
      <c r="A16" s="5" t="s">
        <v>13</v>
      </c>
      <c r="B16" s="23">
        <v>955139</v>
      </c>
      <c r="C16" s="7">
        <v>40252</v>
      </c>
      <c r="D16" s="23">
        <v>60</v>
      </c>
      <c r="E16" s="6" t="s">
        <v>58</v>
      </c>
      <c r="F16" s="6" t="s">
        <v>70</v>
      </c>
      <c r="G16" s="35">
        <v>18002</v>
      </c>
      <c r="H16" s="43">
        <v>63.5</v>
      </c>
      <c r="I16" s="43">
        <v>160</v>
      </c>
      <c r="J16" s="43">
        <v>24.8</v>
      </c>
      <c r="K16" s="35">
        <v>40276</v>
      </c>
      <c r="L16" s="36" t="s">
        <v>47</v>
      </c>
      <c r="M16" s="44">
        <v>0.46666666666666662</v>
      </c>
      <c r="N16" s="44">
        <v>0.55763888888888891</v>
      </c>
      <c r="O16" s="45">
        <f t="shared" si="5"/>
        <v>9.0972222222222288E-2</v>
      </c>
      <c r="P16" s="46" t="s">
        <v>55</v>
      </c>
      <c r="Q16" s="52"/>
      <c r="R16" s="36">
        <v>26.7</v>
      </c>
      <c r="S16" s="36">
        <v>83.1</v>
      </c>
      <c r="T16" s="36">
        <v>25.8</v>
      </c>
      <c r="U16" s="36">
        <v>85.5</v>
      </c>
      <c r="V16" s="36">
        <f t="shared" si="7"/>
        <v>-0.89999999999999858</v>
      </c>
      <c r="W16" s="36">
        <f t="shared" si="2"/>
        <v>2.4000000000000057</v>
      </c>
      <c r="X16" s="47">
        <f t="shared" si="6"/>
        <v>0.75000000000000355</v>
      </c>
      <c r="Y16" s="36">
        <v>107.8</v>
      </c>
      <c r="Z16" s="36">
        <v>102.8</v>
      </c>
      <c r="AA16" s="36">
        <f t="shared" si="4"/>
        <v>5</v>
      </c>
      <c r="AB16" s="36" t="s">
        <v>78</v>
      </c>
      <c r="AC16" s="36" t="s">
        <v>79</v>
      </c>
      <c r="AD16" s="36"/>
      <c r="AE16" s="49"/>
      <c r="AF16" s="42">
        <v>32</v>
      </c>
      <c r="AG16" s="42">
        <v>1</v>
      </c>
      <c r="AH16" s="48">
        <v>52</v>
      </c>
      <c r="AI16" s="42" t="s">
        <v>144</v>
      </c>
      <c r="AJ16" s="42" t="s">
        <v>144</v>
      </c>
      <c r="AK16" s="42" t="s">
        <v>144</v>
      </c>
      <c r="AL16" s="42" t="s">
        <v>147</v>
      </c>
      <c r="AM16" s="42" t="s">
        <v>161</v>
      </c>
      <c r="AN16" s="42" t="s">
        <v>163</v>
      </c>
    </row>
    <row r="17" spans="1:100" ht="15.75" x14ac:dyDescent="0.25">
      <c r="A17" s="5" t="s">
        <v>33</v>
      </c>
      <c r="B17" s="23">
        <v>746760</v>
      </c>
      <c r="C17" s="7">
        <v>40252</v>
      </c>
      <c r="D17" s="23">
        <v>63</v>
      </c>
      <c r="E17" s="6" t="s">
        <v>58</v>
      </c>
      <c r="F17" s="6" t="s">
        <v>63</v>
      </c>
      <c r="G17" s="35">
        <v>16885</v>
      </c>
      <c r="H17" s="43">
        <v>77.900000000000006</v>
      </c>
      <c r="I17" s="43">
        <v>167.6</v>
      </c>
      <c r="J17" s="43">
        <v>27.7</v>
      </c>
      <c r="K17" s="35">
        <v>40296</v>
      </c>
      <c r="L17" s="36" t="s">
        <v>47</v>
      </c>
      <c r="M17" s="44">
        <v>0.32916666666666666</v>
      </c>
      <c r="N17" s="44">
        <v>0.42499999999999999</v>
      </c>
      <c r="O17" s="45">
        <f t="shared" si="5"/>
        <v>9.5833333333333326E-2</v>
      </c>
      <c r="P17" s="46" t="s">
        <v>55</v>
      </c>
      <c r="Q17" s="52"/>
      <c r="R17" s="36">
        <v>9.1999999999999993</v>
      </c>
      <c r="S17" s="36">
        <v>71.400000000000006</v>
      </c>
      <c r="T17" s="36">
        <v>11</v>
      </c>
      <c r="U17" s="36">
        <v>69.2</v>
      </c>
      <c r="V17" s="36">
        <f t="shared" si="7"/>
        <v>1.8000000000000007</v>
      </c>
      <c r="W17" s="36">
        <f t="shared" ref="W17:W42" si="8">U17-S17</f>
        <v>-2.2000000000000028</v>
      </c>
      <c r="X17" s="47">
        <f t="shared" si="6"/>
        <v>0.20000000000000107</v>
      </c>
      <c r="Y17" s="36">
        <v>95.2</v>
      </c>
      <c r="Z17" s="36">
        <v>106</v>
      </c>
      <c r="AA17" s="36">
        <f t="shared" si="4"/>
        <v>-10.799999999999997</v>
      </c>
      <c r="AB17" s="36" t="s">
        <v>74</v>
      </c>
      <c r="AC17" s="36"/>
      <c r="AD17" s="36"/>
      <c r="AE17" s="49"/>
      <c r="AF17" s="42">
        <v>36</v>
      </c>
      <c r="AG17" s="42">
        <v>-2</v>
      </c>
      <c r="AH17" s="48">
        <v>54</v>
      </c>
      <c r="AI17" s="42" t="s">
        <v>148</v>
      </c>
      <c r="AJ17" s="42" t="s">
        <v>144</v>
      </c>
      <c r="AK17" s="42" t="s">
        <v>144</v>
      </c>
      <c r="AL17" s="42" t="s">
        <v>145</v>
      </c>
      <c r="AM17" s="42" t="s">
        <v>159</v>
      </c>
      <c r="AN17" s="42"/>
    </row>
    <row r="18" spans="1:100" ht="15.75" x14ac:dyDescent="0.25">
      <c r="A18" s="5" t="s">
        <v>19</v>
      </c>
      <c r="B18" s="23">
        <v>1029200</v>
      </c>
      <c r="C18" s="7">
        <v>40261</v>
      </c>
      <c r="D18" s="23">
        <v>69</v>
      </c>
      <c r="E18" s="6" t="s">
        <v>58</v>
      </c>
      <c r="F18" s="23">
        <v>0</v>
      </c>
      <c r="G18" s="35">
        <v>14831</v>
      </c>
      <c r="H18" s="43">
        <v>75.2</v>
      </c>
      <c r="I18" s="43">
        <v>167.6</v>
      </c>
      <c r="J18" s="43">
        <v>26.8</v>
      </c>
      <c r="K18" s="35">
        <v>40291</v>
      </c>
      <c r="L18" s="36" t="s">
        <v>56</v>
      </c>
      <c r="M18" s="44">
        <v>0.32361111111111113</v>
      </c>
      <c r="N18" s="44">
        <v>0.38125000000000003</v>
      </c>
      <c r="O18" s="45">
        <f t="shared" si="5"/>
        <v>5.7638888888888906E-2</v>
      </c>
      <c r="P18" s="46" t="s">
        <v>55</v>
      </c>
      <c r="Q18" s="52"/>
      <c r="R18" s="36">
        <v>12</v>
      </c>
      <c r="S18" s="36">
        <v>69.2</v>
      </c>
      <c r="T18" s="36">
        <v>19</v>
      </c>
      <c r="U18" s="36">
        <v>82.2</v>
      </c>
      <c r="V18" s="36">
        <f t="shared" si="7"/>
        <v>7</v>
      </c>
      <c r="W18" s="36">
        <f t="shared" si="8"/>
        <v>13</v>
      </c>
      <c r="X18" s="47">
        <f t="shared" si="6"/>
        <v>10</v>
      </c>
      <c r="Y18" s="36">
        <v>115.2</v>
      </c>
      <c r="Z18" s="36">
        <v>114</v>
      </c>
      <c r="AA18" s="36">
        <f t="shared" si="4"/>
        <v>1.2000000000000028</v>
      </c>
      <c r="AB18" s="36" t="s">
        <v>75</v>
      </c>
      <c r="AC18" s="36"/>
      <c r="AD18" s="36"/>
      <c r="AE18" s="49"/>
      <c r="AF18" s="42">
        <v>32</v>
      </c>
      <c r="AG18" s="42">
        <v>1</v>
      </c>
      <c r="AH18" s="48">
        <v>48</v>
      </c>
      <c r="AI18" s="42" t="s">
        <v>148</v>
      </c>
      <c r="AJ18" s="42" t="s">
        <v>144</v>
      </c>
      <c r="AK18" s="42" t="s">
        <v>144</v>
      </c>
      <c r="AL18" s="42" t="s">
        <v>147</v>
      </c>
      <c r="AM18" s="42" t="s">
        <v>161</v>
      </c>
      <c r="AN18" s="42"/>
    </row>
    <row r="19" spans="1:100" ht="15.75" x14ac:dyDescent="0.25">
      <c r="A19" s="5" t="s">
        <v>5</v>
      </c>
      <c r="B19" s="23">
        <v>1081888</v>
      </c>
      <c r="C19" s="7">
        <v>40266</v>
      </c>
      <c r="D19" s="23">
        <v>43</v>
      </c>
      <c r="E19" s="6" t="s">
        <v>59</v>
      </c>
      <c r="F19" s="6" t="s">
        <v>60</v>
      </c>
      <c r="G19" s="35">
        <v>24386</v>
      </c>
      <c r="H19" s="43">
        <v>85</v>
      </c>
      <c r="I19" s="43">
        <v>171.5</v>
      </c>
      <c r="J19" s="43">
        <v>28.9</v>
      </c>
      <c r="K19" s="35">
        <v>40312</v>
      </c>
      <c r="L19" s="36" t="s">
        <v>47</v>
      </c>
      <c r="M19" s="44">
        <v>0.43541666666666662</v>
      </c>
      <c r="N19" s="44">
        <v>0.50208333333333333</v>
      </c>
      <c r="O19" s="45">
        <f t="shared" si="5"/>
        <v>6.6666666666666707E-2</v>
      </c>
      <c r="P19" s="46" t="s">
        <v>55</v>
      </c>
      <c r="Q19" s="52"/>
      <c r="R19" s="36">
        <v>17</v>
      </c>
      <c r="S19" s="36">
        <v>68.599999999999994</v>
      </c>
      <c r="T19" s="36">
        <v>19.2</v>
      </c>
      <c r="U19" s="36">
        <v>72.8</v>
      </c>
      <c r="V19" s="36">
        <f t="shared" si="7"/>
        <v>2.1999999999999993</v>
      </c>
      <c r="W19" s="36">
        <f t="shared" si="8"/>
        <v>4.2000000000000028</v>
      </c>
      <c r="X19" s="47">
        <f t="shared" si="6"/>
        <v>3.2000000000000011</v>
      </c>
      <c r="Y19" s="36">
        <v>121</v>
      </c>
      <c r="Z19" s="36">
        <v>124</v>
      </c>
      <c r="AA19" s="36">
        <f t="shared" si="4"/>
        <v>-3</v>
      </c>
      <c r="AB19" s="36" t="s">
        <v>80</v>
      </c>
      <c r="AC19" s="36" t="s">
        <v>81</v>
      </c>
      <c r="AD19" s="36"/>
      <c r="AE19" s="49"/>
      <c r="AF19" s="42">
        <v>36</v>
      </c>
      <c r="AG19" s="42">
        <v>-2</v>
      </c>
      <c r="AH19" s="48">
        <v>54</v>
      </c>
      <c r="AI19" s="42" t="s">
        <v>144</v>
      </c>
      <c r="AJ19" s="42" t="s">
        <v>144</v>
      </c>
      <c r="AK19" s="42" t="s">
        <v>144</v>
      </c>
      <c r="AL19" s="42" t="s">
        <v>146</v>
      </c>
      <c r="AM19" s="42" t="s">
        <v>164</v>
      </c>
      <c r="AN19" s="42"/>
    </row>
    <row r="20" spans="1:100" ht="15.75" x14ac:dyDescent="0.25">
      <c r="A20" s="5" t="s">
        <v>27</v>
      </c>
      <c r="B20" s="23">
        <v>333245</v>
      </c>
      <c r="C20" s="7">
        <v>40269</v>
      </c>
      <c r="D20" s="23">
        <v>63</v>
      </c>
      <c r="E20" s="6" t="s">
        <v>58</v>
      </c>
      <c r="F20" s="23">
        <v>0</v>
      </c>
      <c r="G20" s="35">
        <v>16899</v>
      </c>
      <c r="H20" s="43">
        <v>84</v>
      </c>
      <c r="I20" s="43">
        <v>174</v>
      </c>
      <c r="J20" s="43">
        <v>27.7</v>
      </c>
      <c r="K20" s="35">
        <v>40311</v>
      </c>
      <c r="L20" s="36" t="s">
        <v>56</v>
      </c>
      <c r="M20" s="44">
        <v>0.42499999999999999</v>
      </c>
      <c r="N20" s="44">
        <v>0.48888888888888887</v>
      </c>
      <c r="O20" s="45">
        <f t="shared" si="5"/>
        <v>6.3888888888888884E-2</v>
      </c>
      <c r="P20" s="46" t="s">
        <v>55</v>
      </c>
      <c r="Q20" s="52"/>
      <c r="R20" s="36">
        <v>17.3</v>
      </c>
      <c r="S20" s="36">
        <v>69.400000000000006</v>
      </c>
      <c r="T20" s="36">
        <v>20.399999999999999</v>
      </c>
      <c r="U20" s="36">
        <v>75.599999999999994</v>
      </c>
      <c r="V20" s="36">
        <f t="shared" si="7"/>
        <v>3.0999999999999979</v>
      </c>
      <c r="W20" s="36">
        <f t="shared" si="8"/>
        <v>6.1999999999999886</v>
      </c>
      <c r="X20" s="47">
        <f t="shared" si="6"/>
        <v>4.6499999999999932</v>
      </c>
      <c r="Y20" s="36">
        <v>114.4</v>
      </c>
      <c r="Z20" s="36">
        <v>120.6</v>
      </c>
      <c r="AA20" s="36">
        <f t="shared" si="4"/>
        <v>-6.1999999999999886</v>
      </c>
      <c r="AB20" s="36" t="s">
        <v>82</v>
      </c>
      <c r="AC20" s="36" t="s">
        <v>83</v>
      </c>
      <c r="AD20" s="36"/>
      <c r="AE20" s="49"/>
      <c r="AF20" s="42">
        <v>32</v>
      </c>
      <c r="AG20" s="42">
        <v>1</v>
      </c>
      <c r="AH20" s="48">
        <v>50</v>
      </c>
      <c r="AI20" s="42" t="s">
        <v>148</v>
      </c>
      <c r="AJ20" s="42" t="s">
        <v>144</v>
      </c>
      <c r="AK20" s="42" t="s">
        <v>144</v>
      </c>
      <c r="AL20" s="42" t="s">
        <v>145</v>
      </c>
      <c r="AM20" s="42" t="s">
        <v>165</v>
      </c>
      <c r="AN20" s="42"/>
    </row>
    <row r="21" spans="1:100" ht="15.75" x14ac:dyDescent="0.25">
      <c r="A21" s="5" t="s">
        <v>15</v>
      </c>
      <c r="B21" s="23">
        <v>1082672</v>
      </c>
      <c r="C21" s="7">
        <v>40273</v>
      </c>
      <c r="D21" s="23">
        <v>77</v>
      </c>
      <c r="E21" s="6" t="s">
        <v>59</v>
      </c>
      <c r="F21" s="23">
        <v>0</v>
      </c>
      <c r="G21" s="35">
        <v>12073</v>
      </c>
      <c r="H21" s="43">
        <v>77</v>
      </c>
      <c r="I21" s="43">
        <v>175.3</v>
      </c>
      <c r="J21" s="43">
        <v>25.1</v>
      </c>
      <c r="K21" s="35">
        <v>40311</v>
      </c>
      <c r="L21" s="36" t="s">
        <v>56</v>
      </c>
      <c r="M21" s="44">
        <v>0.34097222222222223</v>
      </c>
      <c r="N21" s="44">
        <v>0.41180555555555554</v>
      </c>
      <c r="O21" s="45">
        <f t="shared" si="5"/>
        <v>7.0833333333333304E-2</v>
      </c>
      <c r="P21" s="46" t="s">
        <v>55</v>
      </c>
      <c r="Q21" s="52"/>
      <c r="R21" s="36">
        <v>22.2</v>
      </c>
      <c r="S21" s="36">
        <v>76.2</v>
      </c>
      <c r="T21" s="36">
        <v>33.299999999999997</v>
      </c>
      <c r="U21" s="36">
        <v>89.5</v>
      </c>
      <c r="V21" s="36">
        <f t="shared" si="7"/>
        <v>11.099999999999998</v>
      </c>
      <c r="W21" s="36">
        <f t="shared" si="8"/>
        <v>13.299999999999997</v>
      </c>
      <c r="X21" s="47">
        <f t="shared" si="6"/>
        <v>12.199999999999998</v>
      </c>
      <c r="Y21" s="36">
        <v>129</v>
      </c>
      <c r="Z21" s="36">
        <v>127.4</v>
      </c>
      <c r="AA21" s="36">
        <f t="shared" si="4"/>
        <v>1.5999999999999943</v>
      </c>
      <c r="AB21" s="36" t="s">
        <v>89</v>
      </c>
      <c r="AC21" s="36" t="s">
        <v>90</v>
      </c>
      <c r="AD21" s="36"/>
      <c r="AE21" s="49"/>
      <c r="AF21" s="42">
        <v>36</v>
      </c>
      <c r="AG21" s="42">
        <v>8.5</v>
      </c>
      <c r="AH21" s="48">
        <v>52</v>
      </c>
      <c r="AI21" s="42" t="s">
        <v>148</v>
      </c>
      <c r="AJ21" s="42" t="s">
        <v>144</v>
      </c>
      <c r="AK21" s="42" t="s">
        <v>144</v>
      </c>
      <c r="AL21" s="42" t="s">
        <v>145</v>
      </c>
      <c r="AM21" s="42" t="s">
        <v>159</v>
      </c>
      <c r="AN21" s="42"/>
    </row>
    <row r="22" spans="1:100" ht="15.75" x14ac:dyDescent="0.25">
      <c r="A22" s="5" t="s">
        <v>44</v>
      </c>
      <c r="B22" s="23">
        <v>1081481</v>
      </c>
      <c r="C22" s="7">
        <v>40280</v>
      </c>
      <c r="D22" s="23">
        <v>71</v>
      </c>
      <c r="E22" s="6" t="s">
        <v>58</v>
      </c>
      <c r="F22" s="6" t="s">
        <v>64</v>
      </c>
      <c r="G22" s="35">
        <v>14211</v>
      </c>
      <c r="H22" s="34" t="s">
        <v>61</v>
      </c>
      <c r="I22" s="43">
        <v>127</v>
      </c>
      <c r="J22" s="34" t="s">
        <v>61</v>
      </c>
      <c r="K22" s="35">
        <v>40318</v>
      </c>
      <c r="L22" s="36" t="s">
        <v>47</v>
      </c>
      <c r="M22" s="44">
        <v>0.43541666666666662</v>
      </c>
      <c r="N22" s="44">
        <v>0.5</v>
      </c>
      <c r="O22" s="45">
        <f t="shared" si="5"/>
        <v>6.4583333333333381E-2</v>
      </c>
      <c r="P22" s="46" t="s">
        <v>55</v>
      </c>
      <c r="Q22" s="52"/>
      <c r="R22" s="36">
        <v>20.399999999999999</v>
      </c>
      <c r="S22" s="36">
        <v>75.400000000000006</v>
      </c>
      <c r="T22" s="36">
        <v>25.8</v>
      </c>
      <c r="U22" s="36">
        <v>79.2</v>
      </c>
      <c r="V22" s="36">
        <f t="shared" si="7"/>
        <v>5.4000000000000021</v>
      </c>
      <c r="W22" s="36">
        <f t="shared" si="8"/>
        <v>3.7999999999999972</v>
      </c>
      <c r="X22" s="47">
        <f t="shared" si="6"/>
        <v>4.5999999999999996</v>
      </c>
      <c r="Y22" s="36">
        <v>98.4</v>
      </c>
      <c r="Z22" s="36">
        <v>110.4</v>
      </c>
      <c r="AA22" s="36">
        <f t="shared" si="4"/>
        <v>-12</v>
      </c>
      <c r="AB22" s="36" t="s">
        <v>91</v>
      </c>
      <c r="AC22" s="36" t="s">
        <v>83</v>
      </c>
      <c r="AD22" s="36"/>
      <c r="AE22" s="49"/>
      <c r="AF22" s="42">
        <v>32</v>
      </c>
      <c r="AG22" s="42">
        <v>1</v>
      </c>
      <c r="AH22" s="48">
        <v>50</v>
      </c>
      <c r="AI22" s="42" t="s">
        <v>148</v>
      </c>
      <c r="AJ22" s="42" t="s">
        <v>144</v>
      </c>
      <c r="AK22" s="42" t="s">
        <v>144</v>
      </c>
      <c r="AL22" s="42" t="s">
        <v>145</v>
      </c>
      <c r="AM22" s="42" t="s">
        <v>159</v>
      </c>
      <c r="AN22" s="42"/>
    </row>
    <row r="23" spans="1:100" ht="15.75" x14ac:dyDescent="0.25">
      <c r="A23" s="5" t="s">
        <v>6</v>
      </c>
      <c r="B23" s="23">
        <v>1082140</v>
      </c>
      <c r="C23" s="7">
        <v>40282</v>
      </c>
      <c r="D23" s="23">
        <v>59</v>
      </c>
      <c r="E23" s="6" t="s">
        <v>58</v>
      </c>
      <c r="F23" s="6" t="s">
        <v>71</v>
      </c>
      <c r="G23" s="35">
        <v>18455</v>
      </c>
      <c r="H23" s="43">
        <v>62.5</v>
      </c>
      <c r="I23" s="43">
        <v>163.80000000000001</v>
      </c>
      <c r="J23" s="43">
        <v>23.3</v>
      </c>
      <c r="K23" s="35">
        <v>40319</v>
      </c>
      <c r="L23" s="36" t="s">
        <v>47</v>
      </c>
      <c r="M23" s="44">
        <v>0.31458333333333333</v>
      </c>
      <c r="N23" s="44">
        <v>0.38055555555555554</v>
      </c>
      <c r="O23" s="45">
        <f t="shared" si="5"/>
        <v>6.597222222222221E-2</v>
      </c>
      <c r="P23" s="46" t="s">
        <v>55</v>
      </c>
      <c r="Q23" s="52"/>
      <c r="R23" s="36">
        <v>1.4</v>
      </c>
      <c r="S23" s="36">
        <v>52.6</v>
      </c>
      <c r="T23" s="36">
        <v>17.100000000000001</v>
      </c>
      <c r="U23" s="36">
        <v>77.099999999999994</v>
      </c>
      <c r="V23" s="36">
        <f t="shared" si="7"/>
        <v>15.700000000000001</v>
      </c>
      <c r="W23" s="36">
        <f t="shared" si="8"/>
        <v>24.499999999999993</v>
      </c>
      <c r="X23" s="47">
        <f t="shared" si="6"/>
        <v>20.099999999999998</v>
      </c>
      <c r="Y23" s="36">
        <v>114</v>
      </c>
      <c r="Z23" s="36">
        <v>117.4</v>
      </c>
      <c r="AA23" s="36">
        <f t="shared" si="4"/>
        <v>-3.4000000000000057</v>
      </c>
      <c r="AB23" s="36" t="s">
        <v>93</v>
      </c>
      <c r="AC23" s="36" t="s">
        <v>92</v>
      </c>
      <c r="AD23" s="36"/>
      <c r="AE23" s="49"/>
      <c r="AF23" s="42">
        <v>32</v>
      </c>
      <c r="AG23" s="42">
        <v>1</v>
      </c>
      <c r="AH23" s="48">
        <v>54</v>
      </c>
      <c r="AI23" s="42" t="s">
        <v>144</v>
      </c>
      <c r="AJ23" s="42" t="s">
        <v>167</v>
      </c>
      <c r="AK23" s="42" t="s">
        <v>144</v>
      </c>
      <c r="AL23" s="42" t="s">
        <v>147</v>
      </c>
      <c r="AM23" s="42" t="s">
        <v>166</v>
      </c>
      <c r="AN23" s="42"/>
    </row>
    <row r="24" spans="1:100" ht="15.75" x14ac:dyDescent="0.25">
      <c r="A24" s="5" t="s">
        <v>43</v>
      </c>
      <c r="B24" s="23">
        <v>796220</v>
      </c>
      <c r="C24" s="7">
        <v>40282</v>
      </c>
      <c r="D24" s="23">
        <v>68</v>
      </c>
      <c r="E24" s="6" t="s">
        <v>58</v>
      </c>
      <c r="F24" s="23">
        <v>0</v>
      </c>
      <c r="G24" s="35">
        <v>15183</v>
      </c>
      <c r="H24" s="43">
        <v>68.2</v>
      </c>
      <c r="I24" s="43">
        <v>170.2</v>
      </c>
      <c r="J24" s="43">
        <v>23.5</v>
      </c>
      <c r="K24" s="35">
        <v>40326</v>
      </c>
      <c r="L24" s="36" t="s">
        <v>56</v>
      </c>
      <c r="M24" s="44">
        <v>0.41319444444444442</v>
      </c>
      <c r="N24" s="44">
        <v>0.47569444444444442</v>
      </c>
      <c r="O24" s="45">
        <f t="shared" si="5"/>
        <v>6.25E-2</v>
      </c>
      <c r="P24" s="46" t="s">
        <v>55</v>
      </c>
      <c r="Q24" s="52"/>
      <c r="R24" s="36">
        <v>19.3</v>
      </c>
      <c r="S24" s="36">
        <v>74.099999999999994</v>
      </c>
      <c r="T24" s="36">
        <v>16.899999999999999</v>
      </c>
      <c r="U24" s="36">
        <v>73.400000000000006</v>
      </c>
      <c r="V24" s="36">
        <f t="shared" si="7"/>
        <v>-2.4000000000000021</v>
      </c>
      <c r="W24" s="36">
        <f t="shared" si="8"/>
        <v>-0.69999999999998863</v>
      </c>
      <c r="X24" s="36">
        <f t="shared" si="6"/>
        <v>1.5499999999999954</v>
      </c>
      <c r="Y24" s="36">
        <v>109.8</v>
      </c>
      <c r="Z24" s="36">
        <v>110.4</v>
      </c>
      <c r="AA24" s="36">
        <f t="shared" si="4"/>
        <v>-0.60000000000000853</v>
      </c>
      <c r="AB24" s="36" t="s">
        <v>95</v>
      </c>
      <c r="AC24" s="36" t="s">
        <v>96</v>
      </c>
      <c r="AD24" s="36"/>
      <c r="AE24" s="49"/>
      <c r="AF24" s="42">
        <v>32</v>
      </c>
      <c r="AG24" s="42">
        <v>1</v>
      </c>
      <c r="AH24" s="48">
        <v>54</v>
      </c>
      <c r="AI24" s="42" t="s">
        <v>144</v>
      </c>
      <c r="AJ24" s="42" t="s">
        <v>144</v>
      </c>
      <c r="AK24" s="42" t="s">
        <v>144</v>
      </c>
      <c r="AL24" s="42" t="s">
        <v>145</v>
      </c>
      <c r="AM24" s="42" t="s">
        <v>159</v>
      </c>
      <c r="AN24" s="42"/>
    </row>
    <row r="25" spans="1:100" ht="15.75" x14ac:dyDescent="0.25">
      <c r="A25" s="5" t="s">
        <v>23</v>
      </c>
      <c r="B25" s="23">
        <v>1069502</v>
      </c>
      <c r="C25" s="7">
        <v>40289</v>
      </c>
      <c r="D25" s="23">
        <v>90</v>
      </c>
      <c r="E25" s="6" t="s">
        <v>59</v>
      </c>
      <c r="F25" s="23">
        <v>0</v>
      </c>
      <c r="G25" s="35">
        <v>7199</v>
      </c>
      <c r="H25" s="43">
        <v>78.599999999999994</v>
      </c>
      <c r="I25" s="43">
        <v>180.3</v>
      </c>
      <c r="J25" s="43">
        <v>24.2</v>
      </c>
      <c r="K25" s="35">
        <v>40333</v>
      </c>
      <c r="L25" s="36" t="s">
        <v>56</v>
      </c>
      <c r="M25" s="44">
        <v>0.43472222222222223</v>
      </c>
      <c r="N25" s="44">
        <v>0.51041666666666663</v>
      </c>
      <c r="O25" s="45">
        <f t="shared" si="5"/>
        <v>7.5694444444444398E-2</v>
      </c>
      <c r="P25" s="46" t="s">
        <v>55</v>
      </c>
      <c r="Q25" s="52"/>
      <c r="R25" s="36">
        <v>5</v>
      </c>
      <c r="S25" s="36">
        <v>63</v>
      </c>
      <c r="T25" s="36">
        <v>27.2</v>
      </c>
      <c r="U25" s="36">
        <v>87.8</v>
      </c>
      <c r="V25" s="36">
        <f t="shared" si="7"/>
        <v>22.2</v>
      </c>
      <c r="W25" s="36">
        <f t="shared" si="8"/>
        <v>24.799999999999997</v>
      </c>
      <c r="X25" s="47">
        <f t="shared" si="6"/>
        <v>23.5</v>
      </c>
      <c r="Y25" s="36">
        <v>128.4</v>
      </c>
      <c r="Z25" s="36">
        <v>130</v>
      </c>
      <c r="AA25" s="36">
        <f t="shared" si="4"/>
        <v>-1.5999999999999943</v>
      </c>
      <c r="AB25" s="36" t="s">
        <v>97</v>
      </c>
      <c r="AC25" s="36" t="s">
        <v>98</v>
      </c>
      <c r="AD25" s="36"/>
      <c r="AE25" s="49"/>
      <c r="AF25" s="42">
        <v>32</v>
      </c>
      <c r="AG25" s="42">
        <v>1</v>
      </c>
      <c r="AH25" s="48">
        <v>54</v>
      </c>
      <c r="AI25" s="42" t="s">
        <v>144</v>
      </c>
      <c r="AJ25" s="42" t="s">
        <v>144</v>
      </c>
      <c r="AK25" s="42" t="s">
        <v>168</v>
      </c>
      <c r="AL25" s="42" t="s">
        <v>145</v>
      </c>
      <c r="AM25" s="42" t="s">
        <v>159</v>
      </c>
      <c r="AN25" s="42"/>
    </row>
    <row r="26" spans="1:100" ht="15.75" x14ac:dyDescent="0.25">
      <c r="A26" s="5" t="s">
        <v>39</v>
      </c>
      <c r="B26" s="23">
        <v>1052111</v>
      </c>
      <c r="C26" s="7">
        <v>40294</v>
      </c>
      <c r="D26" s="23">
        <v>61</v>
      </c>
      <c r="E26" s="6" t="s">
        <v>58</v>
      </c>
      <c r="F26" s="23">
        <v>0</v>
      </c>
      <c r="G26" s="35">
        <v>17922</v>
      </c>
      <c r="H26" s="43">
        <v>105</v>
      </c>
      <c r="I26" s="43">
        <v>170.2</v>
      </c>
      <c r="J26" s="43">
        <v>36.200000000000003</v>
      </c>
      <c r="K26" s="35">
        <v>40340</v>
      </c>
      <c r="L26" s="36" t="s">
        <v>47</v>
      </c>
      <c r="M26" s="44">
        <v>0.32569444444444445</v>
      </c>
      <c r="N26" s="44">
        <v>0.3979166666666667</v>
      </c>
      <c r="O26" s="45">
        <f t="shared" si="5"/>
        <v>7.2222222222222243E-2</v>
      </c>
      <c r="P26" s="46" t="s">
        <v>55</v>
      </c>
      <c r="Q26" s="52"/>
      <c r="R26" s="36">
        <v>33.200000000000003</v>
      </c>
      <c r="S26" s="36">
        <v>87.8</v>
      </c>
      <c r="T26" s="36">
        <v>22.6</v>
      </c>
      <c r="U26" s="36">
        <v>82</v>
      </c>
      <c r="V26" s="36">
        <f t="shared" si="7"/>
        <v>-10.600000000000001</v>
      </c>
      <c r="W26" s="36">
        <f t="shared" si="8"/>
        <v>-5.7999999999999972</v>
      </c>
      <c r="X26" s="47">
        <f t="shared" si="6"/>
        <v>8.1999999999999993</v>
      </c>
      <c r="Y26" s="36">
        <v>111.2</v>
      </c>
      <c r="Z26" s="36">
        <v>125</v>
      </c>
      <c r="AA26" s="36">
        <f t="shared" si="4"/>
        <v>-13.799999999999997</v>
      </c>
      <c r="AB26" s="36" t="s">
        <v>99</v>
      </c>
      <c r="AC26" s="36" t="s">
        <v>100</v>
      </c>
      <c r="AD26" s="36"/>
      <c r="AE26" s="49"/>
      <c r="AF26" s="42">
        <v>32</v>
      </c>
      <c r="AG26" s="42">
        <v>5</v>
      </c>
      <c r="AH26" s="48">
        <v>54</v>
      </c>
      <c r="AI26" s="42" t="s">
        <v>144</v>
      </c>
      <c r="AJ26" s="42" t="s">
        <v>144</v>
      </c>
      <c r="AK26" s="42" t="s">
        <v>144</v>
      </c>
      <c r="AL26" s="42" t="s">
        <v>147</v>
      </c>
      <c r="AM26" s="42" t="s">
        <v>161</v>
      </c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2"/>
      <c r="CE26" s="42"/>
      <c r="CF26" s="42"/>
      <c r="CG26" s="42"/>
      <c r="CH26" s="42"/>
      <c r="CI26" s="42"/>
      <c r="CJ26" s="42"/>
      <c r="CK26" s="42"/>
      <c r="CL26" s="42"/>
      <c r="CM26" s="42"/>
      <c r="CN26" s="42"/>
      <c r="CO26" s="42"/>
      <c r="CP26" s="42"/>
      <c r="CQ26" s="42"/>
      <c r="CR26" s="42"/>
      <c r="CS26" s="42"/>
      <c r="CT26" s="42"/>
      <c r="CU26" s="42"/>
      <c r="CV26" s="42"/>
    </row>
    <row r="27" spans="1:100" ht="15.75" x14ac:dyDescent="0.25">
      <c r="A27" s="5" t="s">
        <v>10</v>
      </c>
      <c r="B27" s="23">
        <v>1084041</v>
      </c>
      <c r="C27" s="7">
        <v>40301</v>
      </c>
      <c r="D27" s="23">
        <v>60</v>
      </c>
      <c r="E27" s="6" t="s">
        <v>58</v>
      </c>
      <c r="F27" s="23">
        <v>0</v>
      </c>
      <c r="G27" s="35">
        <v>18349</v>
      </c>
      <c r="H27" s="43">
        <v>92.3</v>
      </c>
      <c r="I27" s="43">
        <v>162.6</v>
      </c>
      <c r="J27" s="43">
        <v>34.9</v>
      </c>
      <c r="K27" s="35">
        <v>40333</v>
      </c>
      <c r="L27" s="36" t="s">
        <v>47</v>
      </c>
      <c r="M27" s="44">
        <v>0.32569444444444445</v>
      </c>
      <c r="N27" s="44">
        <v>0.4055555555555555</v>
      </c>
      <c r="O27" s="45">
        <f t="shared" si="5"/>
        <v>7.9861111111111049E-2</v>
      </c>
      <c r="P27" s="46" t="s">
        <v>55</v>
      </c>
      <c r="Q27" s="52"/>
      <c r="R27" s="36">
        <v>15.4</v>
      </c>
      <c r="S27" s="36">
        <v>83.8</v>
      </c>
      <c r="T27" s="36">
        <v>21.2</v>
      </c>
      <c r="U27" s="36">
        <v>87.8</v>
      </c>
      <c r="V27" s="36">
        <f t="shared" si="7"/>
        <v>5.7999999999999989</v>
      </c>
      <c r="W27" s="36">
        <f t="shared" si="8"/>
        <v>4</v>
      </c>
      <c r="X27" s="47">
        <f t="shared" si="6"/>
        <v>4.8999999999999995</v>
      </c>
      <c r="Y27" s="36">
        <v>113.4</v>
      </c>
      <c r="Z27" s="36">
        <v>110</v>
      </c>
      <c r="AA27" s="36">
        <f t="shared" si="4"/>
        <v>3.4000000000000057</v>
      </c>
      <c r="AB27" s="36" t="s">
        <v>102</v>
      </c>
      <c r="AC27" s="36" t="s">
        <v>103</v>
      </c>
      <c r="AD27" s="36" t="s">
        <v>101</v>
      </c>
      <c r="AE27" s="49"/>
      <c r="AF27" s="42">
        <v>36</v>
      </c>
      <c r="AG27" s="42">
        <v>1.5</v>
      </c>
      <c r="AH27" s="48">
        <v>56</v>
      </c>
      <c r="AI27" s="42" t="s">
        <v>144</v>
      </c>
      <c r="AJ27" s="42" t="s">
        <v>144</v>
      </c>
      <c r="AK27" s="42" t="s">
        <v>144</v>
      </c>
      <c r="AL27" s="42" t="s">
        <v>147</v>
      </c>
      <c r="AM27" s="42" t="s">
        <v>161</v>
      </c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  <c r="BH27" s="42"/>
      <c r="BI27" s="42"/>
      <c r="BJ27" s="42"/>
      <c r="BK27" s="42"/>
      <c r="BL27" s="42"/>
      <c r="BM27" s="42"/>
      <c r="BN27" s="42"/>
      <c r="BO27" s="42"/>
      <c r="BP27" s="42"/>
      <c r="BQ27" s="42"/>
      <c r="BR27" s="42"/>
      <c r="BS27" s="42"/>
      <c r="BT27" s="42"/>
      <c r="BU27" s="42"/>
      <c r="BV27" s="42"/>
      <c r="BW27" s="42"/>
      <c r="BX27" s="42"/>
      <c r="BY27" s="42"/>
      <c r="BZ27" s="42"/>
      <c r="CA27" s="42"/>
      <c r="CB27" s="42"/>
      <c r="CC27" s="42"/>
      <c r="CD27" s="42"/>
      <c r="CE27" s="42"/>
      <c r="CF27" s="42"/>
      <c r="CG27" s="42"/>
      <c r="CH27" s="42"/>
      <c r="CI27" s="42"/>
      <c r="CJ27" s="42"/>
      <c r="CK27" s="42"/>
      <c r="CL27" s="42"/>
      <c r="CM27" s="42"/>
      <c r="CN27" s="42"/>
      <c r="CO27" s="42"/>
      <c r="CP27" s="42"/>
      <c r="CQ27" s="42"/>
      <c r="CR27" s="42"/>
      <c r="CS27" s="42"/>
      <c r="CT27" s="42"/>
      <c r="CU27" s="42"/>
      <c r="CV27" s="42"/>
    </row>
    <row r="28" spans="1:100" ht="15.75" x14ac:dyDescent="0.25">
      <c r="A28" s="5" t="s">
        <v>21</v>
      </c>
      <c r="B28" s="23">
        <v>1066826</v>
      </c>
      <c r="C28" s="7">
        <v>40301</v>
      </c>
      <c r="D28" s="23">
        <v>57</v>
      </c>
      <c r="E28" s="6" t="s">
        <v>58</v>
      </c>
      <c r="F28" s="6" t="s">
        <v>104</v>
      </c>
      <c r="G28" s="35">
        <v>19148</v>
      </c>
      <c r="H28" s="43">
        <v>67</v>
      </c>
      <c r="I28" s="43">
        <v>162.6</v>
      </c>
      <c r="J28" s="43">
        <v>25.3</v>
      </c>
      <c r="K28" s="35">
        <v>40347</v>
      </c>
      <c r="L28" s="36" t="s">
        <v>47</v>
      </c>
      <c r="M28" s="44">
        <v>0.4513888888888889</v>
      </c>
      <c r="N28" s="44">
        <v>0.52708333333333335</v>
      </c>
      <c r="O28" s="45">
        <f t="shared" si="5"/>
        <v>7.5694444444444453E-2</v>
      </c>
      <c r="P28" s="46" t="s">
        <v>55</v>
      </c>
      <c r="Q28" s="52"/>
      <c r="R28" s="36">
        <v>21.6</v>
      </c>
      <c r="S28" s="36">
        <v>82.8</v>
      </c>
      <c r="T28" s="36">
        <v>15.2</v>
      </c>
      <c r="U28" s="36">
        <v>71.900000000000006</v>
      </c>
      <c r="V28" s="36">
        <f t="shared" si="7"/>
        <v>-6.4000000000000021</v>
      </c>
      <c r="W28" s="36">
        <f t="shared" si="8"/>
        <v>-10.899999999999991</v>
      </c>
      <c r="X28" s="47">
        <f t="shared" si="6"/>
        <v>8.6499999999999968</v>
      </c>
      <c r="Y28" s="36">
        <v>107.6</v>
      </c>
      <c r="Z28" s="36">
        <v>115.2</v>
      </c>
      <c r="AA28" s="36">
        <f t="shared" si="4"/>
        <v>-7.6000000000000085</v>
      </c>
      <c r="AB28" s="36" t="s">
        <v>105</v>
      </c>
      <c r="AC28" s="36" t="s">
        <v>106</v>
      </c>
      <c r="AD28" s="36"/>
      <c r="AE28" s="49"/>
      <c r="AF28" s="42">
        <v>32</v>
      </c>
      <c r="AG28" s="42">
        <v>1</v>
      </c>
      <c r="AH28" s="48">
        <v>52</v>
      </c>
      <c r="AI28" s="42" t="s">
        <v>144</v>
      </c>
      <c r="AJ28" s="42" t="s">
        <v>144</v>
      </c>
      <c r="AK28" s="42" t="s">
        <v>144</v>
      </c>
      <c r="AL28" s="42" t="s">
        <v>147</v>
      </c>
      <c r="AM28" s="42" t="s">
        <v>166</v>
      </c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42"/>
      <c r="BI28" s="42"/>
      <c r="BJ28" s="42"/>
      <c r="BK28" s="42"/>
      <c r="BL28" s="42"/>
      <c r="BM28" s="42"/>
      <c r="BN28" s="42"/>
      <c r="BO28" s="42"/>
      <c r="BP28" s="42"/>
      <c r="BQ28" s="42"/>
      <c r="BR28" s="42"/>
      <c r="BS28" s="42"/>
      <c r="BT28" s="42"/>
      <c r="BU28" s="42"/>
      <c r="BV28" s="42"/>
      <c r="BW28" s="42"/>
      <c r="BX28" s="42"/>
      <c r="BY28" s="42"/>
      <c r="BZ28" s="42"/>
      <c r="CA28" s="42"/>
      <c r="CB28" s="42"/>
      <c r="CC28" s="42"/>
      <c r="CD28" s="42"/>
      <c r="CE28" s="42"/>
      <c r="CF28" s="42"/>
      <c r="CG28" s="42"/>
      <c r="CH28" s="42"/>
      <c r="CI28" s="42"/>
      <c r="CJ28" s="42"/>
      <c r="CK28" s="42"/>
      <c r="CL28" s="42"/>
      <c r="CM28" s="42"/>
      <c r="CN28" s="42"/>
      <c r="CO28" s="42"/>
      <c r="CP28" s="42"/>
      <c r="CQ28" s="42"/>
      <c r="CR28" s="42"/>
      <c r="CS28" s="42"/>
      <c r="CT28" s="42"/>
      <c r="CU28" s="42"/>
      <c r="CV28" s="42"/>
    </row>
    <row r="29" spans="1:100" ht="15.75" x14ac:dyDescent="0.25">
      <c r="A29" s="5" t="s">
        <v>18</v>
      </c>
      <c r="B29" s="23">
        <v>1084009</v>
      </c>
      <c r="C29" s="7">
        <v>40303</v>
      </c>
      <c r="D29" s="23">
        <v>54</v>
      </c>
      <c r="E29" s="6" t="s">
        <v>59</v>
      </c>
      <c r="F29" s="6" t="s">
        <v>107</v>
      </c>
      <c r="G29" s="35">
        <v>20223</v>
      </c>
      <c r="H29" s="43">
        <v>100</v>
      </c>
      <c r="I29" s="43">
        <v>188</v>
      </c>
      <c r="J29" s="43">
        <v>28.3</v>
      </c>
      <c r="K29" s="35">
        <v>40340</v>
      </c>
      <c r="L29" s="36" t="s">
        <v>47</v>
      </c>
      <c r="M29" s="44">
        <v>0.3215277777777778</v>
      </c>
      <c r="N29" s="44">
        <v>0.40972222222222227</v>
      </c>
      <c r="O29" s="45">
        <f t="shared" si="5"/>
        <v>8.8194444444444464E-2</v>
      </c>
      <c r="P29" s="46" t="s">
        <v>55</v>
      </c>
      <c r="Q29" s="52"/>
      <c r="R29" s="36">
        <v>30.2</v>
      </c>
      <c r="S29" s="36">
        <v>102.4</v>
      </c>
      <c r="T29" s="36">
        <v>30.6</v>
      </c>
      <c r="U29" s="36">
        <v>100.5</v>
      </c>
      <c r="V29" s="36">
        <f t="shared" si="7"/>
        <v>0.40000000000000213</v>
      </c>
      <c r="W29" s="36">
        <f t="shared" si="8"/>
        <v>-1.9000000000000057</v>
      </c>
      <c r="X29" s="47">
        <f t="shared" si="6"/>
        <v>0.75000000000000178</v>
      </c>
      <c r="Y29" s="36">
        <v>145.80000000000001</v>
      </c>
      <c r="Z29" s="36">
        <v>141.19999999999999</v>
      </c>
      <c r="AA29" s="36">
        <f t="shared" si="4"/>
        <v>4.6000000000000227</v>
      </c>
      <c r="AB29" s="36" t="s">
        <v>108</v>
      </c>
      <c r="AC29" s="36"/>
      <c r="AD29" s="36"/>
      <c r="AE29" s="49"/>
      <c r="AF29" s="42">
        <v>36</v>
      </c>
      <c r="AG29" s="42">
        <v>8.5</v>
      </c>
      <c r="AH29" s="48">
        <v>60</v>
      </c>
      <c r="AI29" s="42" t="s">
        <v>144</v>
      </c>
      <c r="AJ29" s="42" t="s">
        <v>167</v>
      </c>
      <c r="AK29" s="42" t="s">
        <v>144</v>
      </c>
      <c r="AL29" s="42" t="s">
        <v>147</v>
      </c>
      <c r="AM29" s="42" t="s">
        <v>166</v>
      </c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2"/>
      <c r="BH29" s="42"/>
      <c r="BI29" s="42"/>
      <c r="BJ29" s="42"/>
      <c r="BK29" s="42"/>
      <c r="BL29" s="42"/>
      <c r="BM29" s="42"/>
      <c r="BN29" s="42"/>
      <c r="BO29" s="42"/>
      <c r="BP29" s="42"/>
      <c r="BQ29" s="42"/>
      <c r="BR29" s="42"/>
      <c r="BS29" s="42"/>
      <c r="BT29" s="42"/>
      <c r="BU29" s="42"/>
      <c r="BV29" s="42"/>
      <c r="BW29" s="42"/>
      <c r="BX29" s="42"/>
      <c r="BY29" s="42"/>
      <c r="BZ29" s="42"/>
      <c r="CA29" s="42"/>
      <c r="CB29" s="42"/>
      <c r="CC29" s="42"/>
      <c r="CD29" s="42"/>
      <c r="CE29" s="42"/>
      <c r="CF29" s="42"/>
      <c r="CG29" s="42"/>
      <c r="CH29" s="42"/>
      <c r="CI29" s="42"/>
      <c r="CJ29" s="42"/>
      <c r="CK29" s="42"/>
      <c r="CL29" s="42"/>
      <c r="CM29" s="42"/>
      <c r="CN29" s="42"/>
      <c r="CO29" s="42"/>
      <c r="CP29" s="42"/>
      <c r="CQ29" s="42"/>
      <c r="CR29" s="42"/>
      <c r="CS29" s="42"/>
      <c r="CT29" s="42"/>
      <c r="CU29" s="42"/>
      <c r="CV29" s="42"/>
    </row>
    <row r="30" spans="1:100" ht="15.75" x14ac:dyDescent="0.25">
      <c r="A30" s="5" t="s">
        <v>11</v>
      </c>
      <c r="B30" s="23">
        <v>1063437</v>
      </c>
      <c r="C30" s="7">
        <v>40317</v>
      </c>
      <c r="D30" s="23">
        <v>56</v>
      </c>
      <c r="E30" s="6" t="s">
        <v>58</v>
      </c>
      <c r="F30" s="6" t="s">
        <v>104</v>
      </c>
      <c r="G30" s="35">
        <v>19568</v>
      </c>
      <c r="H30" s="43">
        <v>102</v>
      </c>
      <c r="I30" s="43">
        <v>172.7</v>
      </c>
      <c r="J30" s="43">
        <v>34.299999999999997</v>
      </c>
      <c r="K30" s="35">
        <v>40361</v>
      </c>
      <c r="L30" s="36" t="s">
        <v>47</v>
      </c>
      <c r="M30" s="44">
        <v>0.32291666666666669</v>
      </c>
      <c r="N30" s="44">
        <v>0.39930555555555558</v>
      </c>
      <c r="O30" s="45">
        <f t="shared" si="5"/>
        <v>7.6388888888888895E-2</v>
      </c>
      <c r="P30" s="46" t="s">
        <v>55</v>
      </c>
      <c r="Q30" s="52"/>
      <c r="R30" s="36">
        <v>25.7</v>
      </c>
      <c r="S30" s="36">
        <v>81.3</v>
      </c>
      <c r="T30" s="36">
        <v>22.7</v>
      </c>
      <c r="U30" s="36">
        <v>86.1</v>
      </c>
      <c r="V30" s="36">
        <f t="shared" si="7"/>
        <v>-3</v>
      </c>
      <c r="W30" s="36">
        <f t="shared" si="8"/>
        <v>4.7999999999999972</v>
      </c>
      <c r="X30" s="47">
        <f t="shared" si="6"/>
        <v>0.89999999999999858</v>
      </c>
      <c r="Y30" s="36">
        <v>118.4</v>
      </c>
      <c r="Z30" s="36">
        <v>116.8</v>
      </c>
      <c r="AA30" s="36">
        <f t="shared" si="4"/>
        <v>1.6000000000000085</v>
      </c>
      <c r="AB30" s="36" t="s">
        <v>81</v>
      </c>
      <c r="AC30" s="36" t="s">
        <v>109</v>
      </c>
      <c r="AD30" s="36"/>
      <c r="AE30" s="49"/>
      <c r="AF30" s="42">
        <v>32</v>
      </c>
      <c r="AG30" s="42">
        <v>1</v>
      </c>
      <c r="AH30" s="48">
        <v>52</v>
      </c>
      <c r="AI30" s="42" t="s">
        <v>144</v>
      </c>
      <c r="AJ30" s="42" t="s">
        <v>144</v>
      </c>
      <c r="AK30" s="42" t="s">
        <v>144</v>
      </c>
      <c r="AL30" s="42" t="s">
        <v>147</v>
      </c>
      <c r="AM30" s="42" t="s">
        <v>166</v>
      </c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2"/>
      <c r="CC30" s="42"/>
      <c r="CD30" s="42"/>
      <c r="CE30" s="42"/>
      <c r="CF30" s="42"/>
      <c r="CG30" s="42"/>
      <c r="CH30" s="42"/>
      <c r="CI30" s="42"/>
      <c r="CJ30" s="42"/>
      <c r="CK30" s="42"/>
      <c r="CL30" s="42"/>
      <c r="CM30" s="42"/>
      <c r="CN30" s="42"/>
      <c r="CO30" s="42"/>
      <c r="CP30" s="42"/>
      <c r="CQ30" s="42"/>
      <c r="CR30" s="42"/>
      <c r="CS30" s="42"/>
      <c r="CT30" s="42"/>
      <c r="CU30" s="42"/>
      <c r="CV30" s="42"/>
    </row>
    <row r="31" spans="1:100" ht="15.75" x14ac:dyDescent="0.25">
      <c r="A31" s="5" t="s">
        <v>7</v>
      </c>
      <c r="B31" s="23">
        <v>992086</v>
      </c>
      <c r="C31" s="7">
        <v>40322</v>
      </c>
      <c r="D31" s="23">
        <v>58</v>
      </c>
      <c r="E31" s="6" t="s">
        <v>59</v>
      </c>
      <c r="F31" s="6" t="s">
        <v>64</v>
      </c>
      <c r="G31" s="35">
        <v>19000</v>
      </c>
      <c r="H31" s="43">
        <v>77.7</v>
      </c>
      <c r="I31" s="43">
        <v>175.3</v>
      </c>
      <c r="J31" s="43">
        <v>25.3</v>
      </c>
      <c r="K31" s="35">
        <v>40353</v>
      </c>
      <c r="L31" s="36" t="s">
        <v>47</v>
      </c>
      <c r="M31" s="44">
        <v>0.32430555555555557</v>
      </c>
      <c r="N31" s="44">
        <v>0.38958333333333334</v>
      </c>
      <c r="O31" s="45">
        <f t="shared" si="5"/>
        <v>6.5277777777777768E-2</v>
      </c>
      <c r="P31" s="46" t="s">
        <v>55</v>
      </c>
      <c r="Q31" s="52"/>
      <c r="R31" s="36">
        <v>26.2</v>
      </c>
      <c r="S31" s="36">
        <v>80</v>
      </c>
      <c r="T31" s="36">
        <v>22.8</v>
      </c>
      <c r="U31" s="36">
        <v>82.8</v>
      </c>
      <c r="V31" s="36">
        <f t="shared" si="7"/>
        <v>-3.3999999999999986</v>
      </c>
      <c r="W31" s="36">
        <f t="shared" si="8"/>
        <v>2.7999999999999972</v>
      </c>
      <c r="X31" s="47">
        <f t="shared" si="6"/>
        <v>0.30000000000000071</v>
      </c>
      <c r="Y31" s="36">
        <v>123.3</v>
      </c>
      <c r="Z31" s="36">
        <v>114.1</v>
      </c>
      <c r="AA31" s="36">
        <f>Y31-Z31</f>
        <v>9.2000000000000028</v>
      </c>
      <c r="AB31" s="36" t="s">
        <v>79</v>
      </c>
      <c r="AC31" s="36" t="s">
        <v>79</v>
      </c>
      <c r="AD31" s="36" t="s">
        <v>110</v>
      </c>
      <c r="AE31" s="49"/>
      <c r="AF31" s="42">
        <v>36</v>
      </c>
      <c r="AG31" s="42">
        <v>-2</v>
      </c>
      <c r="AH31" s="48">
        <v>52</v>
      </c>
      <c r="AI31" s="42" t="s">
        <v>144</v>
      </c>
      <c r="AJ31" s="42" t="s">
        <v>144</v>
      </c>
      <c r="AK31" s="42" t="s">
        <v>144</v>
      </c>
      <c r="AL31" s="42" t="s">
        <v>146</v>
      </c>
      <c r="AM31" s="42" t="s">
        <v>169</v>
      </c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42"/>
      <c r="BW31" s="42"/>
      <c r="BX31" s="42"/>
      <c r="BY31" s="42"/>
      <c r="BZ31" s="42"/>
      <c r="CA31" s="42"/>
      <c r="CB31" s="42"/>
      <c r="CC31" s="42"/>
      <c r="CD31" s="42"/>
      <c r="CE31" s="42"/>
      <c r="CF31" s="42"/>
      <c r="CG31" s="42"/>
      <c r="CH31" s="42"/>
      <c r="CI31" s="42"/>
      <c r="CJ31" s="42"/>
      <c r="CK31" s="42"/>
      <c r="CL31" s="42"/>
      <c r="CM31" s="42"/>
      <c r="CN31" s="42"/>
      <c r="CO31" s="42"/>
      <c r="CP31" s="42"/>
      <c r="CQ31" s="42"/>
      <c r="CR31" s="42"/>
      <c r="CS31" s="42"/>
      <c r="CT31" s="42"/>
      <c r="CU31" s="42"/>
      <c r="CV31" s="42"/>
    </row>
    <row r="32" spans="1:100" ht="15.75" x14ac:dyDescent="0.25">
      <c r="A32" s="5" t="s">
        <v>22</v>
      </c>
      <c r="B32" s="23">
        <v>1068772</v>
      </c>
      <c r="C32" s="7">
        <v>40322</v>
      </c>
      <c r="D32" s="23">
        <v>53</v>
      </c>
      <c r="E32" s="6" t="s">
        <v>58</v>
      </c>
      <c r="F32" s="6" t="s">
        <v>111</v>
      </c>
      <c r="G32" s="35">
        <v>20542</v>
      </c>
      <c r="H32" s="43">
        <v>83.6</v>
      </c>
      <c r="I32" s="43">
        <v>160</v>
      </c>
      <c r="J32" s="43">
        <v>32.700000000000003</v>
      </c>
      <c r="K32" s="35">
        <v>40374</v>
      </c>
      <c r="L32" s="36" t="s">
        <v>47</v>
      </c>
      <c r="M32" s="44">
        <v>0.42777777777777781</v>
      </c>
      <c r="N32" s="44">
        <v>0.50347222222222221</v>
      </c>
      <c r="O32" s="45">
        <f t="shared" si="5"/>
        <v>7.5694444444444398E-2</v>
      </c>
      <c r="P32" s="46" t="s">
        <v>55</v>
      </c>
      <c r="Q32" s="52"/>
      <c r="R32" s="36">
        <v>15.8</v>
      </c>
      <c r="S32" s="36">
        <v>75.400000000000006</v>
      </c>
      <c r="T32" s="36">
        <v>10.199999999999999</v>
      </c>
      <c r="U32" s="36">
        <v>67.400000000000006</v>
      </c>
      <c r="V32" s="36">
        <f t="shared" si="7"/>
        <v>-5.6000000000000014</v>
      </c>
      <c r="W32" s="36">
        <f t="shared" si="8"/>
        <v>-8</v>
      </c>
      <c r="X32" s="47">
        <f t="shared" si="6"/>
        <v>6.8000000000000007</v>
      </c>
      <c r="Y32" s="36">
        <v>110.8</v>
      </c>
      <c r="Z32" s="36">
        <v>115.4</v>
      </c>
      <c r="AA32" s="36">
        <f t="shared" si="4"/>
        <v>-4.6000000000000085</v>
      </c>
      <c r="AB32" s="36" t="s">
        <v>108</v>
      </c>
      <c r="AC32" s="36"/>
      <c r="AD32" s="36"/>
      <c r="AE32" s="49"/>
      <c r="AF32" s="42">
        <v>32</v>
      </c>
      <c r="AG32" s="42">
        <v>5</v>
      </c>
      <c r="AH32" s="48">
        <v>54</v>
      </c>
      <c r="AI32" s="42" t="s">
        <v>144</v>
      </c>
      <c r="AJ32" s="42" t="s">
        <v>144</v>
      </c>
      <c r="AK32" s="42" t="s">
        <v>144</v>
      </c>
      <c r="AL32" s="42" t="s">
        <v>147</v>
      </c>
      <c r="AM32" s="42" t="s">
        <v>166</v>
      </c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  <c r="BH32" s="42"/>
      <c r="BI32" s="42"/>
      <c r="BJ32" s="42"/>
      <c r="BK32" s="42"/>
      <c r="BL32" s="42"/>
      <c r="BM32" s="42"/>
      <c r="BN32" s="42"/>
      <c r="BO32" s="42"/>
      <c r="BP32" s="42"/>
      <c r="BQ32" s="42"/>
      <c r="BR32" s="42"/>
      <c r="BS32" s="42"/>
      <c r="BT32" s="42"/>
      <c r="BU32" s="42"/>
      <c r="BV32" s="42"/>
      <c r="BW32" s="42"/>
      <c r="BX32" s="42"/>
      <c r="BY32" s="42"/>
      <c r="BZ32" s="42"/>
      <c r="CA32" s="42"/>
      <c r="CB32" s="42"/>
      <c r="CC32" s="42"/>
      <c r="CD32" s="42"/>
      <c r="CE32" s="42"/>
      <c r="CF32" s="42"/>
      <c r="CG32" s="42"/>
      <c r="CH32" s="42"/>
      <c r="CI32" s="42"/>
      <c r="CJ32" s="42"/>
      <c r="CK32" s="42"/>
      <c r="CL32" s="42"/>
      <c r="CM32" s="42"/>
      <c r="CN32" s="42"/>
      <c r="CO32" s="42"/>
      <c r="CP32" s="42"/>
      <c r="CQ32" s="42"/>
      <c r="CR32" s="42"/>
      <c r="CS32" s="42"/>
      <c r="CT32" s="42"/>
      <c r="CU32" s="42"/>
      <c r="CV32" s="42"/>
    </row>
    <row r="33" spans="1:100" ht="15.75" x14ac:dyDescent="0.25">
      <c r="A33" s="5" t="s">
        <v>14</v>
      </c>
      <c r="B33" s="23">
        <v>1075236</v>
      </c>
      <c r="C33" s="7">
        <v>40324</v>
      </c>
      <c r="D33" s="23">
        <v>56</v>
      </c>
      <c r="E33" s="6" t="s">
        <v>58</v>
      </c>
      <c r="F33" s="6" t="s">
        <v>104</v>
      </c>
      <c r="G33" s="35">
        <v>19544</v>
      </c>
      <c r="H33" s="43">
        <v>80</v>
      </c>
      <c r="I33" s="43">
        <v>162.6</v>
      </c>
      <c r="J33" s="43">
        <v>30.3</v>
      </c>
      <c r="K33" s="35">
        <v>40353</v>
      </c>
      <c r="L33" s="36" t="s">
        <v>47</v>
      </c>
      <c r="M33" s="44">
        <v>0.3263888888888889</v>
      </c>
      <c r="N33" s="44">
        <v>0.39513888888888887</v>
      </c>
      <c r="O33" s="45">
        <f t="shared" si="5"/>
        <v>6.8749999999999978E-2</v>
      </c>
      <c r="P33" s="46" t="s">
        <v>55</v>
      </c>
      <c r="Q33" s="52"/>
      <c r="R33" s="36">
        <v>9.8000000000000007</v>
      </c>
      <c r="S33" s="36">
        <v>69.599999999999994</v>
      </c>
      <c r="T33" s="36">
        <v>11.6</v>
      </c>
      <c r="U33" s="36">
        <v>69.2</v>
      </c>
      <c r="V33" s="36">
        <f t="shared" si="7"/>
        <v>1.7999999999999989</v>
      </c>
      <c r="W33" s="36">
        <f t="shared" si="8"/>
        <v>-0.39999999999999147</v>
      </c>
      <c r="X33" s="47">
        <f t="shared" si="6"/>
        <v>0.70000000000000373</v>
      </c>
      <c r="Y33" s="36">
        <v>105.6</v>
      </c>
      <c r="Z33" s="36">
        <v>115.8</v>
      </c>
      <c r="AA33" s="36">
        <f t="shared" si="4"/>
        <v>-10.200000000000003</v>
      </c>
      <c r="AB33" s="36" t="s">
        <v>96</v>
      </c>
      <c r="AC33" s="36" t="s">
        <v>94</v>
      </c>
      <c r="AD33" s="36"/>
      <c r="AE33" s="49"/>
      <c r="AF33" s="42">
        <v>32</v>
      </c>
      <c r="AG33" s="42">
        <v>1</v>
      </c>
      <c r="AH33" s="48">
        <v>52</v>
      </c>
      <c r="AI33" s="42" t="s">
        <v>144</v>
      </c>
      <c r="AJ33" s="42" t="s">
        <v>144</v>
      </c>
      <c r="AK33" s="42" t="s">
        <v>144</v>
      </c>
      <c r="AL33" s="42" t="s">
        <v>147</v>
      </c>
      <c r="AM33" s="42" t="s">
        <v>166</v>
      </c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2"/>
      <c r="BG33" s="42"/>
      <c r="BH33" s="42"/>
      <c r="BI33" s="42"/>
      <c r="BJ33" s="42"/>
      <c r="BK33" s="42"/>
      <c r="BL33" s="42"/>
      <c r="BM33" s="42"/>
      <c r="BN33" s="42"/>
      <c r="BO33" s="42"/>
      <c r="BP33" s="42"/>
      <c r="BQ33" s="42"/>
      <c r="BR33" s="42"/>
      <c r="BS33" s="42"/>
      <c r="BT33" s="42"/>
      <c r="BU33" s="42"/>
      <c r="BV33" s="42"/>
      <c r="BW33" s="42"/>
      <c r="BX33" s="42"/>
      <c r="BY33" s="42"/>
      <c r="BZ33" s="42"/>
      <c r="CA33" s="42"/>
      <c r="CB33" s="42"/>
      <c r="CC33" s="42"/>
      <c r="CD33" s="42"/>
      <c r="CE33" s="42"/>
      <c r="CF33" s="42"/>
      <c r="CG33" s="42"/>
      <c r="CH33" s="42"/>
      <c r="CI33" s="42"/>
      <c r="CJ33" s="42"/>
      <c r="CK33" s="42"/>
      <c r="CL33" s="42"/>
      <c r="CM33" s="42"/>
      <c r="CN33" s="42"/>
      <c r="CO33" s="42"/>
      <c r="CP33" s="42"/>
      <c r="CQ33" s="42"/>
      <c r="CR33" s="42"/>
      <c r="CS33" s="42"/>
      <c r="CT33" s="42"/>
      <c r="CU33" s="42"/>
      <c r="CV33" s="42"/>
    </row>
    <row r="34" spans="1:100" ht="15.75" x14ac:dyDescent="0.25">
      <c r="A34" s="5" t="s">
        <v>41</v>
      </c>
      <c r="B34" s="23">
        <v>1057522</v>
      </c>
      <c r="C34" s="7">
        <v>40331</v>
      </c>
      <c r="D34" s="23">
        <v>58</v>
      </c>
      <c r="E34" s="6" t="s">
        <v>59</v>
      </c>
      <c r="F34" s="6" t="s">
        <v>60</v>
      </c>
      <c r="G34" s="35">
        <v>18926</v>
      </c>
      <c r="H34" s="43">
        <v>75</v>
      </c>
      <c r="I34" s="43">
        <v>186.7</v>
      </c>
      <c r="J34" s="43">
        <v>21.5</v>
      </c>
      <c r="K34" s="35">
        <v>40374</v>
      </c>
      <c r="L34" s="36" t="s">
        <v>47</v>
      </c>
      <c r="M34" s="44">
        <v>0.51388888888888895</v>
      </c>
      <c r="N34" s="44">
        <v>0.58402777777777781</v>
      </c>
      <c r="O34" s="45">
        <f t="shared" si="5"/>
        <v>7.0138888888888862E-2</v>
      </c>
      <c r="P34" s="46" t="s">
        <v>55</v>
      </c>
      <c r="Q34" s="52"/>
      <c r="R34" s="36">
        <v>27.8</v>
      </c>
      <c r="S34" s="36">
        <v>99.8</v>
      </c>
      <c r="T34" s="36">
        <v>24.2</v>
      </c>
      <c r="U34" s="36">
        <v>93.6</v>
      </c>
      <c r="V34" s="36">
        <f t="shared" si="7"/>
        <v>-3.6000000000000014</v>
      </c>
      <c r="W34" s="36">
        <f t="shared" si="8"/>
        <v>-6.2000000000000028</v>
      </c>
      <c r="X34" s="47">
        <f t="shared" si="6"/>
        <v>4.9000000000000021</v>
      </c>
      <c r="Y34" s="36">
        <v>132.6</v>
      </c>
      <c r="Z34" s="36">
        <v>123.2</v>
      </c>
      <c r="AA34" s="36">
        <f t="shared" si="4"/>
        <v>9.3999999999999915</v>
      </c>
      <c r="AB34" s="36" t="s">
        <v>112</v>
      </c>
      <c r="AC34" s="36" t="s">
        <v>113</v>
      </c>
      <c r="AD34" s="36"/>
      <c r="AE34" s="49"/>
      <c r="AF34" s="42">
        <v>36</v>
      </c>
      <c r="AG34" s="42">
        <v>1</v>
      </c>
      <c r="AH34" s="48">
        <v>56</v>
      </c>
      <c r="AI34" s="42" t="s">
        <v>144</v>
      </c>
      <c r="AJ34" s="42" t="s">
        <v>144</v>
      </c>
      <c r="AK34" s="42" t="s">
        <v>144</v>
      </c>
      <c r="AL34" s="42" t="s">
        <v>145</v>
      </c>
      <c r="AM34" s="42" t="s">
        <v>170</v>
      </c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  <c r="BD34" s="42"/>
      <c r="BE34" s="42"/>
      <c r="BF34" s="42"/>
      <c r="BG34" s="42"/>
      <c r="BH34" s="42"/>
      <c r="BI34" s="42"/>
      <c r="BJ34" s="42"/>
      <c r="BK34" s="42"/>
      <c r="BL34" s="42"/>
      <c r="BM34" s="42"/>
      <c r="BN34" s="42"/>
      <c r="BO34" s="42"/>
      <c r="BP34" s="42"/>
      <c r="BQ34" s="42"/>
      <c r="BR34" s="42"/>
      <c r="BS34" s="42"/>
      <c r="BT34" s="42"/>
      <c r="BU34" s="42"/>
      <c r="BV34" s="42"/>
      <c r="BW34" s="42"/>
      <c r="BX34" s="42"/>
      <c r="BY34" s="42"/>
      <c r="BZ34" s="42"/>
      <c r="CA34" s="42"/>
      <c r="CB34" s="42"/>
      <c r="CC34" s="42"/>
      <c r="CD34" s="42"/>
      <c r="CE34" s="42"/>
      <c r="CF34" s="42"/>
      <c r="CG34" s="42"/>
      <c r="CH34" s="42"/>
      <c r="CI34" s="42"/>
      <c r="CJ34" s="42"/>
      <c r="CK34" s="42"/>
      <c r="CL34" s="42"/>
      <c r="CM34" s="42"/>
      <c r="CN34" s="42"/>
      <c r="CO34" s="42"/>
      <c r="CP34" s="42"/>
      <c r="CQ34" s="42"/>
      <c r="CR34" s="42"/>
      <c r="CS34" s="42"/>
      <c r="CT34" s="42"/>
      <c r="CU34" s="42"/>
      <c r="CV34" s="42"/>
    </row>
    <row r="35" spans="1:100" ht="15.75" x14ac:dyDescent="0.25">
      <c r="A35" s="5" t="s">
        <v>26</v>
      </c>
      <c r="B35" s="23">
        <v>1089344</v>
      </c>
      <c r="C35" s="7">
        <v>40338</v>
      </c>
      <c r="D35" s="23">
        <v>58</v>
      </c>
      <c r="E35" s="6" t="s">
        <v>59</v>
      </c>
      <c r="F35" s="6" t="s">
        <v>65</v>
      </c>
      <c r="G35" s="35">
        <v>18909</v>
      </c>
      <c r="H35" s="43">
        <v>92.5</v>
      </c>
      <c r="I35" s="43">
        <v>181.6</v>
      </c>
      <c r="J35" s="43">
        <v>28</v>
      </c>
      <c r="K35" s="35">
        <v>40375</v>
      </c>
      <c r="L35" s="36" t="s">
        <v>56</v>
      </c>
      <c r="M35" s="44">
        <v>0.43263888888888885</v>
      </c>
      <c r="N35" s="44">
        <v>0.53125</v>
      </c>
      <c r="O35" s="45">
        <f t="shared" si="5"/>
        <v>9.8611111111111149E-2</v>
      </c>
      <c r="P35" s="46" t="s">
        <v>55</v>
      </c>
      <c r="Q35" s="52"/>
      <c r="R35" s="36">
        <v>14.6</v>
      </c>
      <c r="S35" s="36">
        <v>79</v>
      </c>
      <c r="T35" s="36">
        <v>16.399999999999999</v>
      </c>
      <c r="U35" s="36">
        <v>81.599999999999994</v>
      </c>
      <c r="V35" s="36">
        <f t="shared" si="7"/>
        <v>1.7999999999999989</v>
      </c>
      <c r="W35" s="36">
        <f t="shared" si="8"/>
        <v>2.5999999999999943</v>
      </c>
      <c r="X35" s="47">
        <f t="shared" si="6"/>
        <v>2.1999999999999966</v>
      </c>
      <c r="Y35" s="36">
        <v>135.80000000000001</v>
      </c>
      <c r="Z35" s="36">
        <v>139.19999999999999</v>
      </c>
      <c r="AA35" s="36">
        <f t="shared" si="4"/>
        <v>-3.3999999999999773</v>
      </c>
      <c r="AB35" s="36" t="s">
        <v>81</v>
      </c>
      <c r="AC35" s="36" t="s">
        <v>76</v>
      </c>
      <c r="AD35" s="36"/>
      <c r="AE35" s="49"/>
      <c r="AF35" s="42">
        <v>36</v>
      </c>
      <c r="AG35" s="42">
        <v>12</v>
      </c>
      <c r="AH35" s="48">
        <v>56</v>
      </c>
      <c r="AI35" s="42" t="s">
        <v>144</v>
      </c>
      <c r="AJ35" s="42" t="s">
        <v>144</v>
      </c>
      <c r="AK35" s="42" t="s">
        <v>144</v>
      </c>
      <c r="AL35" s="42" t="s">
        <v>147</v>
      </c>
      <c r="AM35" s="42" t="s">
        <v>166</v>
      </c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2"/>
      <c r="BA35" s="42"/>
      <c r="BB35" s="42"/>
      <c r="BC35" s="42"/>
      <c r="BD35" s="42"/>
      <c r="BE35" s="42"/>
      <c r="BF35" s="42"/>
      <c r="BG35" s="42"/>
      <c r="BH35" s="42"/>
      <c r="BI35" s="42"/>
      <c r="BJ35" s="42"/>
      <c r="BK35" s="42"/>
      <c r="BL35" s="42"/>
      <c r="BM35" s="42"/>
      <c r="BN35" s="42"/>
      <c r="BO35" s="42"/>
      <c r="BP35" s="42"/>
      <c r="BQ35" s="42"/>
      <c r="BR35" s="42"/>
      <c r="BS35" s="42"/>
      <c r="BT35" s="42"/>
      <c r="BU35" s="42"/>
      <c r="BV35" s="42"/>
      <c r="BW35" s="42"/>
      <c r="BX35" s="42"/>
      <c r="BY35" s="42"/>
      <c r="BZ35" s="42"/>
      <c r="CA35" s="42"/>
      <c r="CB35" s="42"/>
      <c r="CC35" s="42"/>
      <c r="CD35" s="42"/>
      <c r="CE35" s="42"/>
      <c r="CF35" s="42"/>
      <c r="CG35" s="42"/>
      <c r="CH35" s="42"/>
      <c r="CI35" s="42"/>
      <c r="CJ35" s="42"/>
      <c r="CK35" s="42"/>
      <c r="CL35" s="42"/>
      <c r="CM35" s="42"/>
      <c r="CN35" s="42"/>
      <c r="CO35" s="42"/>
      <c r="CP35" s="42"/>
      <c r="CQ35" s="42"/>
      <c r="CR35" s="42"/>
      <c r="CS35" s="42"/>
      <c r="CT35" s="42"/>
      <c r="CU35" s="42"/>
      <c r="CV35" s="42"/>
    </row>
    <row r="36" spans="1:100" ht="15.75" x14ac:dyDescent="0.25">
      <c r="A36" s="5" t="s">
        <v>30</v>
      </c>
      <c r="B36" s="23">
        <v>1062729</v>
      </c>
      <c r="C36" s="7">
        <v>40338</v>
      </c>
      <c r="D36" s="23">
        <v>50</v>
      </c>
      <c r="E36" s="6" t="s">
        <v>59</v>
      </c>
      <c r="F36" s="6" t="s">
        <v>104</v>
      </c>
      <c r="G36" s="35">
        <v>21995</v>
      </c>
      <c r="H36" s="43">
        <v>90.2</v>
      </c>
      <c r="I36" s="43">
        <v>162.6</v>
      </c>
      <c r="J36" s="43">
        <v>34.1</v>
      </c>
      <c r="K36" s="35">
        <v>40375</v>
      </c>
      <c r="L36" s="36" t="s">
        <v>47</v>
      </c>
      <c r="M36" s="44">
        <v>0.31805555555555554</v>
      </c>
      <c r="N36" s="44">
        <v>0.375</v>
      </c>
      <c r="O36" s="45">
        <f t="shared" si="5"/>
        <v>5.6944444444444464E-2</v>
      </c>
      <c r="P36" s="46" t="s">
        <v>55</v>
      </c>
      <c r="Q36" s="52"/>
      <c r="R36" s="36">
        <v>13.3</v>
      </c>
      <c r="S36" s="36">
        <v>74.599999999999994</v>
      </c>
      <c r="T36" s="36">
        <v>19</v>
      </c>
      <c r="U36" s="36">
        <v>82.6</v>
      </c>
      <c r="V36" s="36">
        <f t="shared" si="7"/>
        <v>5.6999999999999993</v>
      </c>
      <c r="W36" s="36">
        <f t="shared" si="8"/>
        <v>8</v>
      </c>
      <c r="X36" s="47">
        <f t="shared" si="6"/>
        <v>6.85</v>
      </c>
      <c r="Y36" s="36">
        <v>121</v>
      </c>
      <c r="Z36" s="36">
        <v>124.2</v>
      </c>
      <c r="AA36" s="36">
        <f t="shared" si="4"/>
        <v>-3.2000000000000028</v>
      </c>
      <c r="AB36" s="36" t="s">
        <v>114</v>
      </c>
      <c r="AC36" s="36" t="s">
        <v>115</v>
      </c>
      <c r="AD36" s="36"/>
      <c r="AE36" s="49"/>
      <c r="AF36" s="42">
        <v>32</v>
      </c>
      <c r="AG36" s="42">
        <v>1</v>
      </c>
      <c r="AH36" s="48">
        <v>54</v>
      </c>
      <c r="AI36" s="42" t="s">
        <v>144</v>
      </c>
      <c r="AJ36" s="42" t="s">
        <v>144</v>
      </c>
      <c r="AK36" s="42" t="s">
        <v>144</v>
      </c>
      <c r="AL36" s="42" t="s">
        <v>147</v>
      </c>
      <c r="AM36" s="42" t="s">
        <v>166</v>
      </c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  <c r="BD36" s="42"/>
      <c r="BE36" s="42"/>
      <c r="BF36" s="42"/>
      <c r="BG36" s="42"/>
      <c r="BH36" s="42"/>
      <c r="BI36" s="42"/>
      <c r="BJ36" s="42"/>
      <c r="BK36" s="42"/>
      <c r="BL36" s="42"/>
      <c r="BM36" s="42"/>
      <c r="BN36" s="42"/>
      <c r="BO36" s="42"/>
      <c r="BP36" s="42"/>
      <c r="BQ36" s="42"/>
      <c r="BR36" s="42"/>
      <c r="BS36" s="42"/>
      <c r="BT36" s="42"/>
      <c r="BU36" s="42"/>
      <c r="BV36" s="42"/>
      <c r="BW36" s="42"/>
      <c r="BX36" s="42"/>
      <c r="BY36" s="42"/>
      <c r="BZ36" s="42"/>
      <c r="CA36" s="42"/>
      <c r="CB36" s="42"/>
      <c r="CC36" s="42"/>
      <c r="CD36" s="42"/>
      <c r="CE36" s="42"/>
      <c r="CF36" s="42"/>
      <c r="CG36" s="42"/>
      <c r="CH36" s="42"/>
      <c r="CI36" s="42"/>
      <c r="CJ36" s="42"/>
      <c r="CK36" s="42"/>
      <c r="CL36" s="42"/>
      <c r="CM36" s="42"/>
      <c r="CN36" s="42"/>
      <c r="CO36" s="42"/>
      <c r="CP36" s="42"/>
      <c r="CQ36" s="42"/>
      <c r="CR36" s="42"/>
      <c r="CS36" s="42"/>
      <c r="CT36" s="42"/>
      <c r="CU36" s="42"/>
      <c r="CV36" s="42"/>
    </row>
    <row r="37" spans="1:100" ht="15.75" x14ac:dyDescent="0.25">
      <c r="A37" s="5" t="s">
        <v>9</v>
      </c>
      <c r="B37" s="23">
        <v>1090060</v>
      </c>
      <c r="C37" s="7">
        <v>40343</v>
      </c>
      <c r="D37" s="23">
        <v>50</v>
      </c>
      <c r="E37" s="6" t="s">
        <v>58</v>
      </c>
      <c r="F37" s="6" t="s">
        <v>104</v>
      </c>
      <c r="G37" s="35">
        <v>21757</v>
      </c>
      <c r="H37" s="43">
        <v>55</v>
      </c>
      <c r="I37" s="43">
        <v>157.5</v>
      </c>
      <c r="J37" s="43">
        <v>22.2</v>
      </c>
      <c r="K37" s="35">
        <v>40374</v>
      </c>
      <c r="L37" s="36" t="s">
        <v>47</v>
      </c>
      <c r="M37" s="44">
        <v>0.4201388888888889</v>
      </c>
      <c r="N37" s="44">
        <v>0.50208333333333333</v>
      </c>
      <c r="O37" s="45">
        <f t="shared" si="5"/>
        <v>8.1944444444444431E-2</v>
      </c>
      <c r="P37" s="46" t="s">
        <v>55</v>
      </c>
      <c r="Q37" s="52"/>
      <c r="R37" s="36">
        <v>12.4</v>
      </c>
      <c r="S37" s="36">
        <v>68.099999999999994</v>
      </c>
      <c r="T37" s="36">
        <v>12.2</v>
      </c>
      <c r="U37" s="36">
        <v>56.3</v>
      </c>
      <c r="V37" s="36">
        <f t="shared" si="7"/>
        <v>-0.20000000000000107</v>
      </c>
      <c r="W37" s="36">
        <f t="shared" si="8"/>
        <v>-11.799999999999997</v>
      </c>
      <c r="X37" s="47">
        <f t="shared" si="6"/>
        <v>5.9999999999999991</v>
      </c>
      <c r="Y37" s="36">
        <v>92.2</v>
      </c>
      <c r="Z37" s="36">
        <v>95</v>
      </c>
      <c r="AA37" s="36">
        <f t="shared" si="4"/>
        <v>-2.7999999999999972</v>
      </c>
      <c r="AB37" s="36" t="s">
        <v>116</v>
      </c>
      <c r="AC37" s="36" t="s">
        <v>103</v>
      </c>
      <c r="AD37" s="36"/>
      <c r="AE37" s="49"/>
      <c r="AF37" s="42">
        <v>28</v>
      </c>
      <c r="AG37" s="42">
        <v>1.5</v>
      </c>
      <c r="AH37" s="48">
        <v>48</v>
      </c>
      <c r="AI37" s="42" t="s">
        <v>144</v>
      </c>
      <c r="AJ37" s="42" t="s">
        <v>144</v>
      </c>
      <c r="AK37" s="42" t="s">
        <v>144</v>
      </c>
      <c r="AL37" s="42" t="s">
        <v>147</v>
      </c>
      <c r="AM37" s="42" t="s">
        <v>166</v>
      </c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  <c r="BD37" s="42"/>
      <c r="BE37" s="42"/>
      <c r="BF37" s="42"/>
      <c r="BG37" s="42"/>
      <c r="BH37" s="42"/>
      <c r="BI37" s="42"/>
      <c r="BJ37" s="42"/>
      <c r="BK37" s="42"/>
      <c r="BL37" s="42"/>
      <c r="BM37" s="42"/>
      <c r="BN37" s="42"/>
      <c r="BO37" s="42"/>
      <c r="BP37" s="42"/>
      <c r="BQ37" s="42"/>
      <c r="BR37" s="42"/>
      <c r="BS37" s="42"/>
      <c r="BT37" s="42"/>
      <c r="BU37" s="42"/>
      <c r="BV37" s="42"/>
      <c r="BW37" s="42"/>
      <c r="BX37" s="42"/>
      <c r="BY37" s="42"/>
      <c r="BZ37" s="42"/>
      <c r="CA37" s="42"/>
      <c r="CB37" s="42"/>
      <c r="CC37" s="42"/>
      <c r="CD37" s="42"/>
      <c r="CE37" s="42"/>
      <c r="CF37" s="42"/>
      <c r="CG37" s="42"/>
      <c r="CH37" s="42"/>
      <c r="CI37" s="42"/>
      <c r="CJ37" s="42"/>
      <c r="CK37" s="42"/>
      <c r="CL37" s="42"/>
      <c r="CM37" s="42"/>
      <c r="CN37" s="42"/>
      <c r="CO37" s="42"/>
      <c r="CP37" s="42"/>
      <c r="CQ37" s="42"/>
      <c r="CR37" s="42"/>
      <c r="CS37" s="42"/>
      <c r="CT37" s="42"/>
      <c r="CU37" s="42"/>
      <c r="CV37" s="42"/>
    </row>
    <row r="38" spans="1:100" ht="15.75" x14ac:dyDescent="0.25">
      <c r="A38" s="5" t="s">
        <v>20</v>
      </c>
      <c r="B38" s="23">
        <v>1027029</v>
      </c>
      <c r="C38" s="7">
        <v>40343</v>
      </c>
      <c r="D38" s="23">
        <v>74</v>
      </c>
      <c r="E38" s="6" t="s">
        <v>58</v>
      </c>
      <c r="F38" s="6" t="s">
        <v>104</v>
      </c>
      <c r="G38" s="35">
        <v>13063</v>
      </c>
      <c r="H38" s="43">
        <v>88</v>
      </c>
      <c r="I38" s="43">
        <v>167.6</v>
      </c>
      <c r="J38" s="43">
        <v>31.3</v>
      </c>
      <c r="K38" s="35">
        <v>40381</v>
      </c>
      <c r="L38" s="36" t="s">
        <v>47</v>
      </c>
      <c r="M38" s="44">
        <v>0.32291666666666669</v>
      </c>
      <c r="N38" s="44">
        <v>0.37986111111111115</v>
      </c>
      <c r="O38" s="45">
        <f t="shared" ref="O38:O42" si="9">N38-M38</f>
        <v>5.6944444444444464E-2</v>
      </c>
      <c r="P38" s="46" t="s">
        <v>55</v>
      </c>
      <c r="Q38" s="52"/>
      <c r="R38" s="36">
        <v>27.1</v>
      </c>
      <c r="S38" s="36">
        <v>81.599999999999994</v>
      </c>
      <c r="T38" s="36">
        <v>22.1</v>
      </c>
      <c r="U38" s="36">
        <v>71.099999999999994</v>
      </c>
      <c r="V38" s="36">
        <f t="shared" si="7"/>
        <v>-5</v>
      </c>
      <c r="W38" s="36">
        <f t="shared" si="8"/>
        <v>-10.5</v>
      </c>
      <c r="X38" s="47">
        <f t="shared" ref="X38:X42" si="10">ABS(AVERAGE(V38:W38))</f>
        <v>7.75</v>
      </c>
      <c r="Y38" s="36">
        <v>107.2</v>
      </c>
      <c r="Z38" s="36">
        <v>111.2</v>
      </c>
      <c r="AA38" s="36">
        <f t="shared" si="4"/>
        <v>-4</v>
      </c>
      <c r="AB38" s="36" t="s">
        <v>117</v>
      </c>
      <c r="AC38" s="36" t="s">
        <v>92</v>
      </c>
      <c r="AD38" s="36"/>
      <c r="AE38" s="49"/>
      <c r="AF38" s="42">
        <v>32</v>
      </c>
      <c r="AG38" s="42">
        <v>1</v>
      </c>
      <c r="AH38" s="48">
        <v>54</v>
      </c>
      <c r="AI38" s="42" t="s">
        <v>144</v>
      </c>
      <c r="AJ38" s="42" t="s">
        <v>151</v>
      </c>
      <c r="AK38" s="42" t="s">
        <v>144</v>
      </c>
      <c r="AL38" s="42" t="s">
        <v>145</v>
      </c>
      <c r="AM38" s="42" t="s">
        <v>171</v>
      </c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2"/>
      <c r="BH38" s="42"/>
      <c r="BI38" s="42"/>
      <c r="BJ38" s="42"/>
      <c r="BK38" s="42"/>
      <c r="BL38" s="42"/>
      <c r="BM38" s="42"/>
      <c r="BN38" s="42"/>
      <c r="BO38" s="42"/>
      <c r="BP38" s="42"/>
      <c r="BQ38" s="42"/>
      <c r="BR38" s="42"/>
      <c r="BS38" s="42"/>
      <c r="BT38" s="42"/>
      <c r="BU38" s="42"/>
      <c r="BV38" s="42"/>
      <c r="BW38" s="42"/>
      <c r="BX38" s="42"/>
      <c r="BY38" s="42"/>
      <c r="BZ38" s="42"/>
      <c r="CA38" s="42"/>
      <c r="CB38" s="42"/>
      <c r="CC38" s="42"/>
      <c r="CD38" s="42"/>
      <c r="CE38" s="42"/>
      <c r="CF38" s="42"/>
      <c r="CG38" s="42"/>
      <c r="CH38" s="42"/>
      <c r="CI38" s="42"/>
      <c r="CJ38" s="42"/>
      <c r="CK38" s="42"/>
      <c r="CL38" s="42"/>
      <c r="CM38" s="42"/>
      <c r="CN38" s="42"/>
      <c r="CO38" s="42"/>
      <c r="CP38" s="42"/>
      <c r="CQ38" s="42"/>
      <c r="CR38" s="42"/>
      <c r="CS38" s="42"/>
      <c r="CT38" s="42"/>
      <c r="CU38" s="42"/>
      <c r="CV38" s="42"/>
    </row>
    <row r="39" spans="1:100" ht="15.75" x14ac:dyDescent="0.25">
      <c r="A39" s="5" t="s">
        <v>25</v>
      </c>
      <c r="B39" s="23">
        <v>1092175</v>
      </c>
      <c r="C39" s="7">
        <v>40357</v>
      </c>
      <c r="D39" s="23">
        <v>58</v>
      </c>
      <c r="E39" s="6" t="s">
        <v>58</v>
      </c>
      <c r="F39" s="6" t="s">
        <v>104</v>
      </c>
      <c r="G39" s="7">
        <v>18961</v>
      </c>
      <c r="H39" s="23">
        <v>89.5</v>
      </c>
      <c r="I39" s="23">
        <v>167.6</v>
      </c>
      <c r="J39" s="23">
        <v>31.9</v>
      </c>
      <c r="K39" s="7">
        <v>40409</v>
      </c>
      <c r="L39" s="8" t="s">
        <v>47</v>
      </c>
      <c r="M39" s="9">
        <v>0.5854166666666667</v>
      </c>
      <c r="N39" s="9">
        <v>0.66527777777777775</v>
      </c>
      <c r="O39" s="10">
        <f t="shared" si="9"/>
        <v>7.9861111111111049E-2</v>
      </c>
      <c r="P39" s="11" t="s">
        <v>55</v>
      </c>
      <c r="Q39" s="53"/>
      <c r="R39" s="8">
        <v>27.4</v>
      </c>
      <c r="S39" s="8">
        <v>90.8</v>
      </c>
      <c r="T39" s="8">
        <v>14.2</v>
      </c>
      <c r="U39" s="8">
        <v>71.5</v>
      </c>
      <c r="V39" s="8">
        <f t="shared" si="7"/>
        <v>-13.2</v>
      </c>
      <c r="W39" s="8">
        <f t="shared" si="8"/>
        <v>-19.299999999999997</v>
      </c>
      <c r="X39" s="13">
        <f t="shared" si="10"/>
        <v>16.25</v>
      </c>
      <c r="Y39" s="8">
        <v>114.4</v>
      </c>
      <c r="Z39" s="8">
        <v>123.8</v>
      </c>
      <c r="AA39" s="8">
        <f t="shared" ref="AA39:AA42" si="11">Y39-Z39</f>
        <v>-9.3999999999999915</v>
      </c>
      <c r="AB39" s="8" t="s">
        <v>122</v>
      </c>
      <c r="AC39" s="8"/>
      <c r="AD39" s="8"/>
      <c r="AE39" s="12"/>
      <c r="AF39">
        <v>32</v>
      </c>
      <c r="AG39">
        <v>1</v>
      </c>
      <c r="AH39" s="30">
        <v>52</v>
      </c>
      <c r="AI39" t="s">
        <v>144</v>
      </c>
      <c r="AJ39" t="s">
        <v>144</v>
      </c>
      <c r="AK39" t="s">
        <v>144</v>
      </c>
      <c r="AL39" t="s">
        <v>147</v>
      </c>
      <c r="AM39" t="s">
        <v>166</v>
      </c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  <c r="BH39" s="42"/>
      <c r="BI39" s="42"/>
      <c r="BJ39" s="42"/>
      <c r="BK39" s="42"/>
      <c r="BL39" s="42"/>
      <c r="BM39" s="42"/>
      <c r="BN39" s="42"/>
      <c r="BO39" s="42"/>
      <c r="BP39" s="42"/>
      <c r="BQ39" s="42"/>
      <c r="BR39" s="42"/>
      <c r="BS39" s="42"/>
      <c r="BT39" s="42"/>
      <c r="BU39" s="42"/>
      <c r="BV39" s="42"/>
      <c r="BW39" s="42"/>
      <c r="BX39" s="42"/>
      <c r="BY39" s="42"/>
      <c r="BZ39" s="42"/>
      <c r="CA39" s="42"/>
      <c r="CB39" s="42"/>
      <c r="CC39" s="42"/>
      <c r="CD39" s="42"/>
      <c r="CE39" s="42"/>
      <c r="CF39" s="42"/>
      <c r="CG39" s="42"/>
      <c r="CH39" s="42"/>
      <c r="CI39" s="42"/>
      <c r="CJ39" s="42"/>
      <c r="CK39" s="42"/>
      <c r="CL39" s="42"/>
      <c r="CM39" s="42"/>
      <c r="CN39" s="42"/>
      <c r="CO39" s="42"/>
      <c r="CP39" s="42"/>
      <c r="CQ39" s="42"/>
      <c r="CR39" s="42"/>
      <c r="CS39" s="42"/>
      <c r="CT39" s="42"/>
      <c r="CU39" s="42"/>
      <c r="CV39" s="42"/>
    </row>
    <row r="40" spans="1:100" ht="15.75" x14ac:dyDescent="0.25">
      <c r="A40" s="5" t="s">
        <v>29</v>
      </c>
      <c r="B40" s="23">
        <v>1092740</v>
      </c>
      <c r="C40" s="7">
        <v>40357</v>
      </c>
      <c r="D40" s="23">
        <v>43</v>
      </c>
      <c r="E40" s="6" t="s">
        <v>59</v>
      </c>
      <c r="F40" s="6" t="s">
        <v>60</v>
      </c>
      <c r="G40" s="7">
        <v>24516</v>
      </c>
      <c r="H40" s="23">
        <v>87.7</v>
      </c>
      <c r="I40" s="23">
        <v>185.4</v>
      </c>
      <c r="J40" s="23">
        <v>25.5</v>
      </c>
      <c r="K40" s="7">
        <v>40409</v>
      </c>
      <c r="L40" s="8" t="s">
        <v>47</v>
      </c>
      <c r="M40" s="9">
        <v>0.32569444444444445</v>
      </c>
      <c r="N40" s="9">
        <v>0.4201388888888889</v>
      </c>
      <c r="O40" s="10">
        <f t="shared" si="9"/>
        <v>9.4444444444444442E-2</v>
      </c>
      <c r="P40" s="11" t="s">
        <v>55</v>
      </c>
      <c r="Q40" s="53"/>
      <c r="R40" s="8">
        <v>15.2</v>
      </c>
      <c r="S40" s="8">
        <v>74</v>
      </c>
      <c r="T40" s="8">
        <v>16.8</v>
      </c>
      <c r="U40" s="8">
        <v>78</v>
      </c>
      <c r="V40" s="8">
        <f t="shared" si="7"/>
        <v>1.6000000000000014</v>
      </c>
      <c r="W40" s="8">
        <f t="shared" si="8"/>
        <v>4</v>
      </c>
      <c r="X40" s="13">
        <f t="shared" si="10"/>
        <v>2.8000000000000007</v>
      </c>
      <c r="Y40" s="8">
        <v>122.8</v>
      </c>
      <c r="Z40" s="8">
        <v>117.4</v>
      </c>
      <c r="AA40" s="8">
        <f t="shared" si="11"/>
        <v>5.3999999999999915</v>
      </c>
      <c r="AB40" s="8" t="s">
        <v>122</v>
      </c>
      <c r="AC40" s="8"/>
      <c r="AD40" s="8"/>
      <c r="AE40" s="12"/>
      <c r="AF40">
        <v>32</v>
      </c>
      <c r="AG40">
        <v>1</v>
      </c>
      <c r="AH40" s="30">
        <v>56</v>
      </c>
      <c r="AI40" t="s">
        <v>144</v>
      </c>
      <c r="AJ40" t="s">
        <v>144</v>
      </c>
      <c r="AK40" t="s">
        <v>144</v>
      </c>
      <c r="AL40" t="s">
        <v>147</v>
      </c>
      <c r="AM40" t="s">
        <v>166</v>
      </c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/>
      <c r="BD40" s="42"/>
      <c r="BE40" s="42"/>
      <c r="BF40" s="42"/>
      <c r="BG40" s="42"/>
      <c r="BH40" s="42"/>
      <c r="BI40" s="42"/>
      <c r="BJ40" s="42"/>
      <c r="BK40" s="42"/>
      <c r="BL40" s="42"/>
      <c r="BM40" s="42"/>
      <c r="BN40" s="42"/>
      <c r="BO40" s="42"/>
      <c r="BP40" s="42"/>
      <c r="BQ40" s="42"/>
      <c r="BR40" s="42"/>
      <c r="BS40" s="42"/>
      <c r="BT40" s="42"/>
      <c r="BU40" s="42"/>
      <c r="BV40" s="42"/>
      <c r="BW40" s="42"/>
      <c r="BX40" s="42"/>
      <c r="BY40" s="42"/>
      <c r="BZ40" s="42"/>
      <c r="CA40" s="42"/>
      <c r="CB40" s="42"/>
      <c r="CC40" s="42"/>
      <c r="CD40" s="42"/>
      <c r="CE40" s="42"/>
      <c r="CF40" s="42"/>
      <c r="CG40" s="42"/>
      <c r="CH40" s="42"/>
      <c r="CI40" s="42"/>
      <c r="CJ40" s="42"/>
      <c r="CK40" s="42"/>
      <c r="CL40" s="42"/>
      <c r="CM40" s="42"/>
      <c r="CN40" s="42"/>
      <c r="CO40" s="42"/>
      <c r="CP40" s="42"/>
      <c r="CQ40" s="42"/>
      <c r="CR40" s="42"/>
      <c r="CS40" s="42"/>
      <c r="CT40" s="42"/>
      <c r="CU40" s="42"/>
      <c r="CV40" s="42"/>
    </row>
    <row r="41" spans="1:100" ht="15.75" x14ac:dyDescent="0.25">
      <c r="A41" s="5" t="s">
        <v>35</v>
      </c>
      <c r="B41" s="23">
        <v>1093742</v>
      </c>
      <c r="C41" s="7">
        <v>40371</v>
      </c>
      <c r="D41" s="23">
        <v>72</v>
      </c>
      <c r="E41" s="6" t="s">
        <v>58</v>
      </c>
      <c r="F41" s="6" t="s">
        <v>65</v>
      </c>
      <c r="G41" s="7">
        <v>13878</v>
      </c>
      <c r="H41" s="23">
        <v>70</v>
      </c>
      <c r="I41" s="23">
        <v>160</v>
      </c>
      <c r="J41" s="23">
        <v>27.3</v>
      </c>
      <c r="K41" s="7">
        <v>40417</v>
      </c>
      <c r="L41" s="8" t="s">
        <v>56</v>
      </c>
      <c r="M41" s="9">
        <v>0.32013888888888892</v>
      </c>
      <c r="N41" s="9">
        <v>0.39097222222222222</v>
      </c>
      <c r="O41" s="10">
        <f t="shared" si="9"/>
        <v>7.0833333333333304E-2</v>
      </c>
      <c r="P41" s="11" t="s">
        <v>55</v>
      </c>
      <c r="Q41" s="53"/>
      <c r="R41" s="8">
        <v>26.3</v>
      </c>
      <c r="S41" s="8">
        <v>96</v>
      </c>
      <c r="T41" s="8">
        <v>22.9</v>
      </c>
      <c r="U41" s="8">
        <v>76.2</v>
      </c>
      <c r="V41" s="8">
        <f t="shared" ref="V41:V42" si="12">T41-R41</f>
        <v>-3.4000000000000021</v>
      </c>
      <c r="W41" s="8">
        <f t="shared" si="8"/>
        <v>-19.799999999999997</v>
      </c>
      <c r="X41" s="13">
        <f t="shared" si="10"/>
        <v>11.6</v>
      </c>
      <c r="Y41" s="8">
        <v>123.4</v>
      </c>
      <c r="Z41" s="8">
        <v>118.4</v>
      </c>
      <c r="AA41" s="8">
        <f t="shared" si="11"/>
        <v>5</v>
      </c>
      <c r="AB41" s="8" t="s">
        <v>118</v>
      </c>
      <c r="AC41" s="8" t="s">
        <v>119</v>
      </c>
      <c r="AD41" s="8"/>
      <c r="AE41" s="12"/>
      <c r="AF41">
        <v>32</v>
      </c>
      <c r="AG41">
        <v>5</v>
      </c>
      <c r="AH41" s="30">
        <v>52</v>
      </c>
      <c r="AI41" t="s">
        <v>144</v>
      </c>
      <c r="AJ41" t="s">
        <v>167</v>
      </c>
      <c r="AK41" t="s">
        <v>144</v>
      </c>
      <c r="AL41" t="s">
        <v>145</v>
      </c>
      <c r="AM41" t="s">
        <v>172</v>
      </c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2"/>
      <c r="BL41" s="42"/>
      <c r="BM41" s="42"/>
      <c r="BN41" s="42"/>
      <c r="BO41" s="42"/>
      <c r="BP41" s="42"/>
      <c r="BQ41" s="42"/>
      <c r="BR41" s="42"/>
      <c r="BS41" s="42"/>
      <c r="BT41" s="42"/>
      <c r="BU41" s="42"/>
      <c r="BV41" s="42"/>
      <c r="BW41" s="42"/>
      <c r="BX41" s="42"/>
      <c r="BY41" s="42"/>
      <c r="BZ41" s="42"/>
      <c r="CA41" s="42"/>
      <c r="CB41" s="42"/>
      <c r="CC41" s="42"/>
      <c r="CD41" s="42"/>
      <c r="CE41" s="42"/>
      <c r="CF41" s="42"/>
      <c r="CG41" s="42"/>
      <c r="CH41" s="42"/>
      <c r="CI41" s="42"/>
      <c r="CJ41" s="42"/>
      <c r="CK41" s="42"/>
      <c r="CL41" s="42"/>
      <c r="CM41" s="42"/>
      <c r="CN41" s="42"/>
      <c r="CO41" s="42"/>
      <c r="CP41" s="42"/>
      <c r="CQ41" s="42"/>
      <c r="CR41" s="42"/>
      <c r="CS41" s="42"/>
      <c r="CT41" s="42"/>
      <c r="CU41" s="42"/>
      <c r="CV41" s="42"/>
    </row>
    <row r="42" spans="1:100" ht="15.75" x14ac:dyDescent="0.25">
      <c r="A42" s="5" t="s">
        <v>24</v>
      </c>
      <c r="B42" s="23">
        <v>1094099</v>
      </c>
      <c r="C42" s="7">
        <v>40371</v>
      </c>
      <c r="D42" s="23">
        <v>69</v>
      </c>
      <c r="E42" s="6" t="s">
        <v>58</v>
      </c>
      <c r="F42" s="6" t="s">
        <v>104</v>
      </c>
      <c r="G42" s="7">
        <v>14871</v>
      </c>
      <c r="H42" s="23">
        <v>76</v>
      </c>
      <c r="I42" s="23">
        <v>180.3</v>
      </c>
      <c r="J42" s="23">
        <v>23.4</v>
      </c>
      <c r="K42" s="7">
        <v>40402</v>
      </c>
      <c r="L42" s="8" t="s">
        <v>47</v>
      </c>
      <c r="M42" s="9">
        <v>0.42986111111111108</v>
      </c>
      <c r="N42" s="9">
        <v>0.50624999999999998</v>
      </c>
      <c r="O42" s="10">
        <f t="shared" si="9"/>
        <v>7.6388888888888895E-2</v>
      </c>
      <c r="P42" s="11" t="s">
        <v>55</v>
      </c>
      <c r="Q42" s="53"/>
      <c r="R42" s="8">
        <v>34</v>
      </c>
      <c r="S42" s="8">
        <v>93</v>
      </c>
      <c r="T42" s="8">
        <v>25.2</v>
      </c>
      <c r="U42" s="8">
        <v>93.1</v>
      </c>
      <c r="V42" s="8">
        <f t="shared" si="12"/>
        <v>-8.8000000000000007</v>
      </c>
      <c r="W42" s="8">
        <f t="shared" si="8"/>
        <v>9.9999999999994316E-2</v>
      </c>
      <c r="X42" s="13">
        <f t="shared" si="10"/>
        <v>4.3500000000000032</v>
      </c>
      <c r="Y42" s="8">
        <v>115.8</v>
      </c>
      <c r="Z42" s="8">
        <v>121</v>
      </c>
      <c r="AA42" s="8">
        <f t="shared" si="11"/>
        <v>-5.2000000000000028</v>
      </c>
      <c r="AB42" s="8" t="s">
        <v>120</v>
      </c>
      <c r="AC42" s="8" t="s">
        <v>121</v>
      </c>
      <c r="AD42" s="8"/>
      <c r="AE42" s="22"/>
      <c r="AF42" s="22">
        <v>36</v>
      </c>
      <c r="AG42" s="22">
        <v>1.5</v>
      </c>
      <c r="AH42" s="31">
        <v>56</v>
      </c>
      <c r="AI42" t="s">
        <v>144</v>
      </c>
      <c r="AJ42" t="s">
        <v>144</v>
      </c>
      <c r="AK42" t="s">
        <v>144</v>
      </c>
      <c r="AL42" s="22" t="s">
        <v>145</v>
      </c>
      <c r="AM42" t="s">
        <v>173</v>
      </c>
      <c r="AN42" s="2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42"/>
      <c r="BG42" s="42"/>
      <c r="BH42" s="42"/>
      <c r="BI42" s="42"/>
      <c r="BJ42" s="42"/>
      <c r="BK42" s="42"/>
      <c r="BL42" s="42"/>
      <c r="BM42" s="42"/>
      <c r="BN42" s="42"/>
      <c r="BO42" s="42"/>
      <c r="BP42" s="42"/>
      <c r="BQ42" s="42"/>
      <c r="BR42" s="42"/>
      <c r="BS42" s="42"/>
      <c r="BT42" s="42"/>
      <c r="BU42" s="42"/>
      <c r="BV42" s="42"/>
      <c r="BW42" s="42"/>
      <c r="BX42" s="42"/>
      <c r="BY42" s="42"/>
      <c r="BZ42" s="42"/>
      <c r="CA42" s="42"/>
      <c r="CB42" s="42"/>
      <c r="CC42" s="42"/>
      <c r="CD42" s="42"/>
      <c r="CE42" s="42"/>
      <c r="CF42" s="42"/>
      <c r="CG42" s="42"/>
      <c r="CH42" s="42"/>
      <c r="CI42" s="42"/>
      <c r="CJ42" s="42"/>
      <c r="CK42" s="42"/>
      <c r="CL42" s="42"/>
      <c r="CM42" s="42"/>
      <c r="CN42" s="42"/>
      <c r="CO42" s="42"/>
      <c r="CP42" s="42"/>
      <c r="CQ42" s="42"/>
      <c r="CR42" s="42"/>
      <c r="CS42" s="42"/>
      <c r="CT42" s="42"/>
      <c r="CU42" s="42"/>
      <c r="CV42" s="42"/>
    </row>
    <row r="43" spans="1:100" ht="15.75" x14ac:dyDescent="0.25">
      <c r="A43" s="25" t="s">
        <v>174</v>
      </c>
      <c r="B43" s="24">
        <v>2024902</v>
      </c>
      <c r="C43" s="16">
        <v>40638</v>
      </c>
      <c r="D43" s="24">
        <v>77</v>
      </c>
      <c r="E43" s="29" t="s">
        <v>175</v>
      </c>
      <c r="F43" s="24" t="s">
        <v>176</v>
      </c>
      <c r="G43" s="15" t="s">
        <v>177</v>
      </c>
      <c r="H43" s="24">
        <v>94.4</v>
      </c>
      <c r="I43" s="24">
        <v>176.4</v>
      </c>
      <c r="J43" s="24">
        <v>30</v>
      </c>
      <c r="K43" s="16">
        <v>40781</v>
      </c>
      <c r="L43" s="33" t="s">
        <v>47</v>
      </c>
      <c r="M43" s="17">
        <v>0.30555555555555552</v>
      </c>
      <c r="N43" s="17">
        <v>0.39166666666666666</v>
      </c>
      <c r="O43" s="18">
        <v>8.6111111111111124E-2</v>
      </c>
      <c r="P43" s="19" t="s">
        <v>55</v>
      </c>
      <c r="Q43" s="54"/>
      <c r="R43" s="12">
        <v>34</v>
      </c>
      <c r="S43" s="12">
        <v>91.3</v>
      </c>
      <c r="T43" s="12">
        <v>36</v>
      </c>
      <c r="U43" s="12">
        <v>95.8</v>
      </c>
      <c r="V43" s="50">
        <v>2</v>
      </c>
      <c r="W43" s="50">
        <v>4.5</v>
      </c>
      <c r="X43" s="20"/>
      <c r="Y43" s="50">
        <v>128</v>
      </c>
      <c r="Z43" s="50">
        <v>132</v>
      </c>
      <c r="AA43" s="50">
        <v>4</v>
      </c>
      <c r="AB43" s="12" t="s">
        <v>182</v>
      </c>
      <c r="AC43" s="12" t="s">
        <v>181</v>
      </c>
      <c r="AD43" s="12" t="s">
        <v>183</v>
      </c>
      <c r="AE43" s="12">
        <v>31</v>
      </c>
      <c r="AF43">
        <v>36</v>
      </c>
      <c r="AG43">
        <v>1</v>
      </c>
      <c r="AH43" s="30">
        <v>56</v>
      </c>
      <c r="AI43" t="s">
        <v>180</v>
      </c>
      <c r="AJ43" t="s">
        <v>180</v>
      </c>
      <c r="AK43" t="s">
        <v>180</v>
      </c>
      <c r="AL43" t="s">
        <v>178</v>
      </c>
      <c r="AM43" t="s">
        <v>179</v>
      </c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  <c r="BE43" s="42"/>
      <c r="BF43" s="42"/>
      <c r="BG43" s="42"/>
      <c r="BH43" s="42"/>
      <c r="BI43" s="42"/>
      <c r="BJ43" s="42"/>
      <c r="BK43" s="42"/>
      <c r="BL43" s="42"/>
      <c r="BM43" s="42"/>
      <c r="BN43" s="42"/>
      <c r="BO43" s="42"/>
      <c r="BP43" s="42"/>
      <c r="BQ43" s="42"/>
      <c r="BR43" s="42"/>
      <c r="BS43" s="42"/>
      <c r="BT43" s="42"/>
      <c r="BU43" s="42"/>
      <c r="BV43" s="42"/>
      <c r="BW43" s="42"/>
      <c r="BX43" s="42"/>
      <c r="BY43" s="42"/>
      <c r="BZ43" s="42"/>
      <c r="CA43" s="42"/>
      <c r="CB43" s="42"/>
      <c r="CC43" s="42"/>
      <c r="CD43" s="42"/>
      <c r="CE43" s="42"/>
      <c r="CF43" s="42"/>
      <c r="CG43" s="42"/>
      <c r="CH43" s="42"/>
      <c r="CI43" s="42"/>
      <c r="CJ43" s="42"/>
      <c r="CK43" s="42"/>
      <c r="CL43" s="42"/>
      <c r="CM43" s="42"/>
      <c r="CN43" s="42"/>
      <c r="CO43" s="42"/>
      <c r="CP43" s="42"/>
      <c r="CQ43" s="42"/>
      <c r="CR43" s="42"/>
      <c r="CS43" s="42"/>
      <c r="CT43" s="42"/>
      <c r="CU43" s="42"/>
      <c r="CV43" s="42"/>
    </row>
    <row r="44" spans="1:100" ht="15.75" x14ac:dyDescent="0.25">
      <c r="A44" s="25" t="s">
        <v>185</v>
      </c>
      <c r="B44" s="24">
        <v>1063696</v>
      </c>
      <c r="C44" s="16">
        <v>40581</v>
      </c>
      <c r="D44" s="24">
        <v>70</v>
      </c>
      <c r="E44" s="29" t="s">
        <v>186</v>
      </c>
      <c r="F44" s="24" t="s">
        <v>187</v>
      </c>
      <c r="G44" s="16">
        <v>15227</v>
      </c>
      <c r="H44" s="15"/>
      <c r="I44" s="15"/>
      <c r="J44" s="15"/>
      <c r="K44" s="16">
        <v>40620</v>
      </c>
      <c r="L44" s="12" t="s">
        <v>56</v>
      </c>
      <c r="M44" s="17">
        <v>0.29791666666666666</v>
      </c>
      <c r="N44" s="17">
        <v>0.37222222222222223</v>
      </c>
      <c r="O44" s="18">
        <v>7.4305555555555555E-2</v>
      </c>
      <c r="P44" s="19" t="s">
        <v>55</v>
      </c>
      <c r="Q44" s="54"/>
      <c r="R44" s="12">
        <v>20.6</v>
      </c>
      <c r="S44" s="12">
        <v>78</v>
      </c>
      <c r="T44" s="12">
        <v>27.2</v>
      </c>
      <c r="U44" s="12">
        <v>73</v>
      </c>
      <c r="V44" s="50">
        <v>6.6</v>
      </c>
      <c r="W44" s="50">
        <v>5</v>
      </c>
      <c r="X44" s="20"/>
      <c r="Y44" s="12">
        <v>109</v>
      </c>
      <c r="Z44" s="50">
        <v>114</v>
      </c>
      <c r="AA44" s="50">
        <v>5</v>
      </c>
      <c r="AB44" s="12" t="s">
        <v>189</v>
      </c>
      <c r="AC44" s="12" t="s">
        <v>189</v>
      </c>
      <c r="AD44" s="12" t="s">
        <v>190</v>
      </c>
      <c r="AE44" s="12">
        <v>46.6</v>
      </c>
      <c r="AF44">
        <v>32</v>
      </c>
      <c r="AG44">
        <v>1</v>
      </c>
      <c r="AH44" s="30">
        <v>48</v>
      </c>
      <c r="AI44" t="s">
        <v>180</v>
      </c>
      <c r="AJ44" t="s">
        <v>180</v>
      </c>
      <c r="AK44" t="s">
        <v>180</v>
      </c>
      <c r="AL44" t="s">
        <v>147</v>
      </c>
      <c r="AM44" t="s">
        <v>188</v>
      </c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  <c r="BD44" s="42"/>
      <c r="BE44" s="42"/>
      <c r="BF44" s="42"/>
      <c r="BG44" s="42"/>
      <c r="BH44" s="42"/>
      <c r="BI44" s="42"/>
      <c r="BJ44" s="42"/>
      <c r="BK44" s="42"/>
      <c r="BL44" s="42"/>
      <c r="BM44" s="42"/>
      <c r="BN44" s="42"/>
      <c r="BO44" s="42"/>
      <c r="BP44" s="42"/>
      <c r="BQ44" s="42"/>
      <c r="BR44" s="42"/>
      <c r="BS44" s="42"/>
      <c r="BT44" s="42"/>
      <c r="BU44" s="42"/>
      <c r="BV44" s="42"/>
      <c r="BW44" s="42"/>
      <c r="BX44" s="42"/>
      <c r="BY44" s="42"/>
      <c r="BZ44" s="42"/>
      <c r="CA44" s="42"/>
      <c r="CB44" s="42"/>
      <c r="CC44" s="42"/>
      <c r="CD44" s="42"/>
      <c r="CE44" s="42"/>
      <c r="CF44" s="42"/>
      <c r="CG44" s="42"/>
      <c r="CH44" s="42"/>
      <c r="CI44" s="42"/>
      <c r="CJ44" s="42"/>
      <c r="CK44" s="42"/>
      <c r="CL44" s="42"/>
      <c r="CM44" s="42"/>
      <c r="CN44" s="42"/>
      <c r="CO44" s="42"/>
      <c r="CP44" s="42"/>
      <c r="CQ44" s="42"/>
      <c r="CR44" s="42"/>
      <c r="CS44" s="42"/>
      <c r="CT44" s="42"/>
      <c r="CU44" s="42"/>
      <c r="CV44" s="42"/>
    </row>
    <row r="45" spans="1:100" ht="15.75" x14ac:dyDescent="0.25">
      <c r="A45" s="14" t="s">
        <v>191</v>
      </c>
      <c r="B45" s="24">
        <v>111735</v>
      </c>
      <c r="C45" s="16">
        <v>40724</v>
      </c>
      <c r="D45" s="24">
        <v>56</v>
      </c>
      <c r="E45" s="15" t="s">
        <v>186</v>
      </c>
      <c r="F45" s="15" t="s">
        <v>176</v>
      </c>
      <c r="G45" s="15" t="s">
        <v>192</v>
      </c>
      <c r="H45" s="24">
        <v>59</v>
      </c>
      <c r="I45" s="24">
        <v>175</v>
      </c>
      <c r="J45" s="24">
        <v>19</v>
      </c>
      <c r="K45" s="16">
        <v>40619</v>
      </c>
      <c r="L45" s="33" t="s">
        <v>56</v>
      </c>
      <c r="M45" s="17">
        <v>0.4291666666666667</v>
      </c>
      <c r="N45" s="17">
        <v>0.49652777777777773</v>
      </c>
      <c r="O45" s="18">
        <v>6.7361111111111108E-2</v>
      </c>
      <c r="P45" s="19" t="s">
        <v>55</v>
      </c>
      <c r="Q45" s="54"/>
      <c r="R45" s="12">
        <v>7.5</v>
      </c>
      <c r="S45" s="12">
        <v>61.5</v>
      </c>
      <c r="T45" s="12">
        <v>29.5</v>
      </c>
      <c r="U45" s="12">
        <v>87.4</v>
      </c>
      <c r="V45" s="50">
        <v>22</v>
      </c>
      <c r="W45" s="50">
        <v>25.9</v>
      </c>
      <c r="X45" s="20"/>
      <c r="Y45" s="50">
        <v>116</v>
      </c>
      <c r="Z45" s="50">
        <v>113</v>
      </c>
      <c r="AA45" s="50">
        <v>-3</v>
      </c>
      <c r="AB45" s="12" t="s">
        <v>194</v>
      </c>
      <c r="AC45" s="12" t="s">
        <v>194</v>
      </c>
      <c r="AD45" s="12" t="s">
        <v>195</v>
      </c>
      <c r="AE45" s="12">
        <v>42</v>
      </c>
      <c r="AF45">
        <v>32</v>
      </c>
      <c r="AG45">
        <v>5</v>
      </c>
      <c r="AH45" s="30">
        <v>52</v>
      </c>
      <c r="AI45" t="s">
        <v>180</v>
      </c>
      <c r="AJ45" t="s">
        <v>180</v>
      </c>
      <c r="AK45" t="s">
        <v>180</v>
      </c>
      <c r="AL45" t="s">
        <v>147</v>
      </c>
      <c r="AM45" t="s">
        <v>193</v>
      </c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42"/>
      <c r="BA45" s="42"/>
      <c r="BB45" s="42"/>
      <c r="BC45" s="42"/>
      <c r="BD45" s="42"/>
      <c r="BE45" s="42"/>
      <c r="BF45" s="42"/>
      <c r="BG45" s="42"/>
      <c r="BH45" s="42"/>
      <c r="BI45" s="42"/>
      <c r="BJ45" s="42"/>
      <c r="BK45" s="42"/>
      <c r="BL45" s="42"/>
      <c r="BM45" s="42"/>
      <c r="BN45" s="42"/>
      <c r="BO45" s="42"/>
      <c r="BP45" s="42"/>
      <c r="BQ45" s="42"/>
      <c r="BR45" s="42"/>
      <c r="BS45" s="42"/>
      <c r="BT45" s="42"/>
      <c r="BU45" s="42"/>
      <c r="BV45" s="42"/>
      <c r="BW45" s="42"/>
      <c r="BX45" s="42"/>
      <c r="BY45" s="42"/>
      <c r="BZ45" s="42"/>
      <c r="CA45" s="42"/>
      <c r="CB45" s="42"/>
      <c r="CC45" s="42"/>
      <c r="CD45" s="42"/>
      <c r="CE45" s="42"/>
      <c r="CF45" s="42"/>
      <c r="CG45" s="42"/>
      <c r="CH45" s="42"/>
      <c r="CI45" s="42"/>
      <c r="CJ45" s="42"/>
      <c r="CK45" s="42"/>
      <c r="CL45" s="42"/>
      <c r="CM45" s="42"/>
      <c r="CN45" s="42"/>
      <c r="CO45" s="42"/>
      <c r="CP45" s="42"/>
      <c r="CQ45" s="42"/>
      <c r="CR45" s="42"/>
      <c r="CS45" s="42"/>
      <c r="CT45" s="42"/>
      <c r="CU45" s="42"/>
      <c r="CV45" s="42"/>
    </row>
    <row r="46" spans="1:100" ht="15.75" x14ac:dyDescent="0.25">
      <c r="A46" s="14" t="s">
        <v>196</v>
      </c>
      <c r="B46" s="24">
        <v>2013175</v>
      </c>
      <c r="C46" s="16">
        <v>40667</v>
      </c>
      <c r="D46" s="29">
        <v>69</v>
      </c>
      <c r="E46" s="15" t="s">
        <v>175</v>
      </c>
      <c r="F46" s="15" t="s">
        <v>176</v>
      </c>
      <c r="G46" s="16">
        <v>15727</v>
      </c>
      <c r="H46" s="24">
        <v>72</v>
      </c>
      <c r="I46" s="24">
        <v>170</v>
      </c>
      <c r="J46" s="24">
        <v>24.9</v>
      </c>
      <c r="K46" s="16">
        <v>40704</v>
      </c>
      <c r="L46" s="50" t="s">
        <v>56</v>
      </c>
      <c r="M46" s="17">
        <v>0.4548611111111111</v>
      </c>
      <c r="N46" s="17">
        <v>0.51597222222222217</v>
      </c>
      <c r="O46" s="18">
        <v>6.3888888888888884E-2</v>
      </c>
      <c r="P46" s="19" t="s">
        <v>55</v>
      </c>
      <c r="Q46" s="54"/>
      <c r="R46" s="50">
        <v>19</v>
      </c>
      <c r="S46" s="50">
        <v>75</v>
      </c>
      <c r="T46" s="50">
        <v>28</v>
      </c>
      <c r="U46" s="50">
        <v>81</v>
      </c>
      <c r="V46" s="50">
        <v>9</v>
      </c>
      <c r="W46" s="50">
        <v>6</v>
      </c>
      <c r="X46" s="20"/>
      <c r="Y46" s="50">
        <v>122</v>
      </c>
      <c r="Z46" s="50">
        <v>114</v>
      </c>
      <c r="AA46" s="50">
        <v>-8</v>
      </c>
      <c r="AB46" s="50" t="s">
        <v>182</v>
      </c>
      <c r="AC46" s="50" t="s">
        <v>181</v>
      </c>
      <c r="AD46" s="50" t="s">
        <v>198</v>
      </c>
      <c r="AE46" s="50">
        <v>45</v>
      </c>
      <c r="AF46">
        <v>36</v>
      </c>
      <c r="AG46">
        <v>1</v>
      </c>
      <c r="AH46" s="30">
        <v>54</v>
      </c>
      <c r="AI46" t="s">
        <v>180</v>
      </c>
      <c r="AJ46" t="s">
        <v>180</v>
      </c>
      <c r="AK46" t="s">
        <v>180</v>
      </c>
      <c r="AL46" t="s">
        <v>147</v>
      </c>
      <c r="AM46" t="s">
        <v>197</v>
      </c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42"/>
      <c r="BA46" s="42"/>
      <c r="BB46" s="42"/>
      <c r="BC46" s="42"/>
      <c r="BD46" s="42"/>
      <c r="BE46" s="42"/>
      <c r="BF46" s="42"/>
      <c r="BG46" s="42"/>
      <c r="BH46" s="42"/>
      <c r="BI46" s="42"/>
      <c r="BJ46" s="42"/>
      <c r="BK46" s="42"/>
      <c r="BL46" s="42"/>
      <c r="BM46" s="42"/>
      <c r="BN46" s="42"/>
      <c r="BO46" s="42"/>
      <c r="BP46" s="42"/>
      <c r="BQ46" s="42"/>
      <c r="BR46" s="42"/>
      <c r="BS46" s="42"/>
      <c r="BT46" s="42"/>
      <c r="BU46" s="42"/>
      <c r="BV46" s="42"/>
      <c r="BW46" s="42"/>
      <c r="BX46" s="42"/>
      <c r="BY46" s="42"/>
      <c r="BZ46" s="42"/>
      <c r="CA46" s="42"/>
      <c r="CB46" s="42"/>
      <c r="CC46" s="42"/>
      <c r="CD46" s="42"/>
      <c r="CE46" s="42"/>
      <c r="CF46" s="42"/>
      <c r="CG46" s="42"/>
      <c r="CH46" s="42"/>
      <c r="CI46" s="42"/>
      <c r="CJ46" s="42"/>
      <c r="CK46" s="42"/>
      <c r="CL46" s="42"/>
      <c r="CM46" s="42"/>
      <c r="CN46" s="42"/>
      <c r="CO46" s="42"/>
      <c r="CP46" s="42"/>
      <c r="CQ46" s="42"/>
      <c r="CR46" s="42"/>
      <c r="CS46" s="42"/>
      <c r="CT46" s="42"/>
      <c r="CU46" s="42"/>
      <c r="CV46" s="42"/>
    </row>
    <row r="47" spans="1:100" ht="15.75" x14ac:dyDescent="0.25">
      <c r="A47" s="14" t="s">
        <v>199</v>
      </c>
      <c r="B47" s="24">
        <v>705169</v>
      </c>
      <c r="C47" s="16">
        <v>40522</v>
      </c>
      <c r="D47" s="24">
        <v>70</v>
      </c>
      <c r="E47" s="15" t="s">
        <v>175</v>
      </c>
      <c r="F47" s="15" t="s">
        <v>200</v>
      </c>
      <c r="G47" s="15" t="s">
        <v>201</v>
      </c>
      <c r="H47" s="15"/>
      <c r="I47" s="15"/>
      <c r="J47" s="15"/>
      <c r="K47" s="16">
        <v>40571</v>
      </c>
      <c r="L47" s="33" t="s">
        <v>56</v>
      </c>
      <c r="M47" s="17">
        <v>0.3298611111111111</v>
      </c>
      <c r="N47" s="17">
        <v>0.40277777777777773</v>
      </c>
      <c r="O47" s="18">
        <v>7.2916666666666671E-2</v>
      </c>
      <c r="P47" s="19" t="s">
        <v>55</v>
      </c>
      <c r="Q47" s="54"/>
      <c r="R47" s="50">
        <v>10.8</v>
      </c>
      <c r="S47" s="50">
        <v>79.400000000000006</v>
      </c>
      <c r="T47" s="50">
        <v>12.2</v>
      </c>
      <c r="U47" s="50">
        <v>78.8</v>
      </c>
      <c r="V47" s="50">
        <v>1.4</v>
      </c>
      <c r="W47" s="50">
        <v>-0.6</v>
      </c>
      <c r="X47" s="20"/>
      <c r="Y47" s="50">
        <v>124</v>
      </c>
      <c r="Z47" s="50">
        <v>137</v>
      </c>
      <c r="AA47" s="50">
        <v>13</v>
      </c>
      <c r="AB47" s="50" t="s">
        <v>203</v>
      </c>
      <c r="AC47" s="50" t="s">
        <v>189</v>
      </c>
      <c r="AD47" s="50" t="s">
        <v>204</v>
      </c>
      <c r="AE47" s="50">
        <v>41</v>
      </c>
      <c r="AF47">
        <v>36</v>
      </c>
      <c r="AG47">
        <v>5</v>
      </c>
      <c r="AH47" s="30">
        <v>58</v>
      </c>
      <c r="AI47" t="s">
        <v>180</v>
      </c>
      <c r="AJ47" t="s">
        <v>180</v>
      </c>
      <c r="AK47" t="s">
        <v>180</v>
      </c>
      <c r="AL47" t="s">
        <v>202</v>
      </c>
      <c r="AO47" s="42"/>
      <c r="AP47" s="42"/>
      <c r="AQ47" s="42"/>
      <c r="AR47" s="42"/>
      <c r="AS47" s="42"/>
      <c r="AT47" s="42"/>
      <c r="AU47" s="42"/>
      <c r="AV47" s="42"/>
      <c r="AW47" s="42"/>
      <c r="AX47" s="42"/>
      <c r="AY47" s="42"/>
      <c r="AZ47" s="42"/>
      <c r="BA47" s="42"/>
      <c r="BB47" s="42"/>
      <c r="BC47" s="42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/>
      <c r="CI47" s="42"/>
      <c r="CJ47" s="42"/>
      <c r="CK47" s="42"/>
      <c r="CL47" s="42"/>
      <c r="CM47" s="42"/>
      <c r="CN47" s="42"/>
      <c r="CO47" s="42"/>
      <c r="CP47" s="42"/>
      <c r="CQ47" s="42"/>
      <c r="CR47" s="42"/>
      <c r="CS47" s="42"/>
      <c r="CT47" s="42"/>
      <c r="CU47" s="42"/>
      <c r="CV47" s="42"/>
    </row>
    <row r="48" spans="1:100" ht="15.75" x14ac:dyDescent="0.25">
      <c r="A48" s="14" t="s">
        <v>206</v>
      </c>
      <c r="B48" s="24">
        <v>2017562</v>
      </c>
      <c r="C48" s="16">
        <v>40688</v>
      </c>
      <c r="D48" s="24">
        <v>69</v>
      </c>
      <c r="E48" s="15" t="s">
        <v>186</v>
      </c>
      <c r="F48" s="15" t="s">
        <v>176</v>
      </c>
      <c r="G48" s="15" t="s">
        <v>207</v>
      </c>
      <c r="H48" s="24">
        <v>68</v>
      </c>
      <c r="I48" s="24">
        <v>160</v>
      </c>
      <c r="J48" s="24">
        <v>26.6</v>
      </c>
      <c r="K48" s="16">
        <v>40879</v>
      </c>
      <c r="L48" s="50" t="s">
        <v>56</v>
      </c>
      <c r="M48" s="17">
        <v>0.31944444444444448</v>
      </c>
      <c r="N48" s="17">
        <v>0.3743055555555555</v>
      </c>
      <c r="O48" s="18">
        <v>5.486111111111111E-2</v>
      </c>
      <c r="P48" s="19" t="s">
        <v>55</v>
      </c>
      <c r="Q48" s="54">
        <v>-12</v>
      </c>
      <c r="R48" s="50">
        <v>15</v>
      </c>
      <c r="S48" s="50">
        <v>69</v>
      </c>
      <c r="T48" s="50">
        <v>17</v>
      </c>
      <c r="U48" s="50">
        <v>66</v>
      </c>
      <c r="V48" s="50">
        <v>2</v>
      </c>
      <c r="W48" s="50">
        <v>-3</v>
      </c>
      <c r="X48" s="20"/>
      <c r="Y48" s="50">
        <v>108</v>
      </c>
      <c r="Z48" s="50">
        <v>114</v>
      </c>
      <c r="AA48" s="50">
        <v>8</v>
      </c>
      <c r="AB48" s="50" t="s">
        <v>189</v>
      </c>
      <c r="AC48" s="50" t="s">
        <v>189</v>
      </c>
      <c r="AD48" s="50" t="s">
        <v>210</v>
      </c>
      <c r="AE48" s="50">
        <v>36</v>
      </c>
      <c r="AF48">
        <v>32</v>
      </c>
      <c r="AG48">
        <v>9</v>
      </c>
      <c r="AH48" s="30">
        <v>52</v>
      </c>
      <c r="AI48" t="s">
        <v>180</v>
      </c>
      <c r="AJ48" t="s">
        <v>180</v>
      </c>
      <c r="AK48" t="s">
        <v>180</v>
      </c>
      <c r="AL48" t="s">
        <v>208</v>
      </c>
      <c r="AM48" t="s">
        <v>209</v>
      </c>
      <c r="AO48" s="42"/>
      <c r="AP48" s="42"/>
      <c r="AQ48" s="42"/>
      <c r="AR48" s="42"/>
      <c r="AS48" s="42"/>
      <c r="AT48" s="42"/>
      <c r="AU48" s="42"/>
      <c r="AV48" s="42"/>
      <c r="AW48" s="42"/>
      <c r="AX48" s="42"/>
      <c r="AY48" s="42"/>
      <c r="AZ48" s="42"/>
      <c r="BA48" s="42"/>
      <c r="BB48" s="42"/>
      <c r="BC48" s="42"/>
      <c r="BD48" s="42"/>
      <c r="BE48" s="42"/>
      <c r="BF48" s="42"/>
      <c r="BG48" s="42"/>
      <c r="BH48" s="42"/>
      <c r="BI48" s="42"/>
      <c r="BJ48" s="42"/>
      <c r="BK48" s="42"/>
      <c r="BL48" s="42"/>
      <c r="BM48" s="42"/>
      <c r="BN48" s="42"/>
      <c r="BO48" s="42"/>
      <c r="BP48" s="42"/>
      <c r="BQ48" s="42"/>
      <c r="BR48" s="42"/>
      <c r="BS48" s="42"/>
      <c r="BT48" s="42"/>
      <c r="BU48" s="42"/>
      <c r="BV48" s="42"/>
      <c r="BW48" s="42"/>
      <c r="BX48" s="42"/>
      <c r="BY48" s="42"/>
      <c r="BZ48" s="42"/>
      <c r="CA48" s="42"/>
      <c r="CB48" s="42"/>
      <c r="CC48" s="42"/>
      <c r="CD48" s="42"/>
      <c r="CE48" s="42"/>
      <c r="CF48" s="42"/>
      <c r="CG48" s="42"/>
      <c r="CH48" s="42"/>
      <c r="CI48" s="42"/>
      <c r="CJ48" s="42"/>
      <c r="CK48" s="42"/>
      <c r="CL48" s="42"/>
      <c r="CM48" s="42"/>
      <c r="CN48" s="42"/>
      <c r="CO48" s="42"/>
      <c r="CP48" s="42"/>
      <c r="CQ48" s="42"/>
      <c r="CR48" s="42"/>
      <c r="CS48" s="42"/>
      <c r="CT48" s="42"/>
      <c r="CU48" s="42"/>
      <c r="CV48" s="42"/>
    </row>
    <row r="49" spans="1:100" x14ac:dyDescent="0.25">
      <c r="A49" s="14" t="s">
        <v>211</v>
      </c>
      <c r="B49" s="24">
        <v>1140049</v>
      </c>
      <c r="C49" s="16">
        <v>40779</v>
      </c>
      <c r="D49" s="24">
        <v>57</v>
      </c>
      <c r="E49" s="15" t="s">
        <v>175</v>
      </c>
      <c r="F49" s="15" t="s">
        <v>176</v>
      </c>
      <c r="G49" s="15" t="s">
        <v>212</v>
      </c>
      <c r="H49" s="24">
        <v>87</v>
      </c>
      <c r="I49" s="24">
        <v>173</v>
      </c>
      <c r="J49" s="24">
        <v>29</v>
      </c>
      <c r="K49" s="16">
        <v>40823</v>
      </c>
      <c r="L49" s="33" t="s">
        <v>56</v>
      </c>
      <c r="M49" s="17">
        <v>0.32083333333333336</v>
      </c>
      <c r="N49" s="17">
        <v>0.39583333333333331</v>
      </c>
      <c r="O49" s="18">
        <v>7.4999999999999997E-2</v>
      </c>
      <c r="P49" s="19" t="s">
        <v>55</v>
      </c>
      <c r="Q49" s="54">
        <v>-9</v>
      </c>
      <c r="R49" s="50">
        <v>29</v>
      </c>
      <c r="S49" s="50">
        <v>83</v>
      </c>
      <c r="T49" s="50">
        <v>32</v>
      </c>
      <c r="U49" s="50">
        <v>84</v>
      </c>
      <c r="V49" s="50">
        <v>3</v>
      </c>
      <c r="W49" s="50">
        <v>1</v>
      </c>
      <c r="X49" s="20"/>
      <c r="Y49" s="50">
        <v>115</v>
      </c>
      <c r="Z49" s="50">
        <v>120</v>
      </c>
      <c r="AA49" s="50">
        <v>5</v>
      </c>
      <c r="AB49" s="50" t="s">
        <v>203</v>
      </c>
      <c r="AC49" s="50" t="s">
        <v>215</v>
      </c>
      <c r="AD49" s="12">
        <v>37</v>
      </c>
      <c r="AE49" s="50">
        <v>41</v>
      </c>
      <c r="AF49">
        <v>32</v>
      </c>
      <c r="AG49">
        <v>1</v>
      </c>
      <c r="AH49" s="30">
        <v>52</v>
      </c>
      <c r="AI49" t="s">
        <v>180</v>
      </c>
      <c r="AJ49" t="s">
        <v>180</v>
      </c>
      <c r="AK49" t="s">
        <v>180</v>
      </c>
      <c r="AL49" t="s">
        <v>213</v>
      </c>
      <c r="AM49" t="s">
        <v>214</v>
      </c>
    </row>
    <row r="50" spans="1:100" ht="15.75" x14ac:dyDescent="0.25">
      <c r="A50" s="14" t="s">
        <v>217</v>
      </c>
      <c r="B50" s="24">
        <v>2017690</v>
      </c>
      <c r="C50" s="16">
        <v>40743</v>
      </c>
      <c r="D50" s="24">
        <v>53</v>
      </c>
      <c r="E50" s="15" t="s">
        <v>175</v>
      </c>
      <c r="F50" s="15" t="s">
        <v>176</v>
      </c>
      <c r="G50" s="15" t="s">
        <v>218</v>
      </c>
      <c r="H50" s="24">
        <v>104</v>
      </c>
      <c r="I50" s="24">
        <v>191</v>
      </c>
      <c r="J50" s="24">
        <v>28</v>
      </c>
      <c r="K50" s="16">
        <v>40794</v>
      </c>
      <c r="L50" s="50" t="s">
        <v>56</v>
      </c>
      <c r="M50" s="17">
        <v>0.31527777777777777</v>
      </c>
      <c r="N50" s="17">
        <v>0.39583333333333331</v>
      </c>
      <c r="O50" s="18">
        <v>8.0555555555555561E-2</v>
      </c>
      <c r="P50" s="19" t="s">
        <v>55</v>
      </c>
      <c r="Q50" s="54">
        <v>-1</v>
      </c>
      <c r="R50" s="50">
        <v>16</v>
      </c>
      <c r="S50" s="50">
        <v>79</v>
      </c>
      <c r="T50" s="50">
        <v>21</v>
      </c>
      <c r="U50" s="50">
        <v>86</v>
      </c>
      <c r="V50" s="50">
        <v>5</v>
      </c>
      <c r="W50" s="50">
        <v>7</v>
      </c>
      <c r="X50" s="20"/>
      <c r="Y50" s="50">
        <v>138</v>
      </c>
      <c r="Z50" s="50">
        <v>128</v>
      </c>
      <c r="AA50" s="50">
        <v>-10</v>
      </c>
      <c r="AB50" s="50" t="s">
        <v>219</v>
      </c>
      <c r="AC50" s="50" t="s">
        <v>219</v>
      </c>
      <c r="AD50" s="12">
        <v>37</v>
      </c>
      <c r="AE50" s="50">
        <v>42</v>
      </c>
      <c r="AF50">
        <v>36</v>
      </c>
      <c r="AG50">
        <v>5</v>
      </c>
      <c r="AH50" s="30">
        <v>58</v>
      </c>
      <c r="AI50" t="s">
        <v>180</v>
      </c>
      <c r="AJ50" t="s">
        <v>180</v>
      </c>
      <c r="AK50" t="s">
        <v>180</v>
      </c>
      <c r="AL50" t="s">
        <v>213</v>
      </c>
      <c r="AM50" t="s">
        <v>220</v>
      </c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42"/>
      <c r="BB50" s="42"/>
      <c r="BC50" s="42"/>
      <c r="BD50" s="42"/>
      <c r="BE50" s="42"/>
      <c r="BF50" s="42"/>
      <c r="BG50" s="42"/>
      <c r="BH50" s="42"/>
      <c r="BI50" s="42"/>
      <c r="BJ50" s="42"/>
      <c r="BK50" s="42"/>
      <c r="BL50" s="42"/>
      <c r="BM50" s="42"/>
      <c r="BN50" s="42"/>
      <c r="BO50" s="42"/>
      <c r="BP50" s="42"/>
      <c r="BQ50" s="42"/>
      <c r="BR50" s="42"/>
      <c r="BS50" s="42"/>
      <c r="BT50" s="42"/>
      <c r="BU50" s="42"/>
      <c r="BV50" s="42"/>
      <c r="BW50" s="42"/>
      <c r="BX50" s="42"/>
      <c r="BY50" s="42"/>
      <c r="BZ50" s="42"/>
      <c r="CA50" s="42"/>
      <c r="CB50" s="42"/>
      <c r="CC50" s="42"/>
      <c r="CD50" s="42"/>
      <c r="CE50" s="42"/>
      <c r="CF50" s="42"/>
      <c r="CG50" s="42"/>
      <c r="CH50" s="42"/>
      <c r="CI50" s="42"/>
      <c r="CJ50" s="42"/>
      <c r="CK50" s="42"/>
      <c r="CL50" s="42"/>
      <c r="CM50" s="42"/>
      <c r="CN50" s="42"/>
      <c r="CO50" s="42"/>
      <c r="CP50" s="42"/>
      <c r="CQ50" s="42"/>
      <c r="CR50" s="42"/>
      <c r="CS50" s="42"/>
      <c r="CT50" s="42"/>
      <c r="CU50" s="42"/>
      <c r="CV50" s="42"/>
    </row>
    <row r="51" spans="1:100" ht="15.75" x14ac:dyDescent="0.25">
      <c r="A51" s="14" t="s">
        <v>221</v>
      </c>
      <c r="B51" s="24">
        <v>1061688</v>
      </c>
      <c r="C51" s="16">
        <v>40618</v>
      </c>
      <c r="D51" s="24">
        <v>68</v>
      </c>
      <c r="E51" s="15" t="s">
        <v>186</v>
      </c>
      <c r="F51" s="15" t="s">
        <v>176</v>
      </c>
      <c r="G51" s="16">
        <v>16041</v>
      </c>
      <c r="H51" s="15"/>
      <c r="I51" s="15"/>
      <c r="J51" s="15"/>
      <c r="K51" s="16">
        <v>40661</v>
      </c>
      <c r="L51" s="33" t="s">
        <v>56</v>
      </c>
      <c r="M51" s="17">
        <v>0.32291666666666669</v>
      </c>
      <c r="N51" s="17">
        <v>0.39027777777777778</v>
      </c>
      <c r="O51" s="18">
        <v>6.7361111111111108E-2</v>
      </c>
      <c r="P51" s="19" t="s">
        <v>55</v>
      </c>
      <c r="Q51" s="54">
        <v>-11</v>
      </c>
      <c r="R51" s="50">
        <v>31</v>
      </c>
      <c r="S51" s="50">
        <v>85</v>
      </c>
      <c r="T51" s="50">
        <v>36</v>
      </c>
      <c r="U51" s="50">
        <v>92</v>
      </c>
      <c r="V51" s="50">
        <v>5</v>
      </c>
      <c r="W51" s="50">
        <v>7</v>
      </c>
      <c r="X51" s="20"/>
      <c r="Y51" s="50">
        <v>103</v>
      </c>
      <c r="Z51" s="50">
        <v>108</v>
      </c>
      <c r="AA51" s="50">
        <v>5</v>
      </c>
      <c r="AB51" s="50" t="s">
        <v>222</v>
      </c>
      <c r="AC51" s="50" t="s">
        <v>222</v>
      </c>
      <c r="AD51" s="12">
        <v>37</v>
      </c>
      <c r="AE51" s="50">
        <v>43</v>
      </c>
      <c r="AF51">
        <v>32</v>
      </c>
      <c r="AG51">
        <v>1</v>
      </c>
      <c r="AH51" s="30">
        <v>50</v>
      </c>
      <c r="AI51" t="s">
        <v>180</v>
      </c>
      <c r="AJ51" t="s">
        <v>180</v>
      </c>
      <c r="AK51" t="s">
        <v>180</v>
      </c>
      <c r="AL51" t="s">
        <v>208</v>
      </c>
      <c r="AM51" t="s">
        <v>220</v>
      </c>
      <c r="AO51" s="42"/>
      <c r="AP51" s="42"/>
      <c r="AQ51" s="42"/>
      <c r="AR51" s="42"/>
      <c r="AS51" s="42"/>
      <c r="AT51" s="42"/>
      <c r="AU51" s="42"/>
      <c r="AV51" s="42"/>
      <c r="AW51" s="42"/>
      <c r="AX51" s="42"/>
      <c r="AY51" s="42"/>
      <c r="AZ51" s="42"/>
      <c r="BA51" s="42"/>
      <c r="BB51" s="42"/>
      <c r="BC51" s="42"/>
      <c r="BD51" s="42"/>
      <c r="BE51" s="42"/>
      <c r="BF51" s="42"/>
      <c r="BG51" s="42"/>
      <c r="BH51" s="42"/>
      <c r="BI51" s="42"/>
      <c r="BJ51" s="42"/>
      <c r="BK51" s="42"/>
      <c r="BL51" s="42"/>
      <c r="BM51" s="42"/>
      <c r="BN51" s="42"/>
      <c r="BO51" s="42"/>
      <c r="BP51" s="42"/>
      <c r="BQ51" s="42"/>
      <c r="BR51" s="42"/>
      <c r="BS51" s="42"/>
      <c r="BT51" s="42"/>
      <c r="BU51" s="42"/>
      <c r="BV51" s="42"/>
      <c r="BW51" s="42"/>
      <c r="BX51" s="42"/>
      <c r="BY51" s="42"/>
      <c r="BZ51" s="42"/>
      <c r="CA51" s="42"/>
      <c r="CB51" s="42"/>
      <c r="CC51" s="42"/>
      <c r="CD51" s="42"/>
      <c r="CE51" s="42"/>
      <c r="CF51" s="42"/>
      <c r="CG51" s="42"/>
      <c r="CH51" s="42"/>
      <c r="CI51" s="42"/>
      <c r="CJ51" s="42"/>
      <c r="CK51" s="42"/>
      <c r="CL51" s="42"/>
      <c r="CM51" s="42"/>
      <c r="CN51" s="42"/>
      <c r="CO51" s="42"/>
      <c r="CP51" s="42"/>
      <c r="CQ51" s="42"/>
      <c r="CR51" s="42"/>
      <c r="CS51" s="42"/>
      <c r="CT51" s="42"/>
      <c r="CU51" s="42"/>
      <c r="CV51" s="42"/>
    </row>
    <row r="52" spans="1:100" ht="15.75" x14ac:dyDescent="0.25">
      <c r="A52" s="14" t="s">
        <v>223</v>
      </c>
      <c r="B52" s="24">
        <v>2011313</v>
      </c>
      <c r="C52" s="16">
        <v>40674</v>
      </c>
      <c r="D52" s="24">
        <v>58</v>
      </c>
      <c r="E52" s="15" t="s">
        <v>186</v>
      </c>
      <c r="F52" s="15" t="s">
        <v>176</v>
      </c>
      <c r="G52" s="15" t="s">
        <v>224</v>
      </c>
      <c r="H52" s="24">
        <v>71</v>
      </c>
      <c r="I52" s="24">
        <v>160</v>
      </c>
      <c r="J52" s="24">
        <v>27</v>
      </c>
      <c r="K52" s="16">
        <v>40717</v>
      </c>
      <c r="L52" s="50" t="s">
        <v>56</v>
      </c>
      <c r="M52" s="17">
        <v>0.32291666666666669</v>
      </c>
      <c r="N52" s="17">
        <v>0.39305555555555555</v>
      </c>
      <c r="O52" s="18">
        <v>7.013888888888889E-2</v>
      </c>
      <c r="P52" s="19" t="s">
        <v>55</v>
      </c>
      <c r="Q52" s="54">
        <v>-16</v>
      </c>
      <c r="R52" s="50">
        <v>32</v>
      </c>
      <c r="S52" s="50">
        <v>84</v>
      </c>
      <c r="T52" s="50">
        <v>23</v>
      </c>
      <c r="U52" s="50">
        <v>70</v>
      </c>
      <c r="V52" s="50">
        <v>-9</v>
      </c>
      <c r="W52" s="50">
        <v>-14</v>
      </c>
      <c r="X52" s="20"/>
      <c r="Y52" s="50">
        <v>94</v>
      </c>
      <c r="Z52" s="50">
        <v>107</v>
      </c>
      <c r="AA52" s="50">
        <v>13</v>
      </c>
      <c r="AB52" s="50" t="s">
        <v>222</v>
      </c>
      <c r="AC52" s="50" t="s">
        <v>194</v>
      </c>
      <c r="AD52" s="50">
        <v>37</v>
      </c>
      <c r="AE52" s="50">
        <v>42</v>
      </c>
      <c r="AF52">
        <v>32</v>
      </c>
      <c r="AG52">
        <v>5</v>
      </c>
      <c r="AH52" s="30">
        <v>54</v>
      </c>
      <c r="AI52" t="s">
        <v>180</v>
      </c>
      <c r="AJ52" t="s">
        <v>180</v>
      </c>
      <c r="AK52" t="s">
        <v>180</v>
      </c>
      <c r="AL52" t="s">
        <v>213</v>
      </c>
      <c r="AM52" t="s">
        <v>225</v>
      </c>
      <c r="AO52" s="42"/>
      <c r="AP52" s="42"/>
      <c r="AQ52" s="42"/>
      <c r="AR52" s="42"/>
      <c r="AS52" s="42"/>
      <c r="AT52" s="42"/>
      <c r="AU52" s="42"/>
      <c r="AV52" s="42"/>
      <c r="AW52" s="42"/>
      <c r="AX52" s="42"/>
      <c r="AY52" s="42"/>
      <c r="AZ52" s="42"/>
      <c r="BA52" s="42"/>
      <c r="BB52" s="42"/>
      <c r="BC52" s="42"/>
      <c r="BD52" s="42"/>
      <c r="BE52" s="42"/>
      <c r="BF52" s="42"/>
      <c r="BG52" s="42"/>
      <c r="BH52" s="42"/>
      <c r="BI52" s="42"/>
      <c r="BJ52" s="42"/>
      <c r="BK52" s="42"/>
      <c r="BL52" s="42"/>
      <c r="BM52" s="42"/>
      <c r="BN52" s="42"/>
      <c r="BO52" s="42"/>
      <c r="BP52" s="42"/>
      <c r="BQ52" s="42"/>
      <c r="BR52" s="42"/>
      <c r="BS52" s="42"/>
      <c r="BT52" s="42"/>
      <c r="BU52" s="42"/>
      <c r="BV52" s="42"/>
      <c r="BW52" s="42"/>
      <c r="BX52" s="42"/>
      <c r="BY52" s="42"/>
      <c r="BZ52" s="42"/>
      <c r="CA52" s="42"/>
      <c r="CB52" s="42"/>
      <c r="CC52" s="42"/>
      <c r="CD52" s="42"/>
      <c r="CE52" s="42"/>
      <c r="CF52" s="42"/>
      <c r="CG52" s="42"/>
      <c r="CH52" s="42"/>
      <c r="CI52" s="42"/>
      <c r="CJ52" s="42"/>
      <c r="CK52" s="42"/>
      <c r="CL52" s="42"/>
      <c r="CM52" s="42"/>
      <c r="CN52" s="42"/>
      <c r="CO52" s="42"/>
      <c r="CP52" s="42"/>
      <c r="CQ52" s="42"/>
      <c r="CR52" s="42"/>
      <c r="CS52" s="42"/>
      <c r="CT52" s="42"/>
      <c r="CU52" s="42"/>
      <c r="CV52" s="42"/>
    </row>
    <row r="53" spans="1:100" ht="15.75" x14ac:dyDescent="0.25">
      <c r="A53" s="14" t="s">
        <v>226</v>
      </c>
      <c r="B53" s="15" t="s">
        <v>227</v>
      </c>
      <c r="C53" s="16">
        <v>40483</v>
      </c>
      <c r="D53" s="24">
        <v>65</v>
      </c>
      <c r="E53" s="15" t="s">
        <v>186</v>
      </c>
      <c r="F53" s="15" t="s">
        <v>228</v>
      </c>
      <c r="G53" s="15" t="s">
        <v>229</v>
      </c>
      <c r="H53" s="24">
        <v>72.7</v>
      </c>
      <c r="I53" s="24">
        <v>157.5</v>
      </c>
      <c r="J53" s="24">
        <v>29.3</v>
      </c>
      <c r="K53" s="16">
        <v>40522</v>
      </c>
      <c r="L53" s="12" t="s">
        <v>47</v>
      </c>
      <c r="M53" s="17">
        <v>0.29930555555555555</v>
      </c>
      <c r="N53" s="17">
        <v>0.37916666666666665</v>
      </c>
      <c r="O53" s="18">
        <v>7.9861111111111105E-2</v>
      </c>
      <c r="P53" s="19" t="s">
        <v>55</v>
      </c>
      <c r="Q53" s="54">
        <v>-3</v>
      </c>
      <c r="R53" s="12">
        <v>12.2</v>
      </c>
      <c r="S53" s="12">
        <v>71.8</v>
      </c>
      <c r="T53" s="12">
        <v>11.4</v>
      </c>
      <c r="U53" s="12">
        <v>69.599999999999994</v>
      </c>
      <c r="V53" s="12">
        <v>-0.8</v>
      </c>
      <c r="W53" s="12">
        <v>-2.2000000000000002</v>
      </c>
      <c r="X53" s="20"/>
      <c r="Y53" s="12">
        <v>108</v>
      </c>
      <c r="Z53" s="12">
        <v>105.8</v>
      </c>
      <c r="AA53" s="12">
        <v>-2.2000000000000002</v>
      </c>
      <c r="AB53" s="12" t="s">
        <v>230</v>
      </c>
      <c r="AC53" s="12" t="s">
        <v>181</v>
      </c>
      <c r="AD53" s="12" t="s">
        <v>231</v>
      </c>
      <c r="AE53" s="12">
        <v>38.700000000000003</v>
      </c>
      <c r="AF53">
        <v>32</v>
      </c>
      <c r="AG53">
        <v>1</v>
      </c>
      <c r="AH53" s="30">
        <v>52</v>
      </c>
      <c r="AI53" t="s">
        <v>180</v>
      </c>
      <c r="AJ53" t="s">
        <v>144</v>
      </c>
      <c r="AK53" t="s">
        <v>144</v>
      </c>
      <c r="AL53" t="s">
        <v>232</v>
      </c>
      <c r="AM53" t="s">
        <v>233</v>
      </c>
      <c r="AO53" s="42"/>
      <c r="AP53" s="42"/>
      <c r="AQ53" s="42"/>
      <c r="AR53" s="42"/>
      <c r="AS53" s="42"/>
      <c r="AT53" s="42"/>
      <c r="AU53" s="42"/>
      <c r="AV53" s="42"/>
      <c r="AW53" s="42"/>
      <c r="AX53" s="42"/>
      <c r="AY53" s="42"/>
      <c r="AZ53" s="42"/>
      <c r="BA53" s="42"/>
      <c r="BB53" s="42"/>
      <c r="BC53" s="42"/>
      <c r="BD53" s="42"/>
      <c r="BE53" s="42"/>
      <c r="BF53" s="42"/>
      <c r="BG53" s="42"/>
      <c r="BH53" s="42"/>
      <c r="BI53" s="42"/>
      <c r="BJ53" s="42"/>
      <c r="BK53" s="42"/>
      <c r="BL53" s="42"/>
      <c r="BM53" s="42"/>
      <c r="BN53" s="42"/>
      <c r="BO53" s="42"/>
      <c r="BP53" s="42"/>
      <c r="BQ53" s="42"/>
      <c r="BR53" s="42"/>
      <c r="BS53" s="42"/>
      <c r="BT53" s="42"/>
      <c r="BU53" s="42"/>
      <c r="BV53" s="42"/>
      <c r="BW53" s="42"/>
      <c r="BX53" s="42"/>
      <c r="BY53" s="42"/>
      <c r="BZ53" s="42"/>
      <c r="CA53" s="42"/>
      <c r="CB53" s="42"/>
      <c r="CC53" s="42"/>
      <c r="CD53" s="42"/>
      <c r="CE53" s="42"/>
      <c r="CF53" s="42"/>
      <c r="CG53" s="42"/>
      <c r="CH53" s="42"/>
      <c r="CI53" s="42"/>
      <c r="CJ53" s="42"/>
      <c r="CK53" s="42"/>
      <c r="CL53" s="42"/>
      <c r="CM53" s="42"/>
      <c r="CN53" s="42"/>
      <c r="CO53" s="42"/>
      <c r="CP53" s="42"/>
      <c r="CQ53" s="42"/>
      <c r="CR53" s="42"/>
      <c r="CS53" s="42"/>
      <c r="CT53" s="42"/>
      <c r="CU53" s="42"/>
      <c r="CV53" s="42"/>
    </row>
    <row r="54" spans="1:100" ht="15.75" x14ac:dyDescent="0.25">
      <c r="A54" s="14" t="s">
        <v>234</v>
      </c>
      <c r="B54" s="15" t="s">
        <v>235</v>
      </c>
      <c r="C54" s="16">
        <v>40941</v>
      </c>
      <c r="D54" s="24">
        <v>50</v>
      </c>
      <c r="E54" s="15" t="s">
        <v>175</v>
      </c>
      <c r="F54" s="15" t="s">
        <v>228</v>
      </c>
      <c r="G54" s="15" t="s">
        <v>236</v>
      </c>
      <c r="H54" s="24">
        <v>111</v>
      </c>
      <c r="I54" s="24">
        <v>182.9</v>
      </c>
      <c r="J54" s="24">
        <v>33.200000000000003</v>
      </c>
      <c r="K54" s="16">
        <v>40995</v>
      </c>
      <c r="L54" s="12" t="s">
        <v>56</v>
      </c>
      <c r="M54" s="17">
        <v>0.3</v>
      </c>
      <c r="N54" s="17">
        <v>0.40625</v>
      </c>
      <c r="O54" s="18">
        <v>0.10625</v>
      </c>
      <c r="P54" s="19" t="s">
        <v>55</v>
      </c>
      <c r="Q54" s="54">
        <v>-5.0999999999999996</v>
      </c>
      <c r="R54" s="12">
        <v>20.8</v>
      </c>
      <c r="S54" s="12">
        <v>84.8</v>
      </c>
      <c r="T54" s="12">
        <v>19.8</v>
      </c>
      <c r="U54" s="12">
        <v>78.900000000000006</v>
      </c>
      <c r="V54" s="12">
        <v>-1</v>
      </c>
      <c r="W54" s="12">
        <v>-5.9</v>
      </c>
      <c r="X54" s="20"/>
      <c r="Y54" s="12">
        <v>121.9</v>
      </c>
      <c r="Z54" s="12">
        <v>121.1</v>
      </c>
      <c r="AA54" s="12">
        <v>-0.8</v>
      </c>
      <c r="AB54" s="12" t="s">
        <v>194</v>
      </c>
      <c r="AC54" s="12" t="s">
        <v>237</v>
      </c>
      <c r="AD54" s="12" t="s">
        <v>238</v>
      </c>
      <c r="AE54" s="12">
        <v>42</v>
      </c>
      <c r="AF54">
        <v>36</v>
      </c>
      <c r="AG54">
        <v>5</v>
      </c>
      <c r="AH54" s="30">
        <v>56</v>
      </c>
      <c r="AI54" t="s">
        <v>180</v>
      </c>
      <c r="AJ54" t="s">
        <v>144</v>
      </c>
      <c r="AK54" t="s">
        <v>144</v>
      </c>
      <c r="AL54" t="s">
        <v>147</v>
      </c>
      <c r="AM54" t="s">
        <v>239</v>
      </c>
      <c r="AO54" s="42"/>
      <c r="AP54" s="42"/>
      <c r="AQ54" s="42"/>
      <c r="AR54" s="42"/>
      <c r="AS54" s="42"/>
      <c r="AT54" s="42"/>
      <c r="AU54" s="42"/>
      <c r="AV54" s="42"/>
      <c r="AW54" s="42"/>
      <c r="AX54" s="42"/>
      <c r="AY54" s="42"/>
      <c r="AZ54" s="42"/>
      <c r="BA54" s="42"/>
      <c r="BB54" s="42"/>
      <c r="BC54" s="42"/>
      <c r="BD54" s="42"/>
      <c r="BE54" s="42"/>
      <c r="BF54" s="42"/>
      <c r="BG54" s="42"/>
      <c r="BH54" s="42"/>
      <c r="BI54" s="42"/>
      <c r="BJ54" s="42"/>
      <c r="BK54" s="42"/>
      <c r="BL54" s="42"/>
      <c r="BM54" s="42"/>
      <c r="BN54" s="42"/>
      <c r="BO54" s="42"/>
      <c r="BP54" s="42"/>
      <c r="BQ54" s="42"/>
      <c r="BR54" s="42"/>
      <c r="BS54" s="42"/>
      <c r="BT54" s="42"/>
      <c r="BU54" s="42"/>
      <c r="BV54" s="42"/>
      <c r="BW54" s="42"/>
      <c r="BX54" s="42"/>
      <c r="BY54" s="42"/>
      <c r="BZ54" s="42"/>
      <c r="CA54" s="42"/>
      <c r="CB54" s="42"/>
      <c r="CC54" s="42"/>
      <c r="CD54" s="42"/>
      <c r="CE54" s="42"/>
      <c r="CF54" s="42"/>
      <c r="CG54" s="42"/>
      <c r="CH54" s="42"/>
      <c r="CI54" s="42"/>
      <c r="CJ54" s="42"/>
      <c r="CK54" s="42"/>
      <c r="CL54" s="42"/>
      <c r="CM54" s="42"/>
      <c r="CN54" s="42"/>
      <c r="CO54" s="42"/>
      <c r="CP54" s="42"/>
      <c r="CQ54" s="42"/>
      <c r="CR54" s="42"/>
      <c r="CS54" s="42"/>
      <c r="CT54" s="42"/>
      <c r="CU54" s="42"/>
      <c r="CV54" s="42"/>
    </row>
    <row r="55" spans="1:100" ht="15.75" x14ac:dyDescent="0.25">
      <c r="A55" s="14" t="s">
        <v>240</v>
      </c>
      <c r="B55" s="15" t="s">
        <v>241</v>
      </c>
      <c r="C55" s="16">
        <v>40602</v>
      </c>
      <c r="D55" s="24">
        <v>61</v>
      </c>
      <c r="E55" s="15" t="s">
        <v>186</v>
      </c>
      <c r="F55" s="15" t="s">
        <v>242</v>
      </c>
      <c r="G55" s="15" t="s">
        <v>243</v>
      </c>
      <c r="H55" s="24">
        <v>70</v>
      </c>
      <c r="I55" s="24">
        <v>615.1</v>
      </c>
      <c r="J55" s="24">
        <v>25.8</v>
      </c>
      <c r="K55" s="16">
        <v>40641</v>
      </c>
      <c r="L55" s="12" t="s">
        <v>47</v>
      </c>
      <c r="M55" s="17">
        <v>0.30069444444444443</v>
      </c>
      <c r="N55" s="17">
        <v>0.3888888888888889</v>
      </c>
      <c r="O55" s="18">
        <v>8.819444444444445E-2</v>
      </c>
      <c r="P55" s="19" t="s">
        <v>55</v>
      </c>
      <c r="Q55" s="54">
        <v>5</v>
      </c>
      <c r="R55" s="12">
        <v>17.8</v>
      </c>
      <c r="S55" s="12">
        <v>73.400000000000006</v>
      </c>
      <c r="T55" s="12">
        <v>31</v>
      </c>
      <c r="U55" s="12">
        <v>87.4</v>
      </c>
      <c r="V55" s="12">
        <v>13.2</v>
      </c>
      <c r="W55" s="12">
        <v>14</v>
      </c>
      <c r="X55" s="20"/>
      <c r="Y55" s="12">
        <v>102.4</v>
      </c>
      <c r="Z55" s="12">
        <v>107.7</v>
      </c>
      <c r="AA55" s="12">
        <v>5.3</v>
      </c>
      <c r="AB55" s="12" t="s">
        <v>244</v>
      </c>
      <c r="AC55" s="12" t="s">
        <v>181</v>
      </c>
      <c r="AD55" s="12" t="s">
        <v>245</v>
      </c>
      <c r="AE55" s="12">
        <v>43.7</v>
      </c>
      <c r="AF55">
        <v>28</v>
      </c>
      <c r="AG55">
        <v>1.5</v>
      </c>
      <c r="AH55" s="30">
        <v>50</v>
      </c>
      <c r="AI55" t="s">
        <v>144</v>
      </c>
      <c r="AJ55" t="s">
        <v>144</v>
      </c>
      <c r="AK55" t="s">
        <v>144</v>
      </c>
      <c r="AL55" t="s">
        <v>147</v>
      </c>
      <c r="AM55" t="s">
        <v>239</v>
      </c>
      <c r="AO55" s="42"/>
      <c r="AP55" s="42"/>
      <c r="AQ55" s="42"/>
      <c r="AR55" s="42"/>
      <c r="AS55" s="42"/>
      <c r="AT55" s="42"/>
      <c r="AU55" s="42"/>
      <c r="AV55" s="42"/>
      <c r="AW55" s="42"/>
      <c r="AX55" s="42"/>
      <c r="AY55" s="42"/>
      <c r="AZ55" s="42"/>
      <c r="BA55" s="42"/>
      <c r="BB55" s="42"/>
      <c r="BC55" s="42"/>
      <c r="BD55" s="42"/>
      <c r="BE55" s="42"/>
      <c r="BF55" s="42"/>
      <c r="BG55" s="42"/>
      <c r="BH55" s="42"/>
      <c r="BI55" s="42"/>
      <c r="BJ55" s="42"/>
      <c r="BK55" s="42"/>
      <c r="BL55" s="42"/>
      <c r="BM55" s="42"/>
      <c r="BN55" s="42"/>
      <c r="BO55" s="42"/>
      <c r="BP55" s="42"/>
      <c r="BQ55" s="42"/>
      <c r="BR55" s="42"/>
      <c r="BS55" s="42"/>
      <c r="BT55" s="42"/>
      <c r="BU55" s="42"/>
      <c r="BV55" s="42"/>
      <c r="BW55" s="42"/>
      <c r="BX55" s="42"/>
      <c r="BY55" s="42"/>
      <c r="BZ55" s="42"/>
      <c r="CA55" s="42"/>
      <c r="CB55" s="42"/>
      <c r="CC55" s="42"/>
      <c r="CD55" s="42"/>
      <c r="CE55" s="42"/>
      <c r="CF55" s="42"/>
      <c r="CG55" s="42"/>
      <c r="CH55" s="42"/>
      <c r="CI55" s="42"/>
      <c r="CJ55" s="42"/>
      <c r="CK55" s="42"/>
      <c r="CL55" s="42"/>
      <c r="CM55" s="42"/>
      <c r="CN55" s="42"/>
      <c r="CO55" s="42"/>
      <c r="CP55" s="42"/>
      <c r="CQ55" s="42"/>
      <c r="CR55" s="42"/>
      <c r="CS55" s="42"/>
      <c r="CT55" s="42"/>
      <c r="CU55" s="42"/>
      <c r="CV55" s="42"/>
    </row>
    <row r="56" spans="1:100" ht="15.75" x14ac:dyDescent="0.25">
      <c r="A56" s="14" t="s">
        <v>246</v>
      </c>
      <c r="B56" s="15" t="s">
        <v>247</v>
      </c>
      <c r="C56" s="16">
        <v>40883</v>
      </c>
      <c r="D56" s="24">
        <v>54</v>
      </c>
      <c r="E56" s="15" t="s">
        <v>186</v>
      </c>
      <c r="F56" s="15" t="s">
        <v>228</v>
      </c>
      <c r="G56" s="15" t="s">
        <v>248</v>
      </c>
      <c r="H56" s="24">
        <v>76.5</v>
      </c>
      <c r="I56" s="24">
        <v>162.6</v>
      </c>
      <c r="J56" s="24">
        <v>28.9</v>
      </c>
      <c r="K56" s="16">
        <v>40920</v>
      </c>
      <c r="L56" s="12" t="s">
        <v>56</v>
      </c>
      <c r="M56" s="17">
        <v>0.58819444444444446</v>
      </c>
      <c r="N56" s="17">
        <v>0.65833333333333333</v>
      </c>
      <c r="O56" s="18">
        <v>7.013888888888889E-2</v>
      </c>
      <c r="P56" s="19" t="s">
        <v>55</v>
      </c>
      <c r="Q56" s="54">
        <v>-5.5</v>
      </c>
      <c r="R56" s="12">
        <v>14.6</v>
      </c>
      <c r="S56" s="12">
        <v>70.5</v>
      </c>
      <c r="T56" s="12">
        <v>23.6</v>
      </c>
      <c r="U56" s="12">
        <v>75.7</v>
      </c>
      <c r="V56" s="12">
        <v>9</v>
      </c>
      <c r="W56" s="12">
        <v>5.2</v>
      </c>
      <c r="X56" s="20"/>
      <c r="Y56" s="12">
        <v>117.2</v>
      </c>
      <c r="Z56" s="12">
        <v>121.6</v>
      </c>
      <c r="AA56" s="12">
        <v>4.4000000000000004</v>
      </c>
      <c r="AB56" s="12" t="s">
        <v>194</v>
      </c>
      <c r="AC56" s="12" t="s">
        <v>194</v>
      </c>
      <c r="AD56" s="12" t="s">
        <v>249</v>
      </c>
      <c r="AE56" s="12">
        <v>39.200000000000003</v>
      </c>
      <c r="AF56">
        <v>32</v>
      </c>
      <c r="AG56">
        <v>1</v>
      </c>
      <c r="AH56" s="30">
        <v>50</v>
      </c>
      <c r="AI56" t="s">
        <v>144</v>
      </c>
      <c r="AJ56" t="s">
        <v>144</v>
      </c>
      <c r="AK56" t="s">
        <v>144</v>
      </c>
      <c r="AL56" t="s">
        <v>147</v>
      </c>
      <c r="AM56" t="s">
        <v>239</v>
      </c>
      <c r="AO56" s="42"/>
      <c r="AP56" s="42"/>
      <c r="AQ56" s="42"/>
      <c r="AR56" s="42"/>
      <c r="AS56" s="42"/>
      <c r="AT56" s="42"/>
      <c r="AU56" s="42"/>
      <c r="AV56" s="42"/>
      <c r="AW56" s="42"/>
      <c r="AX56" s="42"/>
      <c r="AY56" s="42"/>
      <c r="AZ56" s="42"/>
      <c r="BA56" s="42"/>
      <c r="BB56" s="42"/>
      <c r="BC56" s="42"/>
      <c r="BD56" s="42"/>
      <c r="BE56" s="42"/>
      <c r="BF56" s="42"/>
      <c r="BG56" s="42"/>
      <c r="BH56" s="42"/>
      <c r="BI56" s="42"/>
      <c r="BJ56" s="42"/>
      <c r="BK56" s="42"/>
      <c r="BL56" s="42"/>
      <c r="BM56" s="42"/>
      <c r="BN56" s="42"/>
      <c r="BO56" s="42"/>
      <c r="BP56" s="42"/>
      <c r="BQ56" s="42"/>
      <c r="BR56" s="42"/>
      <c r="BS56" s="42"/>
      <c r="BT56" s="42"/>
      <c r="BU56" s="42"/>
      <c r="BV56" s="42"/>
      <c r="BW56" s="42"/>
      <c r="BX56" s="42"/>
      <c r="BY56" s="42"/>
      <c r="BZ56" s="42"/>
      <c r="CA56" s="42"/>
      <c r="CB56" s="42"/>
      <c r="CC56" s="42"/>
      <c r="CD56" s="42"/>
      <c r="CE56" s="42"/>
      <c r="CF56" s="42"/>
      <c r="CG56" s="42"/>
      <c r="CH56" s="42"/>
      <c r="CI56" s="42"/>
      <c r="CJ56" s="42"/>
      <c r="CK56" s="42"/>
      <c r="CL56" s="42"/>
      <c r="CM56" s="42"/>
      <c r="CN56" s="42"/>
      <c r="CO56" s="42"/>
      <c r="CP56" s="42"/>
      <c r="CQ56" s="42"/>
      <c r="CR56" s="42"/>
      <c r="CS56" s="42"/>
      <c r="CT56" s="42"/>
      <c r="CU56" s="42"/>
      <c r="CV56" s="42"/>
    </row>
    <row r="57" spans="1:100" ht="15.75" x14ac:dyDescent="0.25">
      <c r="A57" s="14" t="s">
        <v>250</v>
      </c>
      <c r="B57" s="15" t="s">
        <v>251</v>
      </c>
      <c r="C57" s="16">
        <v>40947</v>
      </c>
      <c r="D57" s="24">
        <v>52</v>
      </c>
      <c r="E57" s="15" t="s">
        <v>175</v>
      </c>
      <c r="F57" s="15" t="s">
        <v>187</v>
      </c>
      <c r="G57" s="15" t="s">
        <v>252</v>
      </c>
      <c r="H57" s="24">
        <v>96.4</v>
      </c>
      <c r="I57" s="24">
        <v>180.3</v>
      </c>
      <c r="J57" s="24">
        <v>29.7</v>
      </c>
      <c r="K57" s="16">
        <v>40981</v>
      </c>
      <c r="L57" s="12" t="s">
        <v>56</v>
      </c>
      <c r="M57" s="17">
        <v>0.2986111111111111</v>
      </c>
      <c r="N57" s="17">
        <v>0.37222222222222223</v>
      </c>
      <c r="O57" s="18">
        <v>7.3611111111111113E-2</v>
      </c>
      <c r="P57" s="19" t="s">
        <v>55</v>
      </c>
      <c r="Q57" s="54">
        <v>-4.0999999999999996</v>
      </c>
      <c r="R57" s="12">
        <v>23.2</v>
      </c>
      <c r="S57" s="12">
        <v>79</v>
      </c>
      <c r="T57" s="12">
        <v>31.5</v>
      </c>
      <c r="U57" s="12">
        <v>88.5</v>
      </c>
      <c r="V57" s="12">
        <v>8.3000000000000007</v>
      </c>
      <c r="W57" s="12">
        <v>9.5</v>
      </c>
      <c r="X57" s="20"/>
      <c r="Y57" s="12">
        <v>108.7</v>
      </c>
      <c r="Z57" s="12">
        <v>114.3</v>
      </c>
      <c r="AA57" s="12">
        <v>5.6</v>
      </c>
      <c r="AB57" s="12" t="s">
        <v>181</v>
      </c>
      <c r="AC57" s="12" t="s">
        <v>237</v>
      </c>
      <c r="AD57" s="12" t="s">
        <v>253</v>
      </c>
      <c r="AE57" s="12">
        <v>45.8</v>
      </c>
      <c r="AF57">
        <v>36</v>
      </c>
      <c r="AG57">
        <v>1</v>
      </c>
      <c r="AH57" s="30">
        <v>56</v>
      </c>
      <c r="AI57" t="s">
        <v>144</v>
      </c>
      <c r="AJ57" t="s">
        <v>144</v>
      </c>
      <c r="AK57" t="s">
        <v>151</v>
      </c>
      <c r="AL57" t="s">
        <v>147</v>
      </c>
      <c r="AM57" t="s">
        <v>239</v>
      </c>
      <c r="AO57" s="42"/>
      <c r="AP57" s="42"/>
      <c r="AQ57" s="42"/>
      <c r="AR57" s="42"/>
      <c r="AS57" s="42"/>
      <c r="AT57" s="42"/>
      <c r="AU57" s="42"/>
      <c r="AV57" s="42"/>
      <c r="AW57" s="42"/>
      <c r="AX57" s="42"/>
      <c r="AY57" s="42"/>
      <c r="AZ57" s="42"/>
      <c r="BA57" s="42"/>
      <c r="BB57" s="42"/>
      <c r="BC57" s="42"/>
      <c r="BD57" s="42"/>
      <c r="BE57" s="42"/>
      <c r="BF57" s="42"/>
      <c r="BG57" s="42"/>
      <c r="BH57" s="42"/>
      <c r="BI57" s="42"/>
      <c r="BJ57" s="42"/>
      <c r="BK57" s="42"/>
      <c r="BL57" s="42"/>
      <c r="BM57" s="42"/>
      <c r="BN57" s="42"/>
      <c r="BO57" s="42"/>
      <c r="BP57" s="42"/>
      <c r="BQ57" s="42"/>
      <c r="BR57" s="42"/>
      <c r="BS57" s="42"/>
      <c r="BT57" s="42"/>
      <c r="BU57" s="42"/>
      <c r="BV57" s="42"/>
      <c r="BW57" s="42"/>
      <c r="BX57" s="42"/>
      <c r="BY57" s="42"/>
      <c r="BZ57" s="42"/>
      <c r="CA57" s="42"/>
      <c r="CB57" s="42"/>
      <c r="CC57" s="42"/>
      <c r="CD57" s="42"/>
      <c r="CE57" s="42"/>
      <c r="CF57" s="42"/>
      <c r="CG57" s="42"/>
      <c r="CH57" s="42"/>
      <c r="CI57" s="42"/>
      <c r="CJ57" s="42"/>
      <c r="CK57" s="42"/>
      <c r="CL57" s="42"/>
      <c r="CM57" s="42"/>
      <c r="CN57" s="42"/>
      <c r="CO57" s="42"/>
      <c r="CP57" s="42"/>
      <c r="CQ57" s="42"/>
      <c r="CR57" s="42"/>
      <c r="CS57" s="42"/>
      <c r="CT57" s="42"/>
      <c r="CU57" s="42"/>
      <c r="CV57" s="42"/>
    </row>
    <row r="58" spans="1:100" ht="15.75" x14ac:dyDescent="0.25">
      <c r="A58" s="14" t="s">
        <v>254</v>
      </c>
      <c r="B58" s="15" t="s">
        <v>255</v>
      </c>
      <c r="C58" s="16">
        <v>40835</v>
      </c>
      <c r="D58" s="24">
        <v>66</v>
      </c>
      <c r="E58" s="15" t="s">
        <v>175</v>
      </c>
      <c r="F58" s="15" t="s">
        <v>228</v>
      </c>
      <c r="G58" s="15" t="s">
        <v>256</v>
      </c>
      <c r="H58" s="24">
        <v>113</v>
      </c>
      <c r="I58" s="24">
        <v>167.6</v>
      </c>
      <c r="J58" s="24">
        <v>38.6</v>
      </c>
      <c r="K58" s="16">
        <v>41262</v>
      </c>
      <c r="L58" s="12" t="s">
        <v>47</v>
      </c>
      <c r="M58" s="17">
        <v>0.54166666666666663</v>
      </c>
      <c r="N58" s="17">
        <v>0.63680555555555551</v>
      </c>
      <c r="O58" s="18">
        <v>9.5138888888888884E-2</v>
      </c>
      <c r="P58" s="19" t="s">
        <v>55</v>
      </c>
      <c r="Q58" s="54">
        <v>-6.4</v>
      </c>
      <c r="R58" s="12">
        <v>22.6</v>
      </c>
      <c r="S58" s="12">
        <v>85.8</v>
      </c>
      <c r="T58" s="12">
        <v>24.3</v>
      </c>
      <c r="U58" s="12">
        <v>78.099999999999994</v>
      </c>
      <c r="V58" s="12">
        <v>1.7</v>
      </c>
      <c r="W58" s="12">
        <v>-7.7</v>
      </c>
      <c r="X58" s="20"/>
      <c r="Y58" s="12">
        <v>111.9</v>
      </c>
      <c r="Z58" s="12">
        <v>112.9</v>
      </c>
      <c r="AA58" s="12">
        <v>1</v>
      </c>
      <c r="AB58" s="12" t="s">
        <v>237</v>
      </c>
      <c r="AC58" s="12" t="s">
        <v>237</v>
      </c>
      <c r="AD58" s="12" t="s">
        <v>257</v>
      </c>
      <c r="AE58" s="12">
        <v>39.1</v>
      </c>
      <c r="AF58">
        <v>32</v>
      </c>
      <c r="AG58">
        <v>1</v>
      </c>
      <c r="AH58" s="30">
        <v>54</v>
      </c>
      <c r="AI58" t="s">
        <v>144</v>
      </c>
      <c r="AJ58" t="s">
        <v>144</v>
      </c>
      <c r="AK58" t="s">
        <v>144</v>
      </c>
      <c r="AL58" t="s">
        <v>232</v>
      </c>
      <c r="AM58" t="s">
        <v>233</v>
      </c>
      <c r="AO58" s="42"/>
      <c r="AP58" s="42"/>
      <c r="AQ58" s="42"/>
      <c r="AR58" s="42"/>
      <c r="AS58" s="42"/>
      <c r="AT58" s="42"/>
      <c r="AU58" s="42"/>
      <c r="AV58" s="42"/>
      <c r="AW58" s="42"/>
      <c r="AX58" s="42"/>
      <c r="AY58" s="42"/>
      <c r="AZ58" s="42"/>
      <c r="BA58" s="42"/>
      <c r="BB58" s="42"/>
      <c r="BC58" s="42"/>
      <c r="BD58" s="42"/>
      <c r="BE58" s="42"/>
      <c r="BF58" s="42"/>
      <c r="BG58" s="42"/>
      <c r="BH58" s="42"/>
      <c r="BI58" s="42"/>
      <c r="BJ58" s="42"/>
      <c r="BK58" s="42"/>
      <c r="BL58" s="42"/>
      <c r="BM58" s="42"/>
      <c r="BN58" s="42"/>
      <c r="BO58" s="42"/>
      <c r="BP58" s="42"/>
      <c r="BQ58" s="42"/>
      <c r="BR58" s="42"/>
      <c r="BS58" s="42"/>
      <c r="BT58" s="42"/>
      <c r="BU58" s="42"/>
      <c r="BV58" s="42"/>
      <c r="BW58" s="42"/>
      <c r="BX58" s="42"/>
      <c r="BY58" s="42"/>
      <c r="BZ58" s="42"/>
      <c r="CA58" s="42"/>
      <c r="CB58" s="42"/>
      <c r="CC58" s="42"/>
      <c r="CD58" s="42"/>
      <c r="CE58" s="42"/>
      <c r="CF58" s="42"/>
      <c r="CG58" s="42"/>
      <c r="CH58" s="42"/>
      <c r="CI58" s="42"/>
      <c r="CJ58" s="42"/>
      <c r="CK58" s="42"/>
      <c r="CL58" s="42"/>
      <c r="CM58" s="42"/>
      <c r="CN58" s="42"/>
      <c r="CO58" s="42"/>
      <c r="CP58" s="42"/>
      <c r="CQ58" s="42"/>
      <c r="CR58" s="42"/>
      <c r="CS58" s="42"/>
      <c r="CT58" s="42"/>
      <c r="CU58" s="42"/>
      <c r="CV58" s="42"/>
    </row>
    <row r="59" spans="1:100" ht="15.75" x14ac:dyDescent="0.25">
      <c r="A59" s="14" t="s">
        <v>258</v>
      </c>
      <c r="B59" s="15" t="s">
        <v>259</v>
      </c>
      <c r="C59" s="16">
        <v>40919</v>
      </c>
      <c r="D59" s="24">
        <v>73</v>
      </c>
      <c r="E59" s="15" t="s">
        <v>186</v>
      </c>
      <c r="F59" s="15" t="s">
        <v>228</v>
      </c>
      <c r="G59" s="15" t="s">
        <v>260</v>
      </c>
      <c r="H59" s="24">
        <v>62.3</v>
      </c>
      <c r="I59" s="24">
        <v>162.6</v>
      </c>
      <c r="J59" s="24">
        <v>23.1</v>
      </c>
      <c r="K59" s="16">
        <v>40960</v>
      </c>
      <c r="L59" s="12" t="s">
        <v>56</v>
      </c>
      <c r="M59" s="17">
        <v>0.30208333333333331</v>
      </c>
      <c r="N59" s="17">
        <v>0.35972222222222222</v>
      </c>
      <c r="O59" s="18">
        <v>5.7638888888888885E-2</v>
      </c>
      <c r="P59" s="19" t="s">
        <v>55</v>
      </c>
      <c r="Q59" s="54">
        <v>-7</v>
      </c>
      <c r="R59" s="12">
        <v>22.5</v>
      </c>
      <c r="S59" s="12">
        <v>72.5</v>
      </c>
      <c r="T59" s="12">
        <v>22.6</v>
      </c>
      <c r="U59" s="12">
        <v>69.099999999999994</v>
      </c>
      <c r="V59" s="12">
        <v>0.1</v>
      </c>
      <c r="W59" s="12">
        <v>-3.4</v>
      </c>
      <c r="X59" s="20"/>
      <c r="Y59" s="12">
        <v>111.4</v>
      </c>
      <c r="Z59" s="12">
        <v>101.8</v>
      </c>
      <c r="AA59" s="12">
        <v>-9.6</v>
      </c>
      <c r="AB59" s="12" t="s">
        <v>237</v>
      </c>
      <c r="AC59" s="12" t="s">
        <v>237</v>
      </c>
      <c r="AD59" s="12" t="s">
        <v>261</v>
      </c>
      <c r="AE59" s="12">
        <v>40.799999999999997</v>
      </c>
      <c r="AF59">
        <v>32</v>
      </c>
      <c r="AG59">
        <v>1</v>
      </c>
      <c r="AH59" s="30">
        <v>50</v>
      </c>
      <c r="AI59" t="s">
        <v>144</v>
      </c>
      <c r="AJ59" t="s">
        <v>144</v>
      </c>
      <c r="AK59" t="s">
        <v>144</v>
      </c>
      <c r="AL59" t="s">
        <v>232</v>
      </c>
      <c r="AM59" t="s">
        <v>233</v>
      </c>
      <c r="AO59" s="42"/>
      <c r="AP59" s="42"/>
      <c r="AQ59" s="42"/>
      <c r="AR59" s="42"/>
      <c r="AS59" s="42"/>
      <c r="AT59" s="42"/>
      <c r="AU59" s="42"/>
      <c r="AV59" s="42"/>
      <c r="AW59" s="42"/>
      <c r="AX59" s="42"/>
      <c r="AY59" s="42"/>
      <c r="AZ59" s="42"/>
      <c r="BA59" s="42"/>
      <c r="BB59" s="42"/>
      <c r="BC59" s="42"/>
      <c r="BD59" s="42"/>
      <c r="BE59" s="42"/>
      <c r="BF59" s="42"/>
      <c r="BG59" s="42"/>
      <c r="BH59" s="42"/>
      <c r="BI59" s="42"/>
      <c r="BJ59" s="42"/>
      <c r="BK59" s="42"/>
      <c r="BL59" s="42"/>
      <c r="BM59" s="42"/>
      <c r="BN59" s="42"/>
      <c r="BO59" s="42"/>
      <c r="BP59" s="42"/>
      <c r="BQ59" s="42"/>
      <c r="BR59" s="42"/>
      <c r="BS59" s="42"/>
      <c r="BT59" s="42"/>
      <c r="BU59" s="42"/>
      <c r="BV59" s="42"/>
      <c r="BW59" s="42"/>
      <c r="BX59" s="42"/>
      <c r="BY59" s="42"/>
      <c r="BZ59" s="42"/>
      <c r="CA59" s="42"/>
      <c r="CB59" s="42"/>
      <c r="CC59" s="42"/>
      <c r="CD59" s="42"/>
      <c r="CE59" s="42"/>
      <c r="CF59" s="42"/>
      <c r="CG59" s="42"/>
      <c r="CH59" s="42"/>
      <c r="CI59" s="42"/>
      <c r="CJ59" s="42"/>
      <c r="CK59" s="42"/>
      <c r="CL59" s="42"/>
      <c r="CM59" s="42"/>
      <c r="CN59" s="42"/>
      <c r="CO59" s="42"/>
      <c r="CP59" s="42"/>
      <c r="CQ59" s="42"/>
      <c r="CR59" s="42"/>
      <c r="CS59" s="42"/>
      <c r="CT59" s="42"/>
      <c r="CU59" s="42"/>
      <c r="CV59" s="42"/>
    </row>
    <row r="60" spans="1:100" ht="15.75" x14ac:dyDescent="0.25">
      <c r="A60" s="14" t="s">
        <v>262</v>
      </c>
      <c r="B60" s="15" t="s">
        <v>263</v>
      </c>
      <c r="C60" s="16">
        <v>40828</v>
      </c>
      <c r="D60" s="24">
        <v>76</v>
      </c>
      <c r="E60" s="15" t="s">
        <v>175</v>
      </c>
      <c r="F60" s="15" t="s">
        <v>187</v>
      </c>
      <c r="G60" s="15" t="s">
        <v>264</v>
      </c>
      <c r="H60" s="24">
        <v>104</v>
      </c>
      <c r="I60" s="24">
        <v>175.3</v>
      </c>
      <c r="J60" s="24">
        <v>33.799999999999997</v>
      </c>
      <c r="K60" s="16">
        <v>40864</v>
      </c>
      <c r="L60" s="12" t="s">
        <v>56</v>
      </c>
      <c r="M60" s="17">
        <v>0.30555555555555552</v>
      </c>
      <c r="N60" s="17">
        <v>0.37916666666666665</v>
      </c>
      <c r="O60" s="18">
        <v>7.3611111111111113E-2</v>
      </c>
      <c r="P60" s="19" t="s">
        <v>55</v>
      </c>
      <c r="Q60" s="54">
        <v>-6</v>
      </c>
      <c r="R60" s="12">
        <v>18</v>
      </c>
      <c r="S60" s="12">
        <v>94.8</v>
      </c>
      <c r="T60" s="12">
        <v>19.8</v>
      </c>
      <c r="U60" s="12">
        <v>87.4</v>
      </c>
      <c r="V60" s="12">
        <v>1.8</v>
      </c>
      <c r="W60" s="12">
        <v>-7.4</v>
      </c>
      <c r="X60" s="20"/>
      <c r="Y60" s="12">
        <v>118.4</v>
      </c>
      <c r="Z60" s="12">
        <v>123.6</v>
      </c>
      <c r="AA60" s="12">
        <v>5.2</v>
      </c>
      <c r="AB60" s="12" t="s">
        <v>181</v>
      </c>
      <c r="AC60" s="12" t="s">
        <v>265</v>
      </c>
      <c r="AD60" s="12" t="s">
        <v>266</v>
      </c>
      <c r="AE60" s="12">
        <v>40.5</v>
      </c>
      <c r="AF60">
        <v>36</v>
      </c>
      <c r="AG60">
        <v>8.5</v>
      </c>
      <c r="AH60" s="30">
        <v>54</v>
      </c>
      <c r="AI60" t="s">
        <v>144</v>
      </c>
      <c r="AJ60" t="s">
        <v>144</v>
      </c>
      <c r="AK60" t="s">
        <v>144</v>
      </c>
      <c r="AL60" t="s">
        <v>232</v>
      </c>
      <c r="AM60" t="s">
        <v>267</v>
      </c>
      <c r="AO60" s="42"/>
      <c r="AP60" s="42"/>
      <c r="AQ60" s="42"/>
      <c r="AR60" s="42"/>
      <c r="AS60" s="42"/>
      <c r="AT60" s="42"/>
      <c r="AU60" s="42"/>
      <c r="AV60" s="42"/>
      <c r="AW60" s="42"/>
      <c r="AX60" s="42"/>
      <c r="AY60" s="42"/>
      <c r="AZ60" s="42"/>
      <c r="BA60" s="42"/>
      <c r="BB60" s="42"/>
      <c r="BC60" s="42"/>
      <c r="BD60" s="42"/>
      <c r="BE60" s="42"/>
      <c r="BF60" s="42"/>
      <c r="BG60" s="42"/>
      <c r="BH60" s="42"/>
      <c r="BI60" s="42"/>
      <c r="BJ60" s="42"/>
      <c r="BK60" s="42"/>
      <c r="BL60" s="42"/>
      <c r="BM60" s="42"/>
      <c r="BN60" s="42"/>
      <c r="BO60" s="42"/>
      <c r="BP60" s="42"/>
      <c r="BQ60" s="42"/>
      <c r="BR60" s="42"/>
      <c r="BS60" s="42"/>
      <c r="BT60" s="42"/>
      <c r="BU60" s="42"/>
      <c r="BV60" s="42"/>
      <c r="BW60" s="42"/>
      <c r="BX60" s="42"/>
      <c r="BY60" s="42"/>
      <c r="BZ60" s="42"/>
      <c r="CA60" s="42"/>
      <c r="CB60" s="42"/>
      <c r="CC60" s="42"/>
      <c r="CD60" s="42"/>
      <c r="CE60" s="42"/>
      <c r="CF60" s="42"/>
      <c r="CG60" s="42"/>
      <c r="CH60" s="42"/>
      <c r="CI60" s="42"/>
      <c r="CJ60" s="42"/>
      <c r="CK60" s="42"/>
      <c r="CL60" s="42"/>
      <c r="CM60" s="42"/>
      <c r="CN60" s="42"/>
      <c r="CO60" s="42"/>
      <c r="CP60" s="42"/>
      <c r="CQ60" s="42"/>
      <c r="CR60" s="42"/>
      <c r="CS60" s="42"/>
      <c r="CT60" s="42"/>
      <c r="CU60" s="42"/>
      <c r="CV60" s="42"/>
    </row>
    <row r="61" spans="1:100" ht="15.75" x14ac:dyDescent="0.25">
      <c r="A61" s="14" t="s">
        <v>268</v>
      </c>
      <c r="B61" s="15" t="s">
        <v>269</v>
      </c>
      <c r="C61" s="16">
        <v>40798</v>
      </c>
      <c r="D61" s="24">
        <v>60</v>
      </c>
      <c r="E61" s="15" t="s">
        <v>186</v>
      </c>
      <c r="F61" s="15" t="s">
        <v>228</v>
      </c>
      <c r="G61" s="15" t="s">
        <v>270</v>
      </c>
      <c r="H61" s="24">
        <v>83</v>
      </c>
      <c r="I61" s="24">
        <v>164.3</v>
      </c>
      <c r="J61" s="24">
        <v>30.8</v>
      </c>
      <c r="K61" s="16">
        <v>40844</v>
      </c>
      <c r="L61" s="12" t="s">
        <v>56</v>
      </c>
      <c r="M61" s="17">
        <v>0.54861111111111105</v>
      </c>
      <c r="N61" s="17">
        <v>0.6069444444444444</v>
      </c>
      <c r="O61" s="18">
        <v>5.8333333333333327E-2</v>
      </c>
      <c r="P61" s="19" t="s">
        <v>55</v>
      </c>
      <c r="Q61" s="54">
        <v>-1</v>
      </c>
      <c r="R61" s="12">
        <v>10.7</v>
      </c>
      <c r="S61" s="12">
        <v>67.099999999999994</v>
      </c>
      <c r="T61" s="12">
        <v>10.1</v>
      </c>
      <c r="U61" s="12">
        <v>66.099999999999994</v>
      </c>
      <c r="V61" s="12">
        <v>-0.6</v>
      </c>
      <c r="W61" s="12">
        <v>-1</v>
      </c>
      <c r="X61" s="20"/>
      <c r="Y61" s="12">
        <v>103.7</v>
      </c>
      <c r="Z61" s="12">
        <v>109.8</v>
      </c>
      <c r="AA61" s="12">
        <v>6.1</v>
      </c>
      <c r="AB61" s="12" t="s">
        <v>265</v>
      </c>
      <c r="AC61" s="12" t="s">
        <v>265</v>
      </c>
      <c r="AD61" s="12">
        <v>34.200000000000003</v>
      </c>
      <c r="AE61" s="12">
        <v>34.799999999999997</v>
      </c>
      <c r="AF61">
        <v>32</v>
      </c>
      <c r="AG61">
        <v>1</v>
      </c>
      <c r="AH61" s="30">
        <v>48</v>
      </c>
      <c r="AI61" t="s">
        <v>144</v>
      </c>
      <c r="AJ61" t="s">
        <v>144</v>
      </c>
      <c r="AK61" t="s">
        <v>144</v>
      </c>
      <c r="AL61" t="s">
        <v>147</v>
      </c>
      <c r="AM61" t="s">
        <v>239</v>
      </c>
      <c r="AO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  <c r="AZ61" s="42"/>
      <c r="BA61" s="42"/>
      <c r="BB61" s="42"/>
      <c r="BC61" s="42"/>
      <c r="BD61" s="42"/>
      <c r="BE61" s="42"/>
      <c r="BF61" s="42"/>
      <c r="BG61" s="42"/>
      <c r="BH61" s="42"/>
      <c r="BI61" s="42"/>
      <c r="BJ61" s="42"/>
      <c r="BK61" s="42"/>
      <c r="BL61" s="42"/>
      <c r="BM61" s="42"/>
      <c r="BN61" s="42"/>
      <c r="BO61" s="42"/>
      <c r="BP61" s="42"/>
      <c r="BQ61" s="42"/>
      <c r="BR61" s="42"/>
      <c r="BS61" s="42"/>
      <c r="BT61" s="42"/>
      <c r="BU61" s="42"/>
      <c r="BV61" s="42"/>
      <c r="BW61" s="42"/>
      <c r="BX61" s="42"/>
      <c r="BY61" s="42"/>
      <c r="BZ61" s="42"/>
      <c r="CA61" s="42"/>
      <c r="CB61" s="42"/>
      <c r="CC61" s="42"/>
      <c r="CD61" s="42"/>
      <c r="CE61" s="42"/>
      <c r="CF61" s="42"/>
      <c r="CG61" s="42"/>
      <c r="CH61" s="42"/>
      <c r="CI61" s="42"/>
      <c r="CJ61" s="42"/>
      <c r="CK61" s="42"/>
      <c r="CL61" s="42"/>
      <c r="CM61" s="42"/>
      <c r="CN61" s="42"/>
      <c r="CO61" s="42"/>
      <c r="CP61" s="42"/>
      <c r="CQ61" s="42"/>
      <c r="CR61" s="42"/>
      <c r="CS61" s="42"/>
      <c r="CT61" s="42"/>
      <c r="CU61" s="42"/>
      <c r="CV61" s="42"/>
    </row>
    <row r="62" spans="1:100" ht="15.75" x14ac:dyDescent="0.25">
      <c r="A62" s="14" t="s">
        <v>271</v>
      </c>
      <c r="B62" s="15" t="s">
        <v>272</v>
      </c>
      <c r="C62" s="16">
        <v>40891</v>
      </c>
      <c r="D62" s="24">
        <v>54</v>
      </c>
      <c r="E62" s="15" t="s">
        <v>186</v>
      </c>
      <c r="F62" s="15" t="s">
        <v>187</v>
      </c>
      <c r="G62" s="15" t="s">
        <v>273</v>
      </c>
      <c r="H62" s="24">
        <v>67</v>
      </c>
      <c r="I62" s="24">
        <v>175.3</v>
      </c>
      <c r="J62" s="15" t="s">
        <v>274</v>
      </c>
      <c r="K62" s="16">
        <v>40928</v>
      </c>
      <c r="L62" s="12" t="s">
        <v>56</v>
      </c>
      <c r="M62" s="17">
        <v>0.39444444444444443</v>
      </c>
      <c r="N62" s="17">
        <v>0.47916666666666669</v>
      </c>
      <c r="O62" s="18">
        <v>8.4722222222222213E-2</v>
      </c>
      <c r="P62" s="19" t="s">
        <v>55</v>
      </c>
      <c r="Q62" s="54">
        <v>-3.8</v>
      </c>
      <c r="R62" s="12">
        <v>13.6</v>
      </c>
      <c r="S62" s="12">
        <v>73.599999999999994</v>
      </c>
      <c r="T62" s="12">
        <v>6.5</v>
      </c>
      <c r="U62" s="12">
        <v>64.099999999999994</v>
      </c>
      <c r="V62" s="12">
        <v>-7.1</v>
      </c>
      <c r="W62" s="12">
        <v>-9.5</v>
      </c>
      <c r="X62" s="20"/>
      <c r="Y62" s="12">
        <v>114.9</v>
      </c>
      <c r="Z62" s="12">
        <v>111.3</v>
      </c>
      <c r="AA62" s="12">
        <v>-3.6</v>
      </c>
      <c r="AB62" s="12" t="s">
        <v>265</v>
      </c>
      <c r="AC62" s="12" t="s">
        <v>244</v>
      </c>
      <c r="AD62" s="12">
        <v>34.6</v>
      </c>
      <c r="AE62" s="12">
        <v>42.7</v>
      </c>
      <c r="AF62">
        <v>32</v>
      </c>
      <c r="AG62">
        <v>1</v>
      </c>
      <c r="AH62" s="30">
        <v>54</v>
      </c>
      <c r="AI62" t="s">
        <v>144</v>
      </c>
      <c r="AJ62" t="s">
        <v>144</v>
      </c>
      <c r="AK62" t="s">
        <v>144</v>
      </c>
      <c r="AL62" t="s">
        <v>147</v>
      </c>
      <c r="AM62" t="s">
        <v>239</v>
      </c>
      <c r="AO62" s="42"/>
      <c r="AP62" s="42"/>
      <c r="AQ62" s="42"/>
      <c r="AR62" s="42"/>
      <c r="AS62" s="42"/>
      <c r="AT62" s="42"/>
      <c r="AU62" s="42"/>
      <c r="AV62" s="42"/>
      <c r="AW62" s="42"/>
      <c r="AX62" s="42"/>
      <c r="AY62" s="42"/>
      <c r="AZ62" s="42"/>
      <c r="BA62" s="42"/>
      <c r="BB62" s="42"/>
      <c r="BC62" s="42"/>
      <c r="BD62" s="42"/>
      <c r="BE62" s="42"/>
      <c r="BF62" s="42"/>
      <c r="BG62" s="42"/>
      <c r="BH62" s="42"/>
      <c r="BI62" s="42"/>
      <c r="BJ62" s="42"/>
      <c r="BK62" s="42"/>
      <c r="BL62" s="42"/>
      <c r="BM62" s="42"/>
      <c r="BN62" s="42"/>
      <c r="BO62" s="42"/>
      <c r="BP62" s="42"/>
      <c r="BQ62" s="42"/>
      <c r="BR62" s="42"/>
      <c r="BS62" s="42"/>
      <c r="BT62" s="42"/>
      <c r="BU62" s="42"/>
      <c r="BV62" s="42"/>
      <c r="BW62" s="42"/>
      <c r="BX62" s="42"/>
      <c r="BY62" s="42"/>
      <c r="BZ62" s="42"/>
      <c r="CA62" s="42"/>
      <c r="CB62" s="42"/>
      <c r="CC62" s="42"/>
      <c r="CD62" s="42"/>
      <c r="CE62" s="42"/>
      <c r="CF62" s="42"/>
      <c r="CG62" s="42"/>
      <c r="CH62" s="42"/>
      <c r="CI62" s="42"/>
      <c r="CJ62" s="42"/>
      <c r="CK62" s="42"/>
      <c r="CL62" s="42"/>
      <c r="CM62" s="42"/>
      <c r="CN62" s="42"/>
      <c r="CO62" s="42"/>
      <c r="CP62" s="42"/>
      <c r="CQ62" s="42"/>
      <c r="CR62" s="42"/>
      <c r="CS62" s="42"/>
      <c r="CT62" s="42"/>
      <c r="CU62" s="42"/>
      <c r="CV62" s="42"/>
    </row>
    <row r="63" spans="1:100" ht="15.75" x14ac:dyDescent="0.25">
      <c r="A63" s="57" t="s">
        <v>275</v>
      </c>
      <c r="B63" s="58" t="s">
        <v>276</v>
      </c>
      <c r="C63" s="59">
        <v>40514</v>
      </c>
      <c r="D63" s="73">
        <v>60</v>
      </c>
      <c r="E63" s="58" t="s">
        <v>59</v>
      </c>
      <c r="F63" s="58" t="s">
        <v>176</v>
      </c>
      <c r="G63" s="58" t="s">
        <v>277</v>
      </c>
      <c r="H63" s="73">
        <v>70.900000000000006</v>
      </c>
      <c r="I63" s="73">
        <v>175.3</v>
      </c>
      <c r="J63" s="73">
        <v>23.1</v>
      </c>
      <c r="K63" s="59">
        <v>40556</v>
      </c>
      <c r="L63" s="56" t="s">
        <v>47</v>
      </c>
      <c r="M63" s="60">
        <v>0.32430555555555557</v>
      </c>
      <c r="N63" s="60">
        <v>0.3659722222222222</v>
      </c>
      <c r="O63" s="61">
        <v>4.166666666666663E-2</v>
      </c>
      <c r="P63" s="62" t="s">
        <v>55</v>
      </c>
      <c r="Q63" s="68">
        <v>-22.799999999999997</v>
      </c>
      <c r="R63" s="70">
        <v>36</v>
      </c>
      <c r="S63" s="70">
        <v>85.7</v>
      </c>
      <c r="T63" s="73">
        <v>23.6</v>
      </c>
      <c r="U63" s="77">
        <v>77.400000000000006</v>
      </c>
      <c r="V63" s="70">
        <v>-12.399999999999999</v>
      </c>
      <c r="W63" s="70">
        <v>-8.2999999999999972</v>
      </c>
      <c r="X63" s="71">
        <v>10.349999999999998</v>
      </c>
      <c r="Y63" s="73">
        <v>116.1</v>
      </c>
      <c r="Z63" s="70">
        <v>114.3</v>
      </c>
      <c r="AA63" s="70">
        <v>1.7999999999999972</v>
      </c>
      <c r="AB63" s="70" t="s">
        <v>310</v>
      </c>
      <c r="AC63" s="70" t="s">
        <v>311</v>
      </c>
      <c r="AD63" s="70"/>
      <c r="AE63" s="70">
        <v>43</v>
      </c>
      <c r="AF63" s="69">
        <v>36</v>
      </c>
      <c r="AG63" s="69">
        <v>1.5</v>
      </c>
      <c r="AH63" s="76">
        <v>56</v>
      </c>
      <c r="AI63" s="69" t="s">
        <v>144</v>
      </c>
      <c r="AJ63" s="69" t="s">
        <v>144</v>
      </c>
      <c r="AK63" s="69" t="s">
        <v>144</v>
      </c>
      <c r="AL63" s="69" t="s">
        <v>147</v>
      </c>
      <c r="AM63" s="69" t="s">
        <v>239</v>
      </c>
      <c r="AO63" s="42"/>
      <c r="AP63" s="42"/>
      <c r="AQ63" s="42"/>
      <c r="AR63" s="42"/>
      <c r="AS63" s="42"/>
      <c r="AT63" s="42"/>
      <c r="AU63" s="42"/>
      <c r="AV63" s="42"/>
      <c r="AW63" s="42"/>
      <c r="AX63" s="42"/>
      <c r="AY63" s="42"/>
      <c r="AZ63" s="42"/>
      <c r="BA63" s="42"/>
      <c r="BB63" s="42"/>
      <c r="BC63" s="42"/>
      <c r="BD63" s="42"/>
      <c r="BE63" s="42"/>
      <c r="BF63" s="42"/>
      <c r="BG63" s="42"/>
      <c r="BH63" s="42"/>
      <c r="BI63" s="42"/>
      <c r="BJ63" s="42"/>
      <c r="BK63" s="42"/>
      <c r="BL63" s="42"/>
      <c r="BM63" s="42"/>
      <c r="BN63" s="42"/>
      <c r="BO63" s="42"/>
      <c r="BP63" s="42"/>
      <c r="BQ63" s="42"/>
      <c r="BR63" s="42"/>
      <c r="BS63" s="42"/>
      <c r="BT63" s="42"/>
      <c r="BU63" s="42"/>
      <c r="BV63" s="42"/>
      <c r="BW63" s="42"/>
      <c r="BX63" s="42"/>
      <c r="BY63" s="42"/>
      <c r="BZ63" s="42"/>
      <c r="CA63" s="42"/>
      <c r="CB63" s="42"/>
      <c r="CC63" s="42"/>
      <c r="CD63" s="42"/>
      <c r="CE63" s="42"/>
      <c r="CF63" s="42"/>
      <c r="CG63" s="42"/>
      <c r="CH63" s="42"/>
      <c r="CI63" s="42"/>
      <c r="CJ63" s="42"/>
      <c r="CK63" s="42"/>
      <c r="CL63" s="42"/>
      <c r="CM63" s="42"/>
      <c r="CN63" s="42"/>
      <c r="CO63" s="42"/>
      <c r="CP63" s="42"/>
      <c r="CQ63" s="42"/>
      <c r="CR63" s="42"/>
      <c r="CS63" s="42"/>
      <c r="CT63" s="42"/>
      <c r="CU63" s="42"/>
      <c r="CV63" s="42"/>
    </row>
    <row r="64" spans="1:100" x14ac:dyDescent="0.25">
      <c r="A64" s="57" t="s">
        <v>278</v>
      </c>
      <c r="B64" s="58" t="s">
        <v>279</v>
      </c>
      <c r="C64" s="59">
        <v>40514</v>
      </c>
      <c r="D64" s="73">
        <v>60</v>
      </c>
      <c r="E64" s="58" t="s">
        <v>58</v>
      </c>
      <c r="F64" s="58" t="s">
        <v>176</v>
      </c>
      <c r="G64" s="58" t="s">
        <v>280</v>
      </c>
      <c r="H64" s="73">
        <v>65.5</v>
      </c>
      <c r="I64" s="73">
        <v>167.6</v>
      </c>
      <c r="J64" s="73">
        <v>23.3</v>
      </c>
      <c r="K64" s="59">
        <v>40563</v>
      </c>
      <c r="L64" s="63" t="s">
        <v>47</v>
      </c>
      <c r="M64" s="60">
        <v>0.4291666666666667</v>
      </c>
      <c r="N64" s="60">
        <v>0.4777777777777778</v>
      </c>
      <c r="O64" s="61">
        <v>4.8611111111111105E-2</v>
      </c>
      <c r="P64" s="62" t="s">
        <v>55</v>
      </c>
      <c r="Q64" s="68">
        <v>5</v>
      </c>
      <c r="R64" s="70">
        <v>14</v>
      </c>
      <c r="S64" s="70">
        <v>63.3</v>
      </c>
      <c r="T64" s="73">
        <v>17.899999999999999</v>
      </c>
      <c r="U64" s="77">
        <v>75.599999999999994</v>
      </c>
      <c r="V64" s="70">
        <v>3.8999999999999986</v>
      </c>
      <c r="W64" s="70">
        <v>12.299999999999997</v>
      </c>
      <c r="X64" s="71">
        <v>8.0999999999999979</v>
      </c>
      <c r="Y64" s="73">
        <v>112.9</v>
      </c>
      <c r="Z64" s="70">
        <v>121.3</v>
      </c>
      <c r="AA64" s="70">
        <v>-8.3999999999999915</v>
      </c>
      <c r="AB64" s="70" t="s">
        <v>312</v>
      </c>
      <c r="AC64" s="70" t="s">
        <v>313</v>
      </c>
      <c r="AD64" s="70"/>
      <c r="AE64" s="70">
        <v>38</v>
      </c>
      <c r="AF64" s="69">
        <v>32</v>
      </c>
      <c r="AG64" s="69">
        <v>1</v>
      </c>
      <c r="AH64" s="76">
        <v>52</v>
      </c>
      <c r="AI64" s="69" t="s">
        <v>144</v>
      </c>
      <c r="AJ64" s="69" t="s">
        <v>144</v>
      </c>
      <c r="AK64" s="69" t="s">
        <v>144</v>
      </c>
      <c r="AL64" s="69" t="s">
        <v>147</v>
      </c>
      <c r="AM64" s="69" t="s">
        <v>239</v>
      </c>
    </row>
    <row r="65" spans="1:40" x14ac:dyDescent="0.25">
      <c r="A65" s="57" t="s">
        <v>281</v>
      </c>
      <c r="B65" s="58" t="s">
        <v>282</v>
      </c>
      <c r="C65" s="59">
        <v>40514</v>
      </c>
      <c r="D65" s="73">
        <v>65</v>
      </c>
      <c r="E65" s="58" t="s">
        <v>59</v>
      </c>
      <c r="F65" s="58" t="s">
        <v>176</v>
      </c>
      <c r="G65" s="58" t="s">
        <v>283</v>
      </c>
      <c r="H65" s="73">
        <v>90.9</v>
      </c>
      <c r="I65" s="73">
        <v>182.9</v>
      </c>
      <c r="J65" s="73">
        <v>27.2</v>
      </c>
      <c r="K65" s="59">
        <v>40550</v>
      </c>
      <c r="L65" s="56" t="s">
        <v>47</v>
      </c>
      <c r="M65" s="60">
        <v>0.53333333333333333</v>
      </c>
      <c r="N65" s="60">
        <v>0.56874999999999998</v>
      </c>
      <c r="O65" s="61">
        <v>3.5416666666666652E-2</v>
      </c>
      <c r="P65" s="62" t="s">
        <v>55</v>
      </c>
      <c r="Q65" s="68">
        <v>18.799999999999997</v>
      </c>
      <c r="R65" s="70">
        <v>31.6</v>
      </c>
      <c r="S65" s="70">
        <v>87.8</v>
      </c>
      <c r="T65" s="73">
        <v>27.8</v>
      </c>
      <c r="U65" s="77">
        <v>92.1</v>
      </c>
      <c r="V65" s="70">
        <v>-3.8000000000000007</v>
      </c>
      <c r="W65" s="70">
        <v>4.2999999999999972</v>
      </c>
      <c r="X65" s="71">
        <v>0.24999999999999822</v>
      </c>
      <c r="Y65" s="73">
        <v>138.30000000000001</v>
      </c>
      <c r="Z65" s="70">
        <v>126.1</v>
      </c>
      <c r="AA65" s="70">
        <v>12.200000000000017</v>
      </c>
      <c r="AB65" s="70" t="s">
        <v>314</v>
      </c>
      <c r="AC65" s="70" t="s">
        <v>315</v>
      </c>
      <c r="AD65" s="70"/>
      <c r="AE65" s="70">
        <v>36</v>
      </c>
      <c r="AF65" s="69">
        <v>36</v>
      </c>
      <c r="AG65" s="69">
        <v>1.5</v>
      </c>
      <c r="AH65" s="76">
        <v>56</v>
      </c>
      <c r="AI65" s="69" t="s">
        <v>144</v>
      </c>
      <c r="AJ65" s="69" t="s">
        <v>144</v>
      </c>
      <c r="AK65" s="69" t="s">
        <v>144</v>
      </c>
      <c r="AL65" s="69" t="s">
        <v>147</v>
      </c>
      <c r="AM65" s="79" t="s">
        <v>316</v>
      </c>
    </row>
    <row r="66" spans="1:40" x14ac:dyDescent="0.25">
      <c r="A66" s="57" t="s">
        <v>284</v>
      </c>
      <c r="B66" s="58" t="s">
        <v>285</v>
      </c>
      <c r="C66" s="59">
        <v>40576</v>
      </c>
      <c r="D66" s="73">
        <v>51</v>
      </c>
      <c r="E66" s="58" t="s">
        <v>59</v>
      </c>
      <c r="F66" s="58" t="s">
        <v>286</v>
      </c>
      <c r="G66" s="58" t="s">
        <v>287</v>
      </c>
      <c r="H66" s="73">
        <v>99</v>
      </c>
      <c r="I66" s="73">
        <v>175.3</v>
      </c>
      <c r="J66" s="57">
        <v>32.200000000000003</v>
      </c>
      <c r="K66" s="65" t="s">
        <v>288</v>
      </c>
      <c r="L66" s="59" t="s">
        <v>47</v>
      </c>
      <c r="M66" s="66" t="s">
        <v>289</v>
      </c>
      <c r="N66" s="66" t="s">
        <v>290</v>
      </c>
      <c r="O66" s="61">
        <v>5.6250000000000022E-2</v>
      </c>
      <c r="P66" s="66" t="s">
        <v>55</v>
      </c>
      <c r="Q66" s="68">
        <v>-10.399999999999991</v>
      </c>
      <c r="R66" s="74">
        <v>28.6</v>
      </c>
      <c r="S66" s="74">
        <v>95.8</v>
      </c>
      <c r="T66" s="74">
        <v>22.7</v>
      </c>
      <c r="U66" s="81">
        <v>80.900000000000006</v>
      </c>
      <c r="V66" s="72">
        <v>-5.9000000000000021</v>
      </c>
      <c r="W66" s="70">
        <v>-14.899999999999991</v>
      </c>
      <c r="X66" s="71">
        <v>10.399999999999997</v>
      </c>
      <c r="Y66" s="74">
        <v>119.8</v>
      </c>
      <c r="Z66" s="77">
        <v>121.8</v>
      </c>
      <c r="AA66" s="70">
        <v>-2</v>
      </c>
      <c r="AB66" s="77" t="s">
        <v>317</v>
      </c>
      <c r="AC66" s="77" t="s">
        <v>318</v>
      </c>
      <c r="AD66" s="70"/>
      <c r="AE66" s="77">
        <v>36</v>
      </c>
      <c r="AF66" s="77">
        <v>32</v>
      </c>
      <c r="AG66" s="70">
        <v>1</v>
      </c>
      <c r="AH66" s="78">
        <v>54</v>
      </c>
      <c r="AI66" s="70" t="s">
        <v>144</v>
      </c>
      <c r="AJ66" s="70" t="s">
        <v>144</v>
      </c>
      <c r="AK66" s="70" t="s">
        <v>144</v>
      </c>
      <c r="AL66" s="70" t="s">
        <v>147</v>
      </c>
      <c r="AM66" s="70" t="s">
        <v>239</v>
      </c>
    </row>
    <row r="67" spans="1:40" x14ac:dyDescent="0.25">
      <c r="A67" s="57" t="s">
        <v>291</v>
      </c>
      <c r="B67" s="58" t="s">
        <v>292</v>
      </c>
      <c r="C67" s="59">
        <v>40665</v>
      </c>
      <c r="D67" s="73">
        <v>55</v>
      </c>
      <c r="E67" s="58" t="s">
        <v>58</v>
      </c>
      <c r="F67" s="58" t="s">
        <v>176</v>
      </c>
      <c r="G67" s="58" t="s">
        <v>293</v>
      </c>
      <c r="H67" s="73">
        <v>88.5</v>
      </c>
      <c r="I67" s="73">
        <v>182.9</v>
      </c>
      <c r="J67" s="73">
        <v>26.5</v>
      </c>
      <c r="K67" s="59">
        <v>40710</v>
      </c>
      <c r="L67" s="64" t="s">
        <v>47</v>
      </c>
      <c r="M67" s="60">
        <v>0.31736111111111115</v>
      </c>
      <c r="N67" s="60">
        <v>0.38194444444444442</v>
      </c>
      <c r="O67" s="61">
        <v>6.458333333333327E-2</v>
      </c>
      <c r="P67" s="62" t="s">
        <v>55</v>
      </c>
      <c r="Q67" s="67">
        <v>-10.399999999999991</v>
      </c>
      <c r="R67" s="80">
        <v>43.3</v>
      </c>
      <c r="S67" s="80">
        <v>104.8</v>
      </c>
      <c r="T67" s="80">
        <v>27.8</v>
      </c>
      <c r="U67" s="74" t="s">
        <v>319</v>
      </c>
      <c r="V67" s="74">
        <v>-15.499999999999996</v>
      </c>
      <c r="W67" s="82">
        <v>-17.099999999999994</v>
      </c>
      <c r="X67" s="71">
        <v>16.299999999999997</v>
      </c>
      <c r="Y67" s="75">
        <v>116.4</v>
      </c>
      <c r="Z67" s="77">
        <v>122.6</v>
      </c>
      <c r="AA67" s="70">
        <v>-6.1999999999999886</v>
      </c>
      <c r="AB67" s="77" t="s">
        <v>320</v>
      </c>
      <c r="AC67" s="77" t="s">
        <v>321</v>
      </c>
      <c r="AD67" s="70"/>
      <c r="AE67" s="77">
        <v>43</v>
      </c>
      <c r="AF67" s="77">
        <v>32</v>
      </c>
      <c r="AG67" s="77">
        <v>1</v>
      </c>
      <c r="AH67" s="76">
        <v>52</v>
      </c>
      <c r="AI67" s="77" t="s">
        <v>144</v>
      </c>
      <c r="AJ67" s="77" t="s">
        <v>144</v>
      </c>
      <c r="AK67" s="77" t="s">
        <v>144</v>
      </c>
      <c r="AL67" s="77" t="s">
        <v>147</v>
      </c>
      <c r="AM67" s="70" t="s">
        <v>239</v>
      </c>
    </row>
    <row r="68" spans="1:40" s="22" customFormat="1" x14ac:dyDescent="0.25">
      <c r="A68" s="57" t="s">
        <v>294</v>
      </c>
      <c r="B68" s="58" t="s">
        <v>295</v>
      </c>
      <c r="C68" s="59">
        <v>40485</v>
      </c>
      <c r="D68" s="73">
        <v>59</v>
      </c>
      <c r="E68" s="58" t="s">
        <v>58</v>
      </c>
      <c r="F68" s="58" t="s">
        <v>296</v>
      </c>
      <c r="G68" s="58" t="s">
        <v>297</v>
      </c>
      <c r="H68" s="73">
        <v>99</v>
      </c>
      <c r="I68" s="73">
        <v>171.5</v>
      </c>
      <c r="J68" s="73">
        <v>33.700000000000003</v>
      </c>
      <c r="K68" s="59">
        <v>40515</v>
      </c>
      <c r="L68" s="63" t="s">
        <v>47</v>
      </c>
      <c r="M68" s="60">
        <v>0.31944444444444448</v>
      </c>
      <c r="N68" s="60">
        <v>0.39305555555555555</v>
      </c>
      <c r="O68" s="61">
        <v>7.3611111111111072E-2</v>
      </c>
      <c r="P68" s="62" t="s">
        <v>55</v>
      </c>
      <c r="Q68" s="67">
        <v>-20.299999999999997</v>
      </c>
      <c r="R68" s="81">
        <v>30.4</v>
      </c>
      <c r="S68" s="81">
        <v>96.9</v>
      </c>
      <c r="T68" s="80">
        <v>25</v>
      </c>
      <c r="U68" s="80">
        <v>77.099999999999994</v>
      </c>
      <c r="V68" s="81">
        <v>-5.3999999999999986</v>
      </c>
      <c r="W68" s="70">
        <v>-19.800000000000011</v>
      </c>
      <c r="X68" s="71">
        <v>12.600000000000005</v>
      </c>
      <c r="Y68" s="75">
        <v>110</v>
      </c>
      <c r="Z68" s="77">
        <v>97.6</v>
      </c>
      <c r="AA68" s="70">
        <v>12.400000000000006</v>
      </c>
      <c r="AB68" s="77" t="s">
        <v>322</v>
      </c>
      <c r="AC68" s="77" t="s">
        <v>323</v>
      </c>
      <c r="AD68" s="70"/>
      <c r="AE68" s="77">
        <v>42</v>
      </c>
      <c r="AF68" s="77">
        <v>32</v>
      </c>
      <c r="AG68" s="77">
        <v>1</v>
      </c>
      <c r="AH68" s="76">
        <v>50</v>
      </c>
      <c r="AI68" s="77" t="s">
        <v>144</v>
      </c>
      <c r="AJ68" s="77" t="s">
        <v>144</v>
      </c>
      <c r="AK68" s="77" t="s">
        <v>144</v>
      </c>
      <c r="AL68" s="77" t="s">
        <v>147</v>
      </c>
      <c r="AM68" s="70" t="s">
        <v>239</v>
      </c>
    </row>
    <row r="69" spans="1:40" x14ac:dyDescent="0.25">
      <c r="A69" s="57" t="s">
        <v>298</v>
      </c>
      <c r="B69" s="58" t="s">
        <v>299</v>
      </c>
      <c r="C69" s="59">
        <v>40485</v>
      </c>
      <c r="D69" s="73">
        <v>58</v>
      </c>
      <c r="E69" s="58" t="s">
        <v>58</v>
      </c>
      <c r="F69" s="58" t="s">
        <v>176</v>
      </c>
      <c r="G69" s="58" t="s">
        <v>300</v>
      </c>
      <c r="H69" s="73">
        <v>90</v>
      </c>
      <c r="I69" s="73">
        <v>167.6</v>
      </c>
      <c r="J69" s="73">
        <v>32</v>
      </c>
      <c r="K69" s="59">
        <v>40515</v>
      </c>
      <c r="L69" s="56" t="s">
        <v>47</v>
      </c>
      <c r="M69" s="60">
        <v>0.55902777777777779</v>
      </c>
      <c r="N69" s="60">
        <v>0.67847222222222225</v>
      </c>
      <c r="O69" s="61">
        <v>0.11944444444444446</v>
      </c>
      <c r="P69" s="62" t="s">
        <v>55</v>
      </c>
      <c r="Q69" s="67">
        <v>-1.0999999999999943</v>
      </c>
      <c r="R69" s="70">
        <v>27.8</v>
      </c>
      <c r="S69" s="70">
        <v>82</v>
      </c>
      <c r="T69" s="80">
        <v>26.2</v>
      </c>
      <c r="U69" s="80">
        <v>82.2</v>
      </c>
      <c r="V69" s="81">
        <v>-1.6000000000000014</v>
      </c>
      <c r="W69" s="77">
        <v>0.20000000000000284</v>
      </c>
      <c r="X69" s="71">
        <v>0.69999999999999929</v>
      </c>
      <c r="Y69" s="75">
        <v>114.8</v>
      </c>
      <c r="Z69" s="77">
        <v>117</v>
      </c>
      <c r="AA69" s="77">
        <v>-2.2000000000000028</v>
      </c>
      <c r="AB69" s="77" t="s">
        <v>324</v>
      </c>
      <c r="AC69" s="77" t="s">
        <v>181</v>
      </c>
      <c r="AD69" s="70"/>
      <c r="AE69" s="77">
        <v>37</v>
      </c>
      <c r="AF69" s="77">
        <v>32</v>
      </c>
      <c r="AG69" s="77">
        <v>1</v>
      </c>
      <c r="AH69" s="76">
        <v>52</v>
      </c>
      <c r="AI69" s="77" t="s">
        <v>144</v>
      </c>
      <c r="AJ69" s="77" t="s">
        <v>144</v>
      </c>
      <c r="AK69" s="77" t="s">
        <v>144</v>
      </c>
      <c r="AL69" s="77" t="s">
        <v>147</v>
      </c>
      <c r="AM69" s="70" t="s">
        <v>239</v>
      </c>
      <c r="AN69" s="28"/>
    </row>
    <row r="70" spans="1:40" x14ac:dyDescent="0.25">
      <c r="A70" s="57" t="s">
        <v>301</v>
      </c>
      <c r="B70" s="58" t="s">
        <v>302</v>
      </c>
      <c r="C70" s="59">
        <v>40729</v>
      </c>
      <c r="D70" s="73">
        <v>54</v>
      </c>
      <c r="E70" s="58" t="s">
        <v>58</v>
      </c>
      <c r="F70" s="58" t="s">
        <v>176</v>
      </c>
      <c r="G70" s="58" t="s">
        <v>303</v>
      </c>
      <c r="H70" s="73">
        <v>93</v>
      </c>
      <c r="I70" s="73">
        <v>162.6</v>
      </c>
      <c r="J70" s="73">
        <v>35.200000000000003</v>
      </c>
      <c r="K70" s="59">
        <v>40767</v>
      </c>
      <c r="L70" s="63" t="s">
        <v>47</v>
      </c>
      <c r="M70" s="60">
        <v>0.59444444444444444</v>
      </c>
      <c r="N70" s="60">
        <v>0.67708333333333337</v>
      </c>
      <c r="O70" s="61">
        <v>8.2638888888888928E-2</v>
      </c>
      <c r="P70" s="62" t="s">
        <v>55</v>
      </c>
      <c r="Q70" s="67">
        <v>-8.5999999999999943</v>
      </c>
      <c r="R70" s="70">
        <v>14.8</v>
      </c>
      <c r="S70" s="70">
        <v>63.2</v>
      </c>
      <c r="T70" s="80">
        <v>15.6</v>
      </c>
      <c r="U70" s="80">
        <v>60.3</v>
      </c>
      <c r="V70" s="81">
        <v>0.79999999999999893</v>
      </c>
      <c r="W70" s="77">
        <v>-2.9000000000000057</v>
      </c>
      <c r="X70" s="71">
        <v>1.0500000000000034</v>
      </c>
      <c r="Y70" s="75">
        <v>93.2</v>
      </c>
      <c r="Z70" s="77">
        <v>98.8</v>
      </c>
      <c r="AA70" s="77">
        <v>-5.5999999999999943</v>
      </c>
      <c r="AB70" s="77" t="s">
        <v>325</v>
      </c>
      <c r="AC70" s="77" t="s">
        <v>326</v>
      </c>
      <c r="AD70" s="70"/>
      <c r="AE70" s="77">
        <v>41</v>
      </c>
      <c r="AF70" s="77">
        <v>32</v>
      </c>
      <c r="AG70" s="77">
        <v>1</v>
      </c>
      <c r="AH70" s="76">
        <v>50</v>
      </c>
      <c r="AI70" s="77" t="s">
        <v>144</v>
      </c>
      <c r="AJ70" s="77" t="s">
        <v>144</v>
      </c>
      <c r="AK70" s="77" t="s">
        <v>144</v>
      </c>
      <c r="AL70" s="77" t="s">
        <v>147</v>
      </c>
      <c r="AM70" s="70" t="s">
        <v>239</v>
      </c>
      <c r="AN70" s="28"/>
    </row>
    <row r="71" spans="1:40" x14ac:dyDescent="0.25">
      <c r="A71" s="57" t="s">
        <v>304</v>
      </c>
      <c r="B71" s="58" t="s">
        <v>305</v>
      </c>
      <c r="C71" s="59">
        <v>40457</v>
      </c>
      <c r="D71" s="73">
        <v>59</v>
      </c>
      <c r="E71" s="58" t="s">
        <v>59</v>
      </c>
      <c r="F71" s="58" t="s">
        <v>176</v>
      </c>
      <c r="G71" s="58" t="s">
        <v>306</v>
      </c>
      <c r="H71" s="73">
        <v>94</v>
      </c>
      <c r="I71" s="73">
        <v>182.9</v>
      </c>
      <c r="J71" s="73">
        <v>28.1</v>
      </c>
      <c r="K71" s="59">
        <v>40493</v>
      </c>
      <c r="L71" s="56" t="s">
        <v>47</v>
      </c>
      <c r="M71" s="60">
        <v>0.32708333333333334</v>
      </c>
      <c r="N71" s="60">
        <v>0.3972222222222222</v>
      </c>
      <c r="O71" s="61">
        <v>7.0138888888888862E-2</v>
      </c>
      <c r="P71" s="62" t="s">
        <v>55</v>
      </c>
      <c r="Q71" s="67">
        <v>-9</v>
      </c>
      <c r="R71" s="70">
        <v>43.8</v>
      </c>
      <c r="S71" s="70">
        <v>98.8</v>
      </c>
      <c r="T71" s="80">
        <v>29.6</v>
      </c>
      <c r="U71" s="80">
        <v>82.7</v>
      </c>
      <c r="V71" s="81">
        <v>-14.199999999999996</v>
      </c>
      <c r="W71" s="77">
        <v>-16.099999999999994</v>
      </c>
      <c r="X71" s="71">
        <v>15.149999999999995</v>
      </c>
      <c r="Y71" s="75">
        <v>122.8</v>
      </c>
      <c r="Z71" s="77">
        <v>134.80000000000001</v>
      </c>
      <c r="AA71" s="77">
        <v>-12.000000000000014</v>
      </c>
      <c r="AB71" s="77" t="s">
        <v>230</v>
      </c>
      <c r="AC71" s="77" t="s">
        <v>230</v>
      </c>
      <c r="AD71" s="70"/>
      <c r="AE71" s="77">
        <v>41</v>
      </c>
      <c r="AF71" s="77">
        <v>36</v>
      </c>
      <c r="AG71" s="77">
        <v>1.5</v>
      </c>
      <c r="AH71" s="76">
        <v>56</v>
      </c>
      <c r="AI71" s="77" t="s">
        <v>144</v>
      </c>
      <c r="AJ71" s="77" t="s">
        <v>144</v>
      </c>
      <c r="AK71" s="77" t="s">
        <v>327</v>
      </c>
      <c r="AL71" s="77" t="s">
        <v>147</v>
      </c>
      <c r="AM71" s="70" t="s">
        <v>239</v>
      </c>
    </row>
    <row r="72" spans="1:40" x14ac:dyDescent="0.25">
      <c r="A72" s="57" t="s">
        <v>307</v>
      </c>
      <c r="B72" s="58" t="s">
        <v>308</v>
      </c>
      <c r="C72" s="59">
        <v>40457</v>
      </c>
      <c r="D72" s="73">
        <v>49</v>
      </c>
      <c r="E72" s="58" t="s">
        <v>58</v>
      </c>
      <c r="F72" s="58" t="s">
        <v>176</v>
      </c>
      <c r="G72" s="58" t="s">
        <v>309</v>
      </c>
      <c r="H72" s="73">
        <v>83.2</v>
      </c>
      <c r="I72" s="73">
        <v>172.7</v>
      </c>
      <c r="J72" s="73">
        <v>27.9</v>
      </c>
      <c r="K72" s="59">
        <v>40500</v>
      </c>
      <c r="L72" s="63" t="s">
        <v>47</v>
      </c>
      <c r="M72" s="60">
        <v>0.58333333333333337</v>
      </c>
      <c r="N72" s="60">
        <v>0.66388888888888886</v>
      </c>
      <c r="O72" s="61">
        <v>8.0555555555555491E-2</v>
      </c>
      <c r="P72" s="62" t="s">
        <v>55</v>
      </c>
      <c r="Q72" s="67">
        <v>-13.899999999999991</v>
      </c>
      <c r="R72" s="77">
        <v>24.8</v>
      </c>
      <c r="S72" s="77">
        <v>89.6</v>
      </c>
      <c r="T72" s="80">
        <v>14</v>
      </c>
      <c r="U72" s="80">
        <v>76.2</v>
      </c>
      <c r="V72" s="81">
        <v>-10.8</v>
      </c>
      <c r="W72" s="77">
        <v>-13.399999999999991</v>
      </c>
      <c r="X72" s="71">
        <v>12.099999999999996</v>
      </c>
      <c r="Y72" s="75">
        <v>120.6</v>
      </c>
      <c r="Z72" s="77">
        <v>116</v>
      </c>
      <c r="AA72" s="77">
        <v>4.5999999999999943</v>
      </c>
      <c r="AB72" s="77" t="s">
        <v>324</v>
      </c>
      <c r="AC72" s="77" t="s">
        <v>324</v>
      </c>
      <c r="AD72" s="70"/>
      <c r="AE72" s="77">
        <v>46</v>
      </c>
      <c r="AF72" s="77">
        <v>32</v>
      </c>
      <c r="AG72" s="77">
        <v>1</v>
      </c>
      <c r="AH72" s="76">
        <v>54</v>
      </c>
      <c r="AI72" s="77" t="s">
        <v>144</v>
      </c>
      <c r="AJ72" s="77" t="s">
        <v>144</v>
      </c>
      <c r="AK72" s="77" t="s">
        <v>144</v>
      </c>
      <c r="AL72" s="77" t="s">
        <v>147</v>
      </c>
      <c r="AM72" s="70" t="s">
        <v>239</v>
      </c>
    </row>
    <row r="73" spans="1:40" x14ac:dyDescent="0.25">
      <c r="A73" s="25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6"/>
      <c r="Q73" s="54"/>
      <c r="R73" s="24"/>
      <c r="S73" s="24"/>
      <c r="T73" s="24"/>
      <c r="U73" s="24"/>
      <c r="V73" s="24"/>
      <c r="W73" s="24"/>
      <c r="X73" s="27"/>
      <c r="Y73" s="24"/>
      <c r="Z73" s="24"/>
      <c r="AA73" s="24"/>
      <c r="AB73" s="24"/>
      <c r="AC73" s="24"/>
      <c r="AD73" s="24"/>
      <c r="AE73" s="24"/>
      <c r="AF73" s="28"/>
      <c r="AG73" s="28"/>
      <c r="AH73" s="32"/>
      <c r="AI73" s="28"/>
      <c r="AJ73" s="28"/>
      <c r="AK73" s="28"/>
      <c r="AL73" s="28"/>
      <c r="AM73" s="28"/>
    </row>
    <row r="74" spans="1:40" x14ac:dyDescent="0.25">
      <c r="A74" s="25"/>
      <c r="B74" s="24"/>
      <c r="C74" s="24"/>
      <c r="D74" s="24"/>
      <c r="E74" s="24"/>
      <c r="F74" s="24"/>
      <c r="G74" s="15"/>
      <c r="H74" s="15"/>
      <c r="I74" s="15"/>
      <c r="J74" s="15"/>
      <c r="K74" s="16"/>
      <c r="L74" s="12"/>
      <c r="M74" s="17"/>
      <c r="N74" s="17"/>
      <c r="O74" s="18"/>
      <c r="P74" s="19"/>
      <c r="Q74" s="54"/>
      <c r="R74" s="12"/>
      <c r="S74" s="12"/>
      <c r="T74" s="12"/>
      <c r="U74" s="12"/>
      <c r="V74" s="12"/>
      <c r="W74" s="12"/>
      <c r="X74" s="20"/>
      <c r="Y74" s="12"/>
      <c r="Z74" s="12"/>
      <c r="AA74" s="12"/>
      <c r="AB74" s="12"/>
      <c r="AC74" s="12"/>
      <c r="AD74" s="12"/>
      <c r="AE74" s="12"/>
    </row>
    <row r="106" spans="1:31" x14ac:dyDescent="0.25">
      <c r="A106" s="14"/>
      <c r="B106" s="15"/>
      <c r="C106" s="16"/>
      <c r="D106" s="15"/>
      <c r="E106" s="15"/>
      <c r="F106" s="15"/>
      <c r="G106" s="15"/>
      <c r="H106" s="15"/>
      <c r="I106" s="15"/>
      <c r="J106" s="15"/>
      <c r="K106" s="16"/>
      <c r="L106" s="12"/>
      <c r="M106" s="17"/>
      <c r="N106" s="17"/>
      <c r="O106" s="18"/>
      <c r="P106" s="19"/>
      <c r="Q106" s="54"/>
      <c r="R106" s="12"/>
      <c r="S106" s="12"/>
      <c r="T106" s="12"/>
      <c r="U106" s="12"/>
      <c r="V106" s="12"/>
      <c r="W106" s="12"/>
      <c r="X106" s="20"/>
      <c r="Y106" s="12"/>
      <c r="Z106" s="12"/>
      <c r="AA106" s="12"/>
      <c r="AB106" s="12"/>
      <c r="AC106" s="12"/>
      <c r="AD106" s="12"/>
      <c r="AE106" s="12"/>
    </row>
    <row r="107" spans="1:31" x14ac:dyDescent="0.25">
      <c r="A107" s="14"/>
      <c r="B107" s="15"/>
      <c r="C107" s="16"/>
      <c r="D107" s="15"/>
      <c r="E107" s="15"/>
      <c r="F107" s="15"/>
      <c r="G107" s="15"/>
      <c r="H107" s="15"/>
      <c r="I107" s="15"/>
      <c r="J107" s="15"/>
      <c r="K107" s="16"/>
      <c r="L107" s="12"/>
      <c r="M107" s="17"/>
      <c r="N107" s="17"/>
      <c r="O107" s="18"/>
      <c r="P107" s="19"/>
      <c r="Q107" s="54"/>
      <c r="R107" s="12"/>
      <c r="S107" s="12"/>
      <c r="T107" s="12"/>
      <c r="U107" s="12"/>
      <c r="V107" s="12"/>
      <c r="W107" s="12"/>
      <c r="X107" s="20"/>
      <c r="Y107" s="12"/>
      <c r="Z107" s="12"/>
      <c r="AA107" s="12"/>
      <c r="AB107" s="12"/>
      <c r="AC107" s="12"/>
      <c r="AD107" s="12"/>
      <c r="AE107" s="12"/>
    </row>
    <row r="108" spans="1:31" x14ac:dyDescent="0.25">
      <c r="A108" s="14"/>
      <c r="B108" s="15"/>
      <c r="C108" s="16"/>
      <c r="D108" s="15"/>
      <c r="E108" s="15"/>
      <c r="F108" s="15"/>
      <c r="G108" s="15"/>
      <c r="H108" s="15"/>
      <c r="I108" s="15"/>
      <c r="J108" s="15"/>
      <c r="K108" s="16"/>
      <c r="L108" s="12"/>
      <c r="M108" s="17"/>
      <c r="N108" s="17"/>
      <c r="O108" s="18"/>
      <c r="P108" s="19"/>
      <c r="Q108" s="54"/>
      <c r="R108" s="12"/>
      <c r="S108" s="12"/>
      <c r="T108" s="12"/>
      <c r="U108" s="12"/>
      <c r="V108" s="12"/>
      <c r="W108" s="12"/>
      <c r="X108" s="20"/>
      <c r="Y108" s="12"/>
      <c r="Z108" s="12"/>
      <c r="AA108" s="12"/>
      <c r="AB108" s="12"/>
      <c r="AC108" s="12"/>
      <c r="AD108" s="12"/>
      <c r="AE108" s="12"/>
    </row>
    <row r="109" spans="1:31" x14ac:dyDescent="0.25">
      <c r="A109" s="14"/>
      <c r="B109" s="15"/>
      <c r="C109" s="16"/>
      <c r="D109" s="15"/>
      <c r="E109" s="15"/>
      <c r="F109" s="15"/>
      <c r="G109" s="15"/>
      <c r="H109" s="15"/>
      <c r="I109" s="15"/>
      <c r="J109" s="15"/>
      <c r="K109" s="16"/>
      <c r="L109" s="12"/>
      <c r="M109" s="17"/>
      <c r="N109" s="17"/>
      <c r="O109" s="18"/>
      <c r="P109" s="19"/>
      <c r="Q109" s="54"/>
      <c r="R109" s="12"/>
      <c r="S109" s="12"/>
      <c r="T109" s="12"/>
      <c r="U109" s="12"/>
      <c r="V109" s="12"/>
      <c r="W109" s="12"/>
      <c r="X109" s="20"/>
      <c r="Y109" s="12"/>
      <c r="Z109" s="12"/>
      <c r="AA109" s="12"/>
      <c r="AB109" s="12"/>
      <c r="AC109" s="12"/>
      <c r="AD109" s="12"/>
      <c r="AE109" s="12"/>
    </row>
    <row r="110" spans="1:31" x14ac:dyDescent="0.25">
      <c r="A110" s="14"/>
      <c r="B110" s="15"/>
      <c r="C110" s="16"/>
      <c r="D110" s="15"/>
      <c r="E110" s="15"/>
      <c r="F110" s="15"/>
      <c r="G110" s="15"/>
      <c r="H110" s="15"/>
      <c r="I110" s="15"/>
      <c r="J110" s="15"/>
      <c r="K110" s="16"/>
      <c r="L110" s="12"/>
      <c r="M110" s="17"/>
      <c r="N110" s="17"/>
      <c r="O110" s="18"/>
      <c r="P110" s="19"/>
      <c r="Q110" s="54"/>
      <c r="R110" s="12"/>
      <c r="S110" s="12"/>
      <c r="T110" s="12"/>
      <c r="U110" s="12"/>
      <c r="V110" s="12"/>
      <c r="W110" s="12"/>
      <c r="X110" s="20"/>
      <c r="Y110" s="12"/>
      <c r="Z110" s="12"/>
      <c r="AA110" s="12"/>
      <c r="AB110" s="12"/>
      <c r="AC110" s="12"/>
      <c r="AD110" s="12"/>
      <c r="AE110" s="12"/>
    </row>
    <row r="111" spans="1:31" x14ac:dyDescent="0.25">
      <c r="A111" s="14"/>
      <c r="B111" s="15"/>
      <c r="C111" s="16"/>
      <c r="D111" s="15"/>
      <c r="E111" s="15"/>
      <c r="F111" s="15"/>
      <c r="G111" s="15"/>
      <c r="H111" s="15"/>
      <c r="I111" s="15"/>
      <c r="J111" s="15"/>
      <c r="K111" s="16"/>
      <c r="L111" s="12"/>
      <c r="M111" s="17"/>
      <c r="N111" s="17"/>
      <c r="O111" s="18"/>
      <c r="P111" s="19"/>
      <c r="Q111" s="54"/>
      <c r="R111" s="12"/>
      <c r="S111" s="12"/>
      <c r="T111" s="12"/>
      <c r="U111" s="12"/>
      <c r="V111" s="12"/>
      <c r="W111" s="12"/>
      <c r="X111" s="20"/>
      <c r="Y111" s="12"/>
      <c r="Z111" s="12"/>
      <c r="AA111" s="12"/>
      <c r="AB111" s="12"/>
      <c r="AC111" s="12"/>
      <c r="AD111" s="12"/>
      <c r="AE111" s="12"/>
    </row>
    <row r="112" spans="1:31" x14ac:dyDescent="0.25">
      <c r="A112" s="14"/>
      <c r="B112" s="15"/>
      <c r="C112" s="16"/>
      <c r="D112" s="15"/>
      <c r="E112" s="15"/>
      <c r="F112" s="15"/>
      <c r="G112" s="15"/>
      <c r="H112" s="15"/>
      <c r="I112" s="15"/>
      <c r="J112" s="15"/>
      <c r="K112" s="16"/>
      <c r="L112" s="12"/>
      <c r="M112" s="17"/>
      <c r="N112" s="17"/>
      <c r="O112" s="18"/>
      <c r="P112" s="19"/>
      <c r="Q112" s="54"/>
      <c r="R112" s="12"/>
      <c r="S112" s="12"/>
      <c r="T112" s="12"/>
      <c r="U112" s="12"/>
      <c r="V112" s="12"/>
      <c r="W112" s="12"/>
      <c r="X112" s="20"/>
      <c r="Y112" s="12"/>
      <c r="Z112" s="12"/>
      <c r="AA112" s="12"/>
      <c r="AB112" s="12"/>
      <c r="AC112" s="12"/>
      <c r="AD112" s="12"/>
      <c r="AE112" s="12"/>
    </row>
    <row r="113" spans="1:31" x14ac:dyDescent="0.25">
      <c r="A113" s="14"/>
      <c r="B113" s="15"/>
      <c r="C113" s="16"/>
      <c r="D113" s="15"/>
      <c r="E113" s="15"/>
      <c r="F113" s="15"/>
      <c r="G113" s="15"/>
      <c r="H113" s="15"/>
      <c r="I113" s="15"/>
      <c r="J113" s="15"/>
      <c r="K113" s="16"/>
      <c r="L113" s="12"/>
      <c r="M113" s="17"/>
      <c r="N113" s="17"/>
      <c r="O113" s="18"/>
      <c r="P113" s="19"/>
      <c r="Q113" s="54"/>
      <c r="R113" s="12"/>
      <c r="S113" s="12"/>
      <c r="T113" s="12"/>
      <c r="U113" s="12"/>
      <c r="V113" s="12"/>
      <c r="W113" s="12"/>
      <c r="X113" s="20"/>
      <c r="Y113" s="12"/>
      <c r="Z113" s="12"/>
      <c r="AA113" s="12"/>
      <c r="AB113" s="12"/>
      <c r="AC113" s="12"/>
      <c r="AD113" s="12"/>
      <c r="AE113" s="12"/>
    </row>
    <row r="114" spans="1:31" x14ac:dyDescent="0.25">
      <c r="A114" s="14"/>
      <c r="B114" s="15"/>
      <c r="C114" s="16"/>
      <c r="D114" s="15"/>
      <c r="E114" s="15"/>
      <c r="F114" s="15"/>
      <c r="G114" s="15"/>
      <c r="H114" s="15"/>
      <c r="I114" s="15"/>
      <c r="J114" s="15"/>
      <c r="K114" s="16"/>
      <c r="L114" s="12"/>
      <c r="M114" s="17"/>
      <c r="N114" s="17"/>
      <c r="O114" s="18"/>
      <c r="P114" s="19"/>
      <c r="Q114" s="54"/>
      <c r="R114" s="12"/>
      <c r="S114" s="12"/>
      <c r="T114" s="12"/>
      <c r="U114" s="12"/>
      <c r="V114" s="12"/>
      <c r="W114" s="12"/>
      <c r="X114" s="20"/>
      <c r="Y114" s="12"/>
      <c r="Z114" s="12"/>
      <c r="AA114" s="12"/>
      <c r="AB114" s="12"/>
      <c r="AC114" s="12"/>
      <c r="AD114" s="12"/>
      <c r="AE114" s="12"/>
    </row>
    <row r="115" spans="1:31" x14ac:dyDescent="0.25">
      <c r="A115" s="14"/>
      <c r="B115" s="15"/>
      <c r="C115" s="16"/>
      <c r="D115" s="15"/>
      <c r="E115" s="15"/>
      <c r="F115" s="15"/>
      <c r="G115" s="15"/>
      <c r="H115" s="15"/>
      <c r="I115" s="15"/>
      <c r="J115" s="15"/>
      <c r="K115" s="16"/>
      <c r="L115" s="12"/>
      <c r="M115" s="17"/>
      <c r="N115" s="17"/>
      <c r="O115" s="18"/>
      <c r="P115" s="19"/>
      <c r="Q115" s="54"/>
      <c r="R115" s="12"/>
      <c r="S115" s="12"/>
      <c r="T115" s="12"/>
      <c r="U115" s="12"/>
      <c r="V115" s="12"/>
      <c r="W115" s="12"/>
      <c r="X115" s="20"/>
      <c r="Y115" s="12"/>
      <c r="Z115" s="12"/>
      <c r="AA115" s="12"/>
      <c r="AB115" s="12"/>
      <c r="AC115" s="12"/>
      <c r="AD115" s="12"/>
      <c r="AE115" s="12"/>
    </row>
    <row r="116" spans="1:31" x14ac:dyDescent="0.25">
      <c r="A116" s="14"/>
      <c r="B116" s="15"/>
      <c r="C116" s="16"/>
      <c r="D116" s="15"/>
      <c r="E116" s="15"/>
      <c r="F116" s="15"/>
      <c r="G116" s="15"/>
      <c r="H116" s="15"/>
      <c r="I116" s="15"/>
      <c r="J116" s="15"/>
      <c r="K116" s="16"/>
      <c r="L116" s="12"/>
      <c r="M116" s="17"/>
      <c r="N116" s="17"/>
      <c r="O116" s="18"/>
      <c r="P116" s="19"/>
      <c r="Q116" s="54"/>
      <c r="R116" s="12"/>
      <c r="S116" s="12"/>
      <c r="T116" s="12"/>
      <c r="U116" s="12"/>
      <c r="V116" s="12"/>
      <c r="W116" s="12"/>
      <c r="X116" s="20"/>
      <c r="Y116" s="12"/>
      <c r="Z116" s="12"/>
      <c r="AA116" s="12"/>
      <c r="AB116" s="12"/>
      <c r="AC116" s="12"/>
      <c r="AD116" s="12"/>
      <c r="AE116" s="12"/>
    </row>
    <row r="117" spans="1:31" x14ac:dyDescent="0.25">
      <c r="A117" s="14"/>
      <c r="B117" s="15"/>
      <c r="C117" s="16"/>
      <c r="D117" s="15"/>
      <c r="E117" s="15"/>
      <c r="F117" s="15"/>
      <c r="G117" s="15"/>
      <c r="H117" s="15"/>
      <c r="I117" s="15"/>
      <c r="J117" s="15"/>
      <c r="K117" s="16"/>
      <c r="L117" s="12"/>
      <c r="M117" s="17"/>
      <c r="N117" s="17"/>
      <c r="O117" s="18"/>
      <c r="P117" s="19"/>
      <c r="Q117" s="54"/>
      <c r="R117" s="12"/>
      <c r="S117" s="12"/>
      <c r="T117" s="12"/>
      <c r="U117" s="12"/>
      <c r="V117" s="12"/>
      <c r="W117" s="12"/>
      <c r="X117" s="20"/>
      <c r="Y117" s="12"/>
      <c r="Z117" s="12"/>
      <c r="AA117" s="12"/>
      <c r="AB117" s="12"/>
      <c r="AC117" s="12"/>
      <c r="AD117" s="12"/>
      <c r="AE117" s="12"/>
    </row>
    <row r="118" spans="1:31" x14ac:dyDescent="0.25">
      <c r="A118" s="14"/>
      <c r="B118" s="15"/>
      <c r="C118" s="16"/>
      <c r="D118" s="15"/>
      <c r="E118" s="15"/>
      <c r="F118" s="15"/>
      <c r="G118" s="15"/>
      <c r="H118" s="15"/>
      <c r="I118" s="15"/>
      <c r="J118" s="15"/>
      <c r="K118" s="16"/>
      <c r="L118" s="12"/>
      <c r="M118" s="17"/>
      <c r="N118" s="17"/>
      <c r="O118" s="18"/>
      <c r="P118" s="19"/>
      <c r="Q118" s="54"/>
      <c r="R118" s="12"/>
      <c r="S118" s="12"/>
      <c r="T118" s="12"/>
      <c r="U118" s="12"/>
      <c r="V118" s="12"/>
      <c r="W118" s="12"/>
      <c r="X118" s="20"/>
      <c r="Y118" s="12"/>
      <c r="Z118" s="12"/>
      <c r="AA118" s="12"/>
      <c r="AB118" s="12"/>
      <c r="AC118" s="12"/>
      <c r="AD118" s="12"/>
      <c r="AE118" s="12"/>
    </row>
    <row r="119" spans="1:31" x14ac:dyDescent="0.25">
      <c r="A119" s="14"/>
      <c r="B119" s="15"/>
      <c r="C119" s="16"/>
      <c r="D119" s="15"/>
      <c r="E119" s="15"/>
      <c r="F119" s="15"/>
      <c r="G119" s="15"/>
      <c r="H119" s="15"/>
      <c r="I119" s="15"/>
      <c r="J119" s="15"/>
      <c r="K119" s="16"/>
      <c r="L119" s="12"/>
      <c r="M119" s="17"/>
      <c r="N119" s="17"/>
      <c r="O119" s="18"/>
      <c r="P119" s="19"/>
      <c r="Q119" s="54"/>
      <c r="R119" s="12"/>
      <c r="S119" s="12"/>
      <c r="T119" s="12"/>
      <c r="U119" s="12"/>
      <c r="V119" s="12"/>
      <c r="W119" s="12"/>
      <c r="X119" s="20"/>
      <c r="Y119" s="12"/>
      <c r="Z119" s="12"/>
      <c r="AA119" s="12"/>
      <c r="AB119" s="12"/>
      <c r="AC119" s="12"/>
      <c r="AD119" s="12"/>
      <c r="AE119" s="12"/>
    </row>
    <row r="120" spans="1:31" x14ac:dyDescent="0.25">
      <c r="A120" s="14"/>
      <c r="B120" s="15"/>
      <c r="C120" s="16"/>
      <c r="D120" s="15"/>
      <c r="E120" s="15"/>
      <c r="F120" s="15"/>
      <c r="G120" s="15"/>
      <c r="H120" s="15"/>
      <c r="I120" s="15"/>
      <c r="J120" s="15"/>
      <c r="K120" s="16"/>
      <c r="L120" s="12"/>
      <c r="M120" s="17"/>
      <c r="N120" s="17"/>
      <c r="O120" s="18"/>
      <c r="P120" s="19"/>
      <c r="Q120" s="54"/>
      <c r="R120" s="12"/>
      <c r="S120" s="12"/>
      <c r="T120" s="12"/>
      <c r="U120" s="12"/>
      <c r="V120" s="12"/>
      <c r="W120" s="12"/>
      <c r="X120" s="20"/>
      <c r="Y120" s="12"/>
      <c r="Z120" s="12"/>
      <c r="AA120" s="12"/>
      <c r="AB120" s="12"/>
      <c r="AC120" s="12"/>
      <c r="AD120" s="12"/>
      <c r="AE120" s="12"/>
    </row>
    <row r="121" spans="1:31" x14ac:dyDescent="0.25">
      <c r="A121" s="14"/>
      <c r="B121" s="15"/>
      <c r="C121" s="16"/>
      <c r="D121" s="15"/>
      <c r="E121" s="15"/>
      <c r="F121" s="15"/>
      <c r="G121" s="15"/>
      <c r="H121" s="15"/>
      <c r="I121" s="15"/>
      <c r="J121" s="15"/>
      <c r="K121" s="16"/>
      <c r="L121" s="12"/>
      <c r="M121" s="17"/>
      <c r="N121" s="17"/>
      <c r="O121" s="18"/>
      <c r="P121" s="19"/>
      <c r="Q121" s="54"/>
      <c r="R121" s="12"/>
      <c r="S121" s="12"/>
      <c r="T121" s="12"/>
      <c r="U121" s="12"/>
      <c r="V121" s="12"/>
      <c r="W121" s="12"/>
      <c r="X121" s="20"/>
      <c r="Y121" s="12"/>
      <c r="Z121" s="12"/>
      <c r="AA121" s="12"/>
      <c r="AB121" s="12"/>
      <c r="AC121" s="12"/>
      <c r="AD121" s="12"/>
      <c r="AE121" s="12"/>
    </row>
    <row r="122" spans="1:31" x14ac:dyDescent="0.25">
      <c r="A122" s="14"/>
      <c r="B122" s="15"/>
      <c r="C122" s="16"/>
      <c r="D122" s="15"/>
      <c r="E122" s="15"/>
      <c r="F122" s="15"/>
      <c r="G122" s="15"/>
      <c r="H122" s="15"/>
      <c r="I122" s="15"/>
      <c r="J122" s="15"/>
      <c r="K122" s="16"/>
      <c r="L122" s="12"/>
      <c r="M122" s="17"/>
      <c r="N122" s="17"/>
      <c r="O122" s="18"/>
      <c r="P122" s="19"/>
      <c r="Q122" s="54"/>
      <c r="R122" s="12"/>
      <c r="S122" s="12"/>
      <c r="T122" s="12"/>
      <c r="U122" s="12"/>
      <c r="V122" s="12"/>
      <c r="W122" s="12"/>
      <c r="X122" s="20"/>
      <c r="Y122" s="12"/>
      <c r="Z122" s="12"/>
      <c r="AA122" s="12"/>
      <c r="AB122" s="12"/>
      <c r="AC122" s="12"/>
      <c r="AD122" s="12"/>
      <c r="AE122" s="12"/>
    </row>
    <row r="123" spans="1:31" x14ac:dyDescent="0.25">
      <c r="A123" s="14"/>
      <c r="B123" s="15"/>
      <c r="C123" s="16"/>
      <c r="D123" s="15"/>
      <c r="E123" s="15"/>
      <c r="F123" s="15"/>
      <c r="G123" s="15"/>
      <c r="H123" s="15"/>
      <c r="I123" s="15"/>
      <c r="J123" s="15"/>
      <c r="K123" s="16"/>
      <c r="L123" s="12"/>
      <c r="M123" s="17"/>
      <c r="N123" s="17"/>
      <c r="O123" s="18"/>
      <c r="P123" s="19"/>
      <c r="Q123" s="54"/>
      <c r="R123" s="12"/>
      <c r="S123" s="12"/>
      <c r="T123" s="12"/>
      <c r="U123" s="12"/>
      <c r="V123" s="12"/>
      <c r="W123" s="12"/>
      <c r="X123" s="20"/>
      <c r="Y123" s="12"/>
      <c r="Z123" s="12"/>
      <c r="AA123" s="12"/>
      <c r="AB123" s="12"/>
      <c r="AC123" s="12"/>
      <c r="AD123" s="12"/>
      <c r="AE123" s="12"/>
    </row>
    <row r="124" spans="1:31" x14ac:dyDescent="0.25">
      <c r="A124" s="14"/>
      <c r="B124" s="15"/>
      <c r="C124" s="16"/>
      <c r="D124" s="15"/>
      <c r="E124" s="15"/>
      <c r="F124" s="15"/>
      <c r="G124" s="15"/>
      <c r="H124" s="15"/>
      <c r="I124" s="15"/>
      <c r="J124" s="15"/>
      <c r="K124" s="16"/>
      <c r="L124" s="12"/>
      <c r="M124" s="17"/>
      <c r="N124" s="17"/>
      <c r="O124" s="18"/>
      <c r="P124" s="19"/>
      <c r="Q124" s="54"/>
      <c r="R124" s="12"/>
      <c r="S124" s="12"/>
      <c r="T124" s="12"/>
      <c r="U124" s="12"/>
      <c r="V124" s="12"/>
      <c r="W124" s="12"/>
      <c r="X124" s="20"/>
      <c r="Y124" s="12"/>
      <c r="Z124" s="12"/>
      <c r="AA124" s="12"/>
      <c r="AB124" s="12"/>
      <c r="AC124" s="12"/>
      <c r="AD124" s="12"/>
      <c r="AE124" s="12"/>
    </row>
    <row r="125" spans="1:31" x14ac:dyDescent="0.25">
      <c r="A125" s="14"/>
      <c r="B125" s="15"/>
      <c r="C125" s="16"/>
      <c r="D125" s="15"/>
      <c r="E125" s="15"/>
      <c r="F125" s="15"/>
      <c r="G125" s="15"/>
      <c r="H125" s="15"/>
      <c r="I125" s="15"/>
      <c r="J125" s="15"/>
      <c r="K125" s="16"/>
      <c r="L125" s="12"/>
      <c r="M125" s="17"/>
      <c r="N125" s="17"/>
      <c r="O125" s="18"/>
      <c r="P125" s="19"/>
      <c r="Q125" s="54"/>
      <c r="R125" s="12"/>
      <c r="S125" s="12"/>
      <c r="T125" s="12"/>
      <c r="U125" s="12"/>
      <c r="V125" s="12"/>
      <c r="W125" s="12"/>
      <c r="X125" s="20"/>
      <c r="Y125" s="12"/>
      <c r="Z125" s="12"/>
      <c r="AA125" s="12"/>
      <c r="AB125" s="12"/>
      <c r="AC125" s="12"/>
      <c r="AD125" s="12"/>
      <c r="AE125" s="12"/>
    </row>
    <row r="126" spans="1:31" x14ac:dyDescent="0.25">
      <c r="A126" s="14"/>
      <c r="B126" s="15"/>
      <c r="C126" s="16"/>
      <c r="D126" s="15"/>
      <c r="E126" s="15"/>
      <c r="F126" s="15"/>
      <c r="G126" s="15"/>
      <c r="H126" s="15"/>
      <c r="I126" s="15"/>
      <c r="J126" s="15"/>
      <c r="K126" s="16"/>
      <c r="L126" s="12"/>
      <c r="M126" s="17"/>
      <c r="N126" s="17"/>
      <c r="O126" s="18"/>
      <c r="P126" s="19"/>
      <c r="Q126" s="54"/>
      <c r="R126" s="12"/>
      <c r="S126" s="12"/>
      <c r="T126" s="12"/>
      <c r="U126" s="12"/>
      <c r="V126" s="12"/>
      <c r="W126" s="12"/>
      <c r="X126" s="20"/>
      <c r="Y126" s="12"/>
      <c r="Z126" s="12"/>
      <c r="AA126" s="12"/>
      <c r="AB126" s="12"/>
      <c r="AC126" s="12"/>
      <c r="AD126" s="12"/>
      <c r="AE126" s="12"/>
    </row>
    <row r="127" spans="1:31" x14ac:dyDescent="0.25">
      <c r="A127" s="14"/>
      <c r="B127" s="15"/>
      <c r="C127" s="16"/>
      <c r="D127" s="15"/>
      <c r="E127" s="15"/>
      <c r="F127" s="15"/>
      <c r="G127" s="15"/>
      <c r="H127" s="15"/>
      <c r="I127" s="15"/>
      <c r="J127" s="15"/>
      <c r="K127" s="16"/>
      <c r="L127" s="12"/>
      <c r="M127" s="17"/>
      <c r="N127" s="17"/>
      <c r="O127" s="18"/>
      <c r="P127" s="19"/>
      <c r="Q127" s="54"/>
      <c r="R127" s="12"/>
      <c r="S127" s="12"/>
      <c r="T127" s="12"/>
      <c r="U127" s="12"/>
      <c r="V127" s="12"/>
      <c r="W127" s="12"/>
      <c r="X127" s="20"/>
      <c r="Y127" s="12"/>
      <c r="Z127" s="12"/>
      <c r="AA127" s="12"/>
      <c r="AB127" s="12"/>
      <c r="AC127" s="12"/>
      <c r="AD127" s="12"/>
      <c r="AE127" s="12"/>
    </row>
    <row r="128" spans="1:31" x14ac:dyDescent="0.25">
      <c r="A128" s="14"/>
      <c r="B128" s="15"/>
      <c r="C128" s="16"/>
      <c r="D128" s="15"/>
      <c r="E128" s="15"/>
      <c r="F128" s="15"/>
      <c r="G128" s="15"/>
      <c r="H128" s="15"/>
      <c r="I128" s="15"/>
      <c r="J128" s="15"/>
      <c r="K128" s="16"/>
      <c r="L128" s="12"/>
      <c r="M128" s="17"/>
      <c r="N128" s="17"/>
      <c r="O128" s="18"/>
      <c r="P128" s="19"/>
      <c r="Q128" s="54"/>
      <c r="R128" s="12"/>
      <c r="S128" s="12"/>
      <c r="T128" s="12"/>
      <c r="U128" s="12"/>
      <c r="V128" s="12"/>
      <c r="W128" s="12"/>
      <c r="X128" s="20"/>
      <c r="Y128" s="12"/>
      <c r="Z128" s="12"/>
      <c r="AA128" s="12"/>
      <c r="AB128" s="12"/>
      <c r="AC128" s="12"/>
      <c r="AD128" s="12"/>
      <c r="AE128" s="12"/>
    </row>
    <row r="129" spans="1:31" x14ac:dyDescent="0.25">
      <c r="A129" s="14"/>
      <c r="B129" s="15"/>
      <c r="C129" s="16"/>
      <c r="D129" s="15"/>
      <c r="E129" s="15"/>
      <c r="F129" s="15"/>
      <c r="G129" s="15"/>
      <c r="H129" s="15"/>
      <c r="I129" s="15"/>
      <c r="J129" s="15"/>
      <c r="K129" s="16"/>
      <c r="L129" s="12"/>
      <c r="M129" s="17"/>
      <c r="N129" s="17"/>
      <c r="O129" s="18"/>
      <c r="P129" s="19"/>
      <c r="Q129" s="54"/>
      <c r="R129" s="12"/>
      <c r="S129" s="12"/>
      <c r="T129" s="12"/>
      <c r="U129" s="12"/>
      <c r="V129" s="12"/>
      <c r="W129" s="12"/>
      <c r="X129" s="20"/>
      <c r="Y129" s="12"/>
      <c r="Z129" s="12"/>
      <c r="AA129" s="12"/>
      <c r="AB129" s="12"/>
      <c r="AC129" s="12"/>
      <c r="AD129" s="12"/>
      <c r="AE129" s="12"/>
    </row>
    <row r="130" spans="1:31" x14ac:dyDescent="0.25">
      <c r="A130" s="14"/>
      <c r="B130" s="15"/>
      <c r="C130" s="16"/>
      <c r="D130" s="15"/>
      <c r="E130" s="15"/>
      <c r="F130" s="15"/>
      <c r="G130" s="15"/>
      <c r="H130" s="15"/>
      <c r="I130" s="15"/>
      <c r="J130" s="15"/>
      <c r="K130" s="16"/>
      <c r="L130" s="12"/>
      <c r="M130" s="12"/>
      <c r="N130" s="12"/>
      <c r="O130" s="12"/>
      <c r="P130" s="21"/>
      <c r="Q130" s="54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</row>
    <row r="131" spans="1:31" x14ac:dyDescent="0.25">
      <c r="A131" s="14"/>
      <c r="B131" s="15"/>
      <c r="C131" s="16"/>
      <c r="D131" s="15"/>
      <c r="E131" s="15"/>
      <c r="F131" s="15"/>
      <c r="G131" s="15"/>
      <c r="H131" s="15"/>
      <c r="I131" s="15"/>
      <c r="J131" s="15"/>
      <c r="K131" s="16"/>
      <c r="L131" s="12"/>
      <c r="M131" s="12"/>
      <c r="N131" s="12"/>
      <c r="O131" s="12"/>
      <c r="P131" s="21"/>
      <c r="Q131" s="54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</row>
    <row r="132" spans="1:31" x14ac:dyDescent="0.25">
      <c r="A132" s="14"/>
      <c r="B132" s="15"/>
      <c r="C132" s="16"/>
      <c r="D132" s="15"/>
      <c r="E132" s="15"/>
      <c r="F132" s="15"/>
      <c r="G132" s="15"/>
      <c r="H132" s="15"/>
      <c r="I132" s="15"/>
      <c r="J132" s="15"/>
      <c r="K132" s="16"/>
      <c r="L132" s="12"/>
      <c r="M132" s="12"/>
      <c r="N132" s="12"/>
      <c r="O132" s="12"/>
      <c r="P132" s="21"/>
      <c r="Q132" s="54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</row>
    <row r="133" spans="1:31" x14ac:dyDescent="0.25">
      <c r="A133" s="14"/>
      <c r="B133" s="15"/>
      <c r="C133" s="16"/>
      <c r="D133" s="15"/>
      <c r="E133" s="15"/>
      <c r="F133" s="15"/>
      <c r="G133" s="15"/>
      <c r="H133" s="15"/>
      <c r="I133" s="15"/>
      <c r="J133" s="15"/>
      <c r="K133" s="16"/>
      <c r="L133" s="12"/>
      <c r="M133" s="12"/>
      <c r="N133" s="12"/>
      <c r="O133" s="12"/>
      <c r="P133" s="21"/>
      <c r="Q133" s="54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</row>
    <row r="134" spans="1:31" x14ac:dyDescent="0.25">
      <c r="A134" s="14"/>
      <c r="B134" s="15"/>
      <c r="C134" s="16"/>
      <c r="D134" s="15"/>
      <c r="E134" s="15"/>
      <c r="F134" s="15"/>
      <c r="G134" s="15"/>
      <c r="H134" s="15"/>
      <c r="I134" s="15"/>
      <c r="J134" s="15"/>
      <c r="K134" s="16"/>
      <c r="L134" s="12"/>
      <c r="M134" s="12"/>
      <c r="N134" s="12"/>
      <c r="O134" s="12"/>
      <c r="P134" s="21"/>
      <c r="Q134" s="54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</row>
    <row r="135" spans="1:31" x14ac:dyDescent="0.25">
      <c r="A135" s="14"/>
      <c r="B135" s="15"/>
      <c r="C135" s="16"/>
      <c r="D135" s="15"/>
      <c r="E135" s="15"/>
      <c r="F135" s="15"/>
      <c r="G135" s="15"/>
      <c r="H135" s="15"/>
      <c r="I135" s="15"/>
      <c r="J135" s="15"/>
      <c r="K135" s="16"/>
      <c r="L135" s="12"/>
      <c r="M135" s="12"/>
      <c r="N135" s="12"/>
      <c r="O135" s="12"/>
      <c r="P135" s="21"/>
      <c r="Q135" s="54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</row>
    <row r="136" spans="1:31" x14ac:dyDescent="0.25">
      <c r="A136" s="14"/>
      <c r="B136" s="15"/>
      <c r="C136" s="16"/>
      <c r="D136" s="15"/>
      <c r="E136" s="15"/>
      <c r="F136" s="15"/>
      <c r="G136" s="15"/>
      <c r="H136" s="15"/>
      <c r="I136" s="15"/>
      <c r="J136" s="15"/>
      <c r="K136" s="16"/>
      <c r="L136" s="12"/>
      <c r="M136" s="12"/>
      <c r="N136" s="12"/>
      <c r="O136" s="12"/>
      <c r="P136" s="21"/>
      <c r="Q136" s="54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</row>
    <row r="137" spans="1:31" x14ac:dyDescent="0.25">
      <c r="A137" s="14"/>
      <c r="B137" s="15"/>
      <c r="C137" s="16"/>
      <c r="D137" s="15"/>
      <c r="E137" s="15"/>
      <c r="F137" s="15"/>
      <c r="G137" s="15"/>
      <c r="H137" s="15"/>
      <c r="I137" s="15"/>
      <c r="J137" s="15"/>
      <c r="K137" s="16"/>
      <c r="L137" s="12"/>
      <c r="M137" s="12"/>
      <c r="N137" s="12"/>
      <c r="O137" s="12"/>
      <c r="P137" s="21"/>
      <c r="Q137" s="54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</row>
    <row r="138" spans="1:31" x14ac:dyDescent="0.25">
      <c r="A138" s="14"/>
      <c r="B138" s="15"/>
      <c r="C138" s="16"/>
      <c r="D138" s="15"/>
      <c r="E138" s="15"/>
      <c r="F138" s="15"/>
      <c r="G138" s="15"/>
      <c r="H138" s="15"/>
      <c r="I138" s="15"/>
      <c r="J138" s="15"/>
      <c r="K138" s="16"/>
      <c r="L138" s="12"/>
      <c r="M138" s="12"/>
      <c r="N138" s="12"/>
      <c r="O138" s="12"/>
      <c r="P138" s="21"/>
      <c r="Q138" s="54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</row>
    <row r="139" spans="1:31" x14ac:dyDescent="0.25">
      <c r="A139" s="14"/>
      <c r="B139" s="15"/>
      <c r="C139" s="16"/>
      <c r="D139" s="15"/>
      <c r="E139" s="15"/>
      <c r="F139" s="15"/>
      <c r="G139" s="15"/>
      <c r="H139" s="15"/>
      <c r="I139" s="15"/>
      <c r="J139" s="15"/>
      <c r="K139" s="16"/>
      <c r="L139" s="12"/>
      <c r="M139" s="12"/>
      <c r="N139" s="12"/>
      <c r="O139" s="12"/>
      <c r="P139" s="21"/>
      <c r="Q139" s="54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</row>
    <row r="140" spans="1:31" x14ac:dyDescent="0.25">
      <c r="A140" s="14"/>
      <c r="B140" s="15"/>
      <c r="C140" s="16"/>
      <c r="D140" s="15"/>
      <c r="E140" s="15"/>
      <c r="F140" s="15"/>
      <c r="G140" s="15"/>
      <c r="H140" s="15"/>
      <c r="I140" s="15"/>
      <c r="J140" s="15"/>
      <c r="K140" s="16"/>
      <c r="L140" s="12"/>
      <c r="M140" s="12"/>
      <c r="N140" s="12"/>
      <c r="O140" s="12"/>
      <c r="P140" s="21"/>
      <c r="Q140" s="54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</row>
    <row r="141" spans="1:31" x14ac:dyDescent="0.25">
      <c r="A141" s="14"/>
      <c r="B141" s="15"/>
      <c r="C141" s="16"/>
      <c r="D141" s="15"/>
      <c r="E141" s="15"/>
      <c r="F141" s="15"/>
      <c r="G141" s="15"/>
      <c r="H141" s="15"/>
      <c r="I141" s="15"/>
      <c r="J141" s="15"/>
      <c r="K141" s="16"/>
      <c r="L141" s="12"/>
      <c r="M141" s="12"/>
      <c r="N141" s="12"/>
      <c r="O141" s="12"/>
      <c r="P141" s="21"/>
      <c r="Q141" s="54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</row>
    <row r="142" spans="1:31" x14ac:dyDescent="0.25">
      <c r="A142" s="14"/>
      <c r="B142" s="15"/>
      <c r="C142" s="16"/>
      <c r="D142" s="15"/>
      <c r="E142" s="15"/>
      <c r="F142" s="15"/>
      <c r="G142" s="15"/>
      <c r="H142" s="15"/>
      <c r="I142" s="15"/>
      <c r="J142" s="15"/>
      <c r="K142" s="16"/>
      <c r="L142" s="12"/>
      <c r="M142" s="12"/>
      <c r="N142" s="12"/>
      <c r="O142" s="12"/>
      <c r="P142" s="21"/>
      <c r="Q142" s="54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</row>
    <row r="143" spans="1:31" x14ac:dyDescent="0.25">
      <c r="A143" s="14"/>
      <c r="B143" s="15"/>
      <c r="C143" s="16"/>
      <c r="D143" s="15"/>
      <c r="E143" s="15"/>
      <c r="F143" s="15"/>
      <c r="G143" s="15"/>
      <c r="H143" s="15"/>
      <c r="I143" s="15"/>
      <c r="J143" s="15"/>
      <c r="K143" s="16"/>
      <c r="L143" s="12"/>
      <c r="M143" s="12"/>
      <c r="N143" s="12"/>
      <c r="O143" s="12"/>
      <c r="P143" s="21"/>
      <c r="Q143" s="54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</row>
    <row r="144" spans="1:31" x14ac:dyDescent="0.25">
      <c r="A144" s="14"/>
      <c r="B144" s="15"/>
      <c r="C144" s="16"/>
      <c r="D144" s="15"/>
      <c r="E144" s="15"/>
      <c r="F144" s="15"/>
      <c r="G144" s="15"/>
      <c r="H144" s="15"/>
      <c r="I144" s="15"/>
      <c r="J144" s="15"/>
      <c r="K144" s="16"/>
      <c r="L144" s="12"/>
      <c r="M144" s="12"/>
      <c r="N144" s="12"/>
      <c r="O144" s="12"/>
      <c r="P144" s="21"/>
      <c r="Q144" s="54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</row>
    <row r="145" spans="1:31" x14ac:dyDescent="0.25">
      <c r="A145" s="14"/>
      <c r="B145" s="15"/>
      <c r="C145" s="16"/>
      <c r="D145" s="15"/>
      <c r="E145" s="15"/>
      <c r="F145" s="15"/>
      <c r="G145" s="15"/>
      <c r="H145" s="15"/>
      <c r="I145" s="15"/>
      <c r="J145" s="15"/>
      <c r="K145" s="16"/>
      <c r="L145" s="12"/>
      <c r="M145" s="12"/>
      <c r="N145" s="12"/>
      <c r="O145" s="12"/>
      <c r="P145" s="21"/>
      <c r="Q145" s="54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</row>
    <row r="146" spans="1:31" x14ac:dyDescent="0.25">
      <c r="A146" s="14"/>
      <c r="B146" s="15"/>
      <c r="C146" s="16"/>
      <c r="D146" s="15"/>
      <c r="E146" s="15"/>
      <c r="F146" s="15"/>
      <c r="G146" s="15"/>
      <c r="H146" s="15"/>
      <c r="I146" s="15"/>
      <c r="J146" s="15"/>
      <c r="K146" s="16"/>
      <c r="L146" s="12"/>
      <c r="M146" s="12"/>
      <c r="N146" s="12"/>
      <c r="O146" s="12"/>
      <c r="P146" s="21"/>
      <c r="Q146" s="54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</row>
    <row r="147" spans="1:31" x14ac:dyDescent="0.25">
      <c r="A147" s="14"/>
      <c r="B147" s="15"/>
      <c r="C147" s="16"/>
      <c r="D147" s="15"/>
      <c r="E147" s="15"/>
      <c r="F147" s="15"/>
      <c r="G147" s="15"/>
      <c r="H147" s="15"/>
      <c r="I147" s="15"/>
      <c r="J147" s="15"/>
      <c r="K147" s="16"/>
      <c r="L147" s="12"/>
      <c r="M147" s="12"/>
      <c r="N147" s="12"/>
      <c r="O147" s="12"/>
      <c r="P147" s="21"/>
      <c r="Q147" s="54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</row>
    <row r="148" spans="1:31" x14ac:dyDescent="0.25">
      <c r="A148" s="14"/>
      <c r="B148" s="15"/>
      <c r="C148" s="16"/>
      <c r="D148" s="15"/>
      <c r="E148" s="15"/>
      <c r="F148" s="15"/>
      <c r="G148" s="15"/>
      <c r="H148" s="15"/>
      <c r="I148" s="15"/>
      <c r="J148" s="15"/>
      <c r="K148" s="16"/>
      <c r="L148" s="12"/>
      <c r="M148" s="12"/>
      <c r="N148" s="12"/>
      <c r="O148" s="12"/>
      <c r="P148" s="21"/>
      <c r="Q148" s="54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</row>
    <row r="149" spans="1:31" x14ac:dyDescent="0.25">
      <c r="A149" s="14"/>
      <c r="B149" s="15"/>
      <c r="C149" s="16"/>
      <c r="D149" s="15"/>
      <c r="E149" s="15"/>
      <c r="F149" s="15"/>
      <c r="G149" s="15"/>
      <c r="H149" s="15"/>
      <c r="I149" s="15"/>
      <c r="J149" s="15"/>
      <c r="K149" s="16"/>
      <c r="L149" s="12"/>
      <c r="M149" s="12"/>
      <c r="N149" s="12"/>
      <c r="O149" s="12"/>
      <c r="P149" s="21"/>
      <c r="Q149" s="54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</row>
    <row r="150" spans="1:31" x14ac:dyDescent="0.25">
      <c r="A150" s="14"/>
      <c r="B150" s="15"/>
      <c r="C150" s="16"/>
      <c r="D150" s="15"/>
      <c r="E150" s="15"/>
      <c r="F150" s="15"/>
      <c r="G150" s="15"/>
      <c r="H150" s="15"/>
      <c r="I150" s="15"/>
      <c r="J150" s="15"/>
      <c r="K150" s="16"/>
      <c r="L150" s="12"/>
      <c r="M150" s="12"/>
      <c r="N150" s="12"/>
      <c r="O150" s="12"/>
      <c r="P150" s="21"/>
      <c r="Q150" s="54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</row>
    <row r="151" spans="1:31" x14ac:dyDescent="0.25">
      <c r="A151" s="14"/>
      <c r="B151" s="15"/>
      <c r="C151" s="16"/>
      <c r="D151" s="15"/>
      <c r="E151" s="15"/>
      <c r="F151" s="15"/>
      <c r="G151" s="15"/>
      <c r="H151" s="15"/>
      <c r="I151" s="15"/>
      <c r="J151" s="15"/>
      <c r="K151" s="16"/>
      <c r="L151" s="12"/>
      <c r="M151" s="12"/>
      <c r="N151" s="12"/>
      <c r="O151" s="12"/>
      <c r="P151" s="21"/>
      <c r="Q151" s="54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</row>
    <row r="152" spans="1:31" x14ac:dyDescent="0.25">
      <c r="A152" s="14"/>
      <c r="B152" s="15"/>
      <c r="C152" s="16"/>
      <c r="D152" s="15"/>
      <c r="E152" s="15"/>
      <c r="F152" s="15"/>
      <c r="G152" s="15"/>
      <c r="H152" s="15"/>
      <c r="I152" s="15"/>
      <c r="J152" s="15"/>
      <c r="K152" s="16"/>
      <c r="L152" s="12"/>
      <c r="M152" s="12"/>
      <c r="N152" s="12"/>
      <c r="O152" s="12"/>
      <c r="P152" s="21"/>
      <c r="Q152" s="54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</row>
    <row r="153" spans="1:31" x14ac:dyDescent="0.25">
      <c r="A153" s="14"/>
      <c r="B153" s="15"/>
      <c r="C153" s="16"/>
      <c r="D153" s="15"/>
      <c r="E153" s="15"/>
      <c r="F153" s="15"/>
      <c r="G153" s="15"/>
      <c r="H153" s="15"/>
      <c r="I153" s="15"/>
      <c r="J153" s="15"/>
      <c r="K153" s="16"/>
      <c r="L153" s="12"/>
      <c r="M153" s="12"/>
      <c r="N153" s="12"/>
      <c r="O153" s="12"/>
      <c r="P153" s="21"/>
      <c r="Q153" s="54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</row>
    <row r="154" spans="1:31" x14ac:dyDescent="0.25">
      <c r="A154" s="14"/>
      <c r="B154" s="15"/>
      <c r="C154" s="16"/>
      <c r="D154" s="15"/>
      <c r="E154" s="15"/>
      <c r="F154" s="15"/>
      <c r="G154" s="15"/>
      <c r="H154" s="15"/>
      <c r="I154" s="15"/>
      <c r="J154" s="15"/>
      <c r="K154" s="16"/>
      <c r="L154" s="12"/>
      <c r="M154" s="12"/>
      <c r="N154" s="12"/>
      <c r="O154" s="12"/>
      <c r="P154" s="21"/>
      <c r="Q154" s="54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</row>
    <row r="155" spans="1:31" x14ac:dyDescent="0.25">
      <c r="A155" s="14"/>
      <c r="B155" s="15"/>
      <c r="C155" s="16"/>
      <c r="D155" s="15"/>
      <c r="E155" s="15"/>
      <c r="F155" s="15"/>
      <c r="G155" s="15"/>
      <c r="H155" s="15"/>
      <c r="I155" s="15"/>
      <c r="J155" s="15"/>
      <c r="K155" s="16"/>
      <c r="L155" s="12"/>
      <c r="M155" s="12"/>
      <c r="N155" s="12"/>
      <c r="O155" s="12"/>
      <c r="P155" s="21"/>
      <c r="Q155" s="54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</row>
    <row r="156" spans="1:31" x14ac:dyDescent="0.25">
      <c r="A156" s="14"/>
      <c r="B156" s="15"/>
      <c r="C156" s="16"/>
      <c r="D156" s="15"/>
      <c r="E156" s="15"/>
      <c r="F156" s="15"/>
      <c r="G156" s="15"/>
      <c r="H156" s="15"/>
      <c r="I156" s="15"/>
      <c r="J156" s="15"/>
      <c r="K156" s="16"/>
      <c r="L156" s="12"/>
      <c r="M156" s="12"/>
      <c r="N156" s="12"/>
      <c r="O156" s="12"/>
      <c r="P156" s="21"/>
      <c r="Q156" s="54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</row>
    <row r="157" spans="1:31" x14ac:dyDescent="0.25">
      <c r="A157" s="14"/>
      <c r="B157" s="15"/>
      <c r="C157" s="16"/>
      <c r="D157" s="15"/>
      <c r="E157" s="15"/>
      <c r="F157" s="15"/>
      <c r="G157" s="15"/>
      <c r="H157" s="15"/>
      <c r="I157" s="15"/>
      <c r="J157" s="15"/>
      <c r="K157" s="16"/>
      <c r="L157" s="12"/>
      <c r="M157" s="12"/>
      <c r="N157" s="12"/>
      <c r="O157" s="12"/>
      <c r="P157" s="21"/>
      <c r="Q157" s="54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</row>
    <row r="158" spans="1:31" x14ac:dyDescent="0.25">
      <c r="A158" s="14"/>
      <c r="B158" s="15"/>
      <c r="C158" s="16"/>
      <c r="D158" s="15"/>
      <c r="E158" s="15"/>
      <c r="F158" s="15"/>
      <c r="G158" s="15"/>
      <c r="H158" s="15"/>
      <c r="I158" s="15"/>
      <c r="J158" s="15"/>
      <c r="K158" s="16"/>
      <c r="L158" s="12"/>
      <c r="M158" s="12"/>
      <c r="N158" s="12"/>
      <c r="O158" s="12"/>
      <c r="P158" s="21"/>
      <c r="Q158" s="54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</row>
    <row r="159" spans="1:31" x14ac:dyDescent="0.25">
      <c r="A159" s="14"/>
      <c r="B159" s="15"/>
      <c r="C159" s="16"/>
      <c r="D159" s="15"/>
      <c r="E159" s="15"/>
      <c r="F159" s="15"/>
      <c r="G159" s="15"/>
      <c r="H159" s="15"/>
      <c r="I159" s="15"/>
      <c r="J159" s="15"/>
      <c r="K159" s="16"/>
      <c r="L159" s="12"/>
      <c r="M159" s="12"/>
      <c r="N159" s="12"/>
      <c r="O159" s="12"/>
      <c r="P159" s="21"/>
      <c r="Q159" s="54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</row>
    <row r="160" spans="1:31" x14ac:dyDescent="0.25">
      <c r="A160" s="14"/>
      <c r="B160" s="15"/>
      <c r="C160" s="16"/>
      <c r="D160" s="15"/>
      <c r="E160" s="15"/>
      <c r="F160" s="15"/>
      <c r="G160" s="15"/>
      <c r="H160" s="15"/>
      <c r="I160" s="15"/>
      <c r="J160" s="15"/>
      <c r="K160" s="16"/>
      <c r="L160" s="12"/>
      <c r="M160" s="12"/>
      <c r="N160" s="12"/>
      <c r="O160" s="12"/>
      <c r="P160" s="21"/>
      <c r="Q160" s="54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</row>
    <row r="161" spans="1:31" x14ac:dyDescent="0.25">
      <c r="A161" s="14"/>
      <c r="B161" s="15"/>
      <c r="C161" s="16"/>
      <c r="D161" s="15"/>
      <c r="E161" s="15"/>
      <c r="F161" s="15"/>
      <c r="G161" s="15"/>
      <c r="H161" s="15"/>
      <c r="I161" s="15"/>
      <c r="J161" s="15"/>
      <c r="K161" s="16"/>
      <c r="L161" s="12"/>
      <c r="M161" s="12"/>
      <c r="N161" s="12"/>
      <c r="O161" s="12"/>
      <c r="P161" s="21"/>
      <c r="Q161" s="54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</row>
    <row r="162" spans="1:31" x14ac:dyDescent="0.25">
      <c r="A162" s="14"/>
      <c r="B162" s="15"/>
      <c r="C162" s="16"/>
      <c r="D162" s="15"/>
      <c r="E162" s="15"/>
      <c r="F162" s="15"/>
      <c r="G162" s="15"/>
      <c r="H162" s="15"/>
      <c r="I162" s="15"/>
      <c r="J162" s="15"/>
      <c r="K162" s="16"/>
      <c r="L162" s="12"/>
      <c r="M162" s="12"/>
      <c r="N162" s="12"/>
      <c r="O162" s="12"/>
      <c r="P162" s="21"/>
      <c r="Q162" s="54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</row>
    <row r="163" spans="1:31" x14ac:dyDescent="0.25">
      <c r="A163" s="14"/>
      <c r="B163" s="15"/>
      <c r="C163" s="16"/>
      <c r="D163" s="15"/>
      <c r="E163" s="15"/>
      <c r="F163" s="15"/>
      <c r="G163" s="15"/>
      <c r="H163" s="15"/>
      <c r="I163" s="15"/>
      <c r="J163" s="15"/>
      <c r="K163" s="16"/>
      <c r="L163" s="12"/>
      <c r="M163" s="12"/>
      <c r="N163" s="12"/>
      <c r="O163" s="12"/>
      <c r="P163" s="21"/>
      <c r="Q163" s="54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</row>
    <row r="164" spans="1:31" x14ac:dyDescent="0.25">
      <c r="A164" s="14"/>
      <c r="B164" s="15"/>
      <c r="C164" s="16"/>
      <c r="D164" s="15"/>
      <c r="E164" s="15"/>
      <c r="F164" s="15"/>
      <c r="G164" s="15"/>
      <c r="H164" s="15"/>
      <c r="I164" s="15"/>
      <c r="J164" s="15"/>
      <c r="K164" s="16"/>
      <c r="L164" s="12"/>
      <c r="M164" s="12"/>
      <c r="N164" s="12"/>
      <c r="O164" s="12"/>
      <c r="P164" s="21"/>
      <c r="Q164" s="54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</row>
    <row r="165" spans="1:31" x14ac:dyDescent="0.25">
      <c r="A165" s="14"/>
      <c r="B165" s="15"/>
      <c r="C165" s="16"/>
      <c r="D165" s="15"/>
      <c r="E165" s="15"/>
      <c r="F165" s="15"/>
      <c r="G165" s="15"/>
      <c r="H165" s="15"/>
      <c r="I165" s="15"/>
      <c r="J165" s="15"/>
      <c r="K165" s="16"/>
      <c r="L165" s="12"/>
      <c r="M165" s="12"/>
      <c r="N165" s="12"/>
      <c r="O165" s="12"/>
      <c r="P165" s="21"/>
      <c r="Q165" s="54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</row>
    <row r="166" spans="1:31" x14ac:dyDescent="0.25">
      <c r="A166" s="14"/>
      <c r="B166" s="15"/>
      <c r="C166" s="16"/>
      <c r="D166" s="15"/>
      <c r="E166" s="15"/>
      <c r="F166" s="15"/>
      <c r="G166" s="15"/>
      <c r="H166" s="15"/>
      <c r="I166" s="15"/>
      <c r="J166" s="15"/>
      <c r="K166" s="16"/>
      <c r="L166" s="12"/>
      <c r="M166" s="12"/>
      <c r="N166" s="12"/>
      <c r="O166" s="12"/>
      <c r="P166" s="21"/>
      <c r="Q166" s="54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</row>
    <row r="167" spans="1:31" x14ac:dyDescent="0.25">
      <c r="A167" s="14"/>
      <c r="B167" s="15"/>
      <c r="C167" s="16"/>
      <c r="D167" s="15"/>
      <c r="E167" s="15"/>
      <c r="F167" s="15"/>
      <c r="G167" s="15"/>
      <c r="H167" s="15"/>
      <c r="I167" s="15"/>
      <c r="J167" s="15"/>
      <c r="K167" s="16"/>
      <c r="L167" s="12"/>
      <c r="M167" s="12"/>
      <c r="N167" s="12"/>
      <c r="O167" s="12"/>
      <c r="P167" s="21"/>
      <c r="Q167" s="54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</row>
    <row r="168" spans="1:31" x14ac:dyDescent="0.25">
      <c r="A168" s="14"/>
      <c r="B168" s="15"/>
      <c r="C168" s="16"/>
      <c r="D168" s="15"/>
      <c r="E168" s="15"/>
      <c r="F168" s="15"/>
      <c r="G168" s="15"/>
      <c r="H168" s="15"/>
      <c r="I168" s="15"/>
      <c r="J168" s="15"/>
      <c r="K168" s="16"/>
      <c r="L168" s="12"/>
      <c r="M168" s="12"/>
      <c r="N168" s="12"/>
      <c r="O168" s="12"/>
      <c r="P168" s="21"/>
      <c r="Q168" s="54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</row>
    <row r="169" spans="1:31" x14ac:dyDescent="0.25">
      <c r="A169" s="14"/>
      <c r="B169" s="15"/>
      <c r="C169" s="16"/>
      <c r="D169" s="15"/>
      <c r="E169" s="15"/>
      <c r="F169" s="15"/>
      <c r="G169" s="15"/>
      <c r="H169" s="15"/>
      <c r="I169" s="15"/>
      <c r="J169" s="15"/>
      <c r="K169" s="16"/>
      <c r="L169" s="12"/>
      <c r="M169" s="12"/>
      <c r="N169" s="12"/>
      <c r="O169" s="12"/>
      <c r="P169" s="21"/>
      <c r="Q169" s="54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</row>
    <row r="170" spans="1:31" x14ac:dyDescent="0.25">
      <c r="A170" s="14"/>
      <c r="B170" s="15"/>
      <c r="C170" s="16"/>
      <c r="D170" s="15"/>
      <c r="E170" s="15"/>
      <c r="F170" s="15"/>
      <c r="G170" s="15"/>
      <c r="H170" s="15"/>
      <c r="I170" s="15"/>
      <c r="J170" s="15"/>
      <c r="K170" s="16"/>
      <c r="L170" s="12"/>
      <c r="M170" s="12"/>
      <c r="N170" s="12"/>
      <c r="O170" s="12"/>
      <c r="P170" s="21"/>
      <c r="Q170" s="54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</row>
    <row r="171" spans="1:31" x14ac:dyDescent="0.25">
      <c r="A171" s="14"/>
      <c r="B171" s="15"/>
      <c r="C171" s="16"/>
      <c r="D171" s="15"/>
      <c r="E171" s="15"/>
      <c r="F171" s="15"/>
      <c r="G171" s="15"/>
      <c r="H171" s="15"/>
      <c r="I171" s="15"/>
      <c r="J171" s="15"/>
      <c r="K171" s="16"/>
      <c r="L171" s="12"/>
      <c r="M171" s="12"/>
      <c r="N171" s="12"/>
      <c r="O171" s="12"/>
      <c r="P171" s="21"/>
      <c r="Q171" s="54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</row>
    <row r="172" spans="1:31" x14ac:dyDescent="0.25">
      <c r="A172" s="14"/>
      <c r="B172" s="15"/>
      <c r="C172" s="16"/>
      <c r="D172" s="15"/>
      <c r="E172" s="15"/>
      <c r="F172" s="15"/>
      <c r="G172" s="15"/>
      <c r="H172" s="15"/>
      <c r="I172" s="15"/>
      <c r="J172" s="15"/>
      <c r="K172" s="16"/>
      <c r="L172" s="12"/>
      <c r="M172" s="12"/>
      <c r="N172" s="12"/>
      <c r="O172" s="12"/>
      <c r="P172" s="21"/>
      <c r="Q172" s="54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</row>
    <row r="173" spans="1:31" x14ac:dyDescent="0.25">
      <c r="A173" s="14"/>
      <c r="B173" s="15"/>
      <c r="C173" s="16"/>
      <c r="D173" s="15"/>
      <c r="E173" s="15"/>
      <c r="F173" s="15"/>
      <c r="G173" s="15"/>
      <c r="H173" s="15"/>
      <c r="I173" s="15"/>
      <c r="J173" s="15"/>
      <c r="K173" s="16"/>
      <c r="L173" s="12"/>
      <c r="M173" s="12"/>
      <c r="N173" s="12"/>
      <c r="O173" s="12"/>
      <c r="P173" s="21"/>
      <c r="Q173" s="54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</row>
    <row r="174" spans="1:31" x14ac:dyDescent="0.25">
      <c r="A174" s="14"/>
      <c r="B174" s="15"/>
      <c r="C174" s="16"/>
      <c r="D174" s="15"/>
      <c r="E174" s="15"/>
      <c r="F174" s="15"/>
      <c r="G174" s="15"/>
      <c r="H174" s="15"/>
      <c r="I174" s="15"/>
      <c r="J174" s="15"/>
      <c r="K174" s="16"/>
      <c r="L174" s="12"/>
      <c r="M174" s="12"/>
      <c r="N174" s="12"/>
      <c r="O174" s="12"/>
      <c r="P174" s="21"/>
      <c r="Q174" s="54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</row>
    <row r="175" spans="1:31" x14ac:dyDescent="0.25">
      <c r="A175" s="14"/>
      <c r="B175" s="15"/>
      <c r="C175" s="16"/>
      <c r="D175" s="15"/>
      <c r="E175" s="15"/>
      <c r="F175" s="15"/>
      <c r="G175" s="15"/>
      <c r="H175" s="15"/>
      <c r="I175" s="15"/>
      <c r="J175" s="15"/>
      <c r="K175" s="16"/>
      <c r="L175" s="12"/>
      <c r="M175" s="12"/>
      <c r="N175" s="12"/>
      <c r="O175" s="12"/>
      <c r="P175" s="21"/>
      <c r="Q175" s="54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</row>
    <row r="176" spans="1:31" x14ac:dyDescent="0.25">
      <c r="A176" s="14"/>
      <c r="B176" s="15"/>
      <c r="C176" s="16"/>
      <c r="D176" s="15"/>
      <c r="E176" s="15"/>
      <c r="F176" s="15"/>
      <c r="G176" s="15"/>
      <c r="H176" s="15"/>
      <c r="I176" s="15"/>
      <c r="J176" s="15"/>
      <c r="K176" s="16"/>
      <c r="L176" s="12"/>
      <c r="M176" s="12"/>
      <c r="N176" s="12"/>
      <c r="O176" s="12"/>
      <c r="P176" s="21"/>
      <c r="Q176" s="54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</row>
    <row r="177" spans="1:31" x14ac:dyDescent="0.25">
      <c r="A177" s="14"/>
      <c r="B177" s="15"/>
      <c r="C177" s="16"/>
      <c r="D177" s="15"/>
      <c r="E177" s="15"/>
      <c r="F177" s="15"/>
      <c r="G177" s="15"/>
      <c r="H177" s="15"/>
      <c r="I177" s="15"/>
      <c r="J177" s="15"/>
      <c r="K177" s="16"/>
      <c r="L177" s="12"/>
      <c r="M177" s="12"/>
      <c r="N177" s="12"/>
      <c r="O177" s="12"/>
      <c r="P177" s="21"/>
      <c r="Q177" s="54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</row>
    <row r="178" spans="1:31" x14ac:dyDescent="0.25">
      <c r="A178" s="14"/>
      <c r="B178" s="15"/>
      <c r="C178" s="16"/>
      <c r="D178" s="15"/>
      <c r="E178" s="15"/>
      <c r="F178" s="15"/>
      <c r="G178" s="15"/>
      <c r="H178" s="15"/>
      <c r="I178" s="15"/>
      <c r="J178" s="15"/>
      <c r="K178" s="16"/>
      <c r="L178" s="12"/>
      <c r="M178" s="12"/>
      <c r="N178" s="12"/>
      <c r="O178" s="12"/>
      <c r="P178" s="21"/>
      <c r="Q178" s="54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</row>
    <row r="179" spans="1:31" x14ac:dyDescent="0.25">
      <c r="A179" s="14"/>
      <c r="B179" s="15"/>
      <c r="C179" s="16"/>
      <c r="D179" s="15"/>
      <c r="E179" s="15"/>
      <c r="F179" s="15"/>
      <c r="G179" s="15"/>
      <c r="H179" s="15"/>
      <c r="I179" s="15"/>
      <c r="J179" s="15"/>
      <c r="K179" s="16"/>
      <c r="L179" s="12"/>
      <c r="M179" s="12"/>
      <c r="N179" s="12"/>
      <c r="O179" s="12"/>
      <c r="P179" s="21"/>
      <c r="Q179" s="54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</row>
    <row r="180" spans="1:31" x14ac:dyDescent="0.25">
      <c r="A180" s="14"/>
      <c r="B180" s="15"/>
      <c r="C180" s="16"/>
      <c r="D180" s="15"/>
      <c r="E180" s="15"/>
      <c r="F180" s="15"/>
      <c r="G180" s="15"/>
      <c r="H180" s="15"/>
      <c r="I180" s="15"/>
      <c r="J180" s="15"/>
      <c r="K180" s="16"/>
      <c r="L180" s="12"/>
      <c r="M180" s="12"/>
      <c r="N180" s="12"/>
      <c r="O180" s="12"/>
      <c r="P180" s="21"/>
      <c r="Q180" s="54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</row>
    <row r="181" spans="1:31" x14ac:dyDescent="0.25">
      <c r="A181" s="14"/>
      <c r="B181" s="15"/>
      <c r="C181" s="16"/>
      <c r="D181" s="15"/>
      <c r="E181" s="15"/>
      <c r="F181" s="15"/>
      <c r="G181" s="15"/>
      <c r="H181" s="15"/>
      <c r="I181" s="15"/>
      <c r="J181" s="15"/>
      <c r="K181" s="16"/>
      <c r="L181" s="12"/>
      <c r="M181" s="12"/>
      <c r="N181" s="12"/>
      <c r="O181" s="12"/>
      <c r="P181" s="21"/>
      <c r="Q181" s="54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</row>
    <row r="182" spans="1:31" x14ac:dyDescent="0.25">
      <c r="A182" s="14"/>
      <c r="B182" s="15"/>
      <c r="C182" s="16"/>
      <c r="D182" s="15"/>
      <c r="E182" s="15"/>
      <c r="F182" s="15"/>
      <c r="G182" s="15"/>
      <c r="H182" s="15"/>
      <c r="I182" s="15"/>
      <c r="J182" s="15"/>
      <c r="K182" s="16"/>
      <c r="L182" s="12"/>
      <c r="M182" s="12"/>
      <c r="N182" s="12"/>
      <c r="O182" s="12"/>
      <c r="P182" s="21"/>
      <c r="Q182" s="54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</row>
    <row r="183" spans="1:31" x14ac:dyDescent="0.25">
      <c r="A183" s="14"/>
      <c r="B183" s="15"/>
      <c r="C183" s="16"/>
      <c r="D183" s="15"/>
      <c r="E183" s="15"/>
      <c r="F183" s="15"/>
      <c r="G183" s="15"/>
      <c r="H183" s="15"/>
      <c r="I183" s="15"/>
      <c r="J183" s="15"/>
      <c r="K183" s="16"/>
      <c r="L183" s="12"/>
      <c r="M183" s="12"/>
      <c r="N183" s="12"/>
      <c r="O183" s="12"/>
      <c r="P183" s="21"/>
      <c r="Q183" s="54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</row>
    <row r="184" spans="1:31" x14ac:dyDescent="0.25">
      <c r="A184" s="14"/>
      <c r="B184" s="15"/>
      <c r="C184" s="16"/>
      <c r="D184" s="15"/>
      <c r="E184" s="15"/>
      <c r="F184" s="15"/>
      <c r="G184" s="15"/>
      <c r="H184" s="15"/>
      <c r="I184" s="15"/>
      <c r="J184" s="15"/>
      <c r="K184" s="16"/>
      <c r="L184" s="12"/>
      <c r="M184" s="12"/>
      <c r="N184" s="12"/>
      <c r="O184" s="12"/>
      <c r="P184" s="21"/>
      <c r="Q184" s="54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</row>
    <row r="185" spans="1:31" x14ac:dyDescent="0.25">
      <c r="A185" s="14"/>
      <c r="B185" s="15"/>
      <c r="C185" s="16"/>
      <c r="D185" s="15"/>
      <c r="E185" s="15"/>
      <c r="F185" s="15"/>
      <c r="G185" s="15"/>
      <c r="H185" s="15"/>
      <c r="I185" s="15"/>
      <c r="J185" s="15"/>
      <c r="K185" s="16"/>
      <c r="L185" s="12"/>
      <c r="M185" s="12"/>
      <c r="N185" s="12"/>
      <c r="O185" s="12"/>
      <c r="P185" s="21"/>
      <c r="Q185" s="54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</row>
    <row r="186" spans="1:31" x14ac:dyDescent="0.25">
      <c r="A186" s="14"/>
      <c r="B186" s="15"/>
      <c r="C186" s="16"/>
      <c r="D186" s="15"/>
      <c r="E186" s="15"/>
      <c r="F186" s="15"/>
      <c r="G186" s="15"/>
      <c r="H186" s="15"/>
      <c r="I186" s="15"/>
      <c r="J186" s="15"/>
      <c r="K186" s="16"/>
      <c r="L186" s="12"/>
      <c r="M186" s="12"/>
      <c r="N186" s="12"/>
      <c r="O186" s="12"/>
      <c r="P186" s="21"/>
      <c r="Q186" s="54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</row>
    <row r="187" spans="1:31" x14ac:dyDescent="0.25">
      <c r="A187" s="14"/>
      <c r="B187" s="15"/>
      <c r="C187" s="16"/>
      <c r="D187" s="15"/>
      <c r="E187" s="15"/>
      <c r="F187" s="15"/>
      <c r="G187" s="15"/>
      <c r="H187" s="15"/>
      <c r="I187" s="15"/>
      <c r="J187" s="15"/>
      <c r="K187" s="16"/>
      <c r="L187" s="12"/>
      <c r="M187" s="12"/>
      <c r="N187" s="12"/>
      <c r="O187" s="12"/>
      <c r="P187" s="21"/>
      <c r="Q187" s="54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</row>
    <row r="188" spans="1:31" x14ac:dyDescent="0.25">
      <c r="A188" s="14"/>
      <c r="B188" s="15"/>
      <c r="C188" s="16"/>
      <c r="D188" s="15"/>
      <c r="E188" s="15"/>
      <c r="F188" s="15"/>
      <c r="G188" s="15"/>
      <c r="H188" s="15"/>
      <c r="I188" s="15"/>
      <c r="J188" s="15"/>
      <c r="K188" s="16"/>
      <c r="L188" s="12"/>
      <c r="M188" s="12"/>
      <c r="N188" s="12"/>
      <c r="O188" s="12"/>
      <c r="P188" s="21"/>
      <c r="Q188" s="54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</row>
    <row r="189" spans="1:31" x14ac:dyDescent="0.25">
      <c r="A189" s="14"/>
      <c r="B189" s="15"/>
      <c r="C189" s="16"/>
      <c r="D189" s="15"/>
      <c r="E189" s="15"/>
      <c r="F189" s="15"/>
      <c r="G189" s="15"/>
      <c r="H189" s="15"/>
      <c r="I189" s="15"/>
      <c r="J189" s="15"/>
      <c r="K189" s="16"/>
      <c r="L189" s="12"/>
      <c r="M189" s="12"/>
      <c r="N189" s="12"/>
      <c r="O189" s="12"/>
      <c r="P189" s="21"/>
      <c r="Q189" s="54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</row>
    <row r="190" spans="1:31" x14ac:dyDescent="0.25">
      <c r="A190" s="14"/>
      <c r="B190" s="15"/>
      <c r="C190" s="16"/>
      <c r="D190" s="15"/>
      <c r="E190" s="15"/>
      <c r="F190" s="15"/>
      <c r="G190" s="15"/>
      <c r="H190" s="15"/>
      <c r="I190" s="15"/>
      <c r="J190" s="15"/>
      <c r="K190" s="16"/>
      <c r="L190" s="12"/>
      <c r="M190" s="12"/>
      <c r="N190" s="12"/>
      <c r="O190" s="12"/>
      <c r="P190" s="21"/>
      <c r="Q190" s="54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</row>
    <row r="191" spans="1:31" x14ac:dyDescent="0.25">
      <c r="A191" s="14"/>
      <c r="B191" s="15"/>
      <c r="C191" s="16"/>
      <c r="D191" s="15"/>
      <c r="E191" s="15"/>
      <c r="F191" s="15"/>
      <c r="G191" s="15"/>
      <c r="H191" s="15"/>
      <c r="I191" s="15"/>
      <c r="J191" s="15"/>
      <c r="K191" s="16"/>
      <c r="L191" s="12"/>
      <c r="M191" s="12"/>
      <c r="N191" s="12"/>
      <c r="O191" s="12"/>
      <c r="P191" s="21"/>
      <c r="Q191" s="54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</row>
    <row r="192" spans="1:31" x14ac:dyDescent="0.25">
      <c r="A192" s="14"/>
      <c r="B192" s="15"/>
      <c r="C192" s="16"/>
      <c r="D192" s="15"/>
      <c r="E192" s="15"/>
      <c r="F192" s="15"/>
      <c r="G192" s="15"/>
      <c r="H192" s="15"/>
      <c r="I192" s="15"/>
      <c r="J192" s="15"/>
      <c r="K192" s="16"/>
      <c r="L192" s="12"/>
      <c r="M192" s="12"/>
      <c r="N192" s="12"/>
      <c r="O192" s="12"/>
      <c r="P192" s="21"/>
      <c r="Q192" s="54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</row>
    <row r="193" spans="1:31" x14ac:dyDescent="0.25">
      <c r="A193" s="14"/>
      <c r="B193" s="15"/>
      <c r="C193" s="16"/>
      <c r="D193" s="15"/>
      <c r="E193" s="15"/>
      <c r="F193" s="15"/>
      <c r="G193" s="15"/>
      <c r="H193" s="15"/>
      <c r="I193" s="15"/>
      <c r="J193" s="15"/>
      <c r="K193" s="16"/>
      <c r="L193" s="12"/>
      <c r="M193" s="12"/>
      <c r="N193" s="12"/>
      <c r="O193" s="12"/>
      <c r="P193" s="21"/>
      <c r="Q193" s="54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</row>
    <row r="194" spans="1:31" x14ac:dyDescent="0.25">
      <c r="A194" s="14"/>
      <c r="B194" s="15"/>
      <c r="C194" s="16"/>
      <c r="D194" s="15"/>
      <c r="E194" s="15"/>
      <c r="F194" s="15"/>
      <c r="G194" s="15"/>
      <c r="H194" s="15"/>
      <c r="I194" s="15"/>
      <c r="J194" s="15"/>
      <c r="K194" s="16"/>
      <c r="L194" s="12"/>
      <c r="M194" s="12"/>
      <c r="N194" s="12"/>
      <c r="O194" s="12"/>
      <c r="P194" s="21"/>
      <c r="Q194" s="54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</row>
    <row r="195" spans="1:31" x14ac:dyDescent="0.25">
      <c r="A195" s="14"/>
      <c r="B195" s="15"/>
      <c r="C195" s="16"/>
      <c r="D195" s="15"/>
      <c r="E195" s="15"/>
      <c r="F195" s="15"/>
      <c r="G195" s="15"/>
      <c r="H195" s="15"/>
      <c r="I195" s="15"/>
      <c r="J195" s="15"/>
      <c r="K195" s="16"/>
      <c r="L195" s="12"/>
      <c r="M195" s="12"/>
      <c r="N195" s="12"/>
      <c r="O195" s="12"/>
      <c r="P195" s="21"/>
      <c r="Q195" s="54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</row>
    <row r="196" spans="1:31" x14ac:dyDescent="0.25">
      <c r="A196" s="14"/>
      <c r="B196" s="15"/>
      <c r="C196" s="16"/>
      <c r="D196" s="15"/>
      <c r="E196" s="15"/>
      <c r="F196" s="15"/>
      <c r="G196" s="15"/>
      <c r="H196" s="15"/>
      <c r="I196" s="15"/>
      <c r="J196" s="15"/>
      <c r="K196" s="16"/>
      <c r="L196" s="12"/>
      <c r="M196" s="12"/>
      <c r="N196" s="12"/>
      <c r="O196" s="12"/>
      <c r="P196" s="21"/>
      <c r="Q196" s="54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</row>
    <row r="197" spans="1:31" x14ac:dyDescent="0.25">
      <c r="A197" s="14"/>
      <c r="B197" s="15"/>
      <c r="C197" s="16"/>
      <c r="D197" s="15"/>
      <c r="E197" s="15"/>
      <c r="F197" s="15"/>
      <c r="G197" s="15"/>
      <c r="H197" s="15"/>
      <c r="I197" s="15"/>
      <c r="J197" s="15"/>
      <c r="K197" s="16"/>
      <c r="L197" s="12"/>
      <c r="M197" s="12"/>
      <c r="N197" s="12"/>
      <c r="O197" s="12"/>
      <c r="P197" s="21"/>
      <c r="Q197" s="54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</row>
    <row r="198" spans="1:31" x14ac:dyDescent="0.25">
      <c r="A198" s="14"/>
      <c r="B198" s="15"/>
      <c r="C198" s="16"/>
      <c r="D198" s="15"/>
      <c r="E198" s="15"/>
      <c r="F198" s="15"/>
      <c r="G198" s="15"/>
      <c r="H198" s="15"/>
      <c r="I198" s="15"/>
      <c r="J198" s="15"/>
      <c r="K198" s="16"/>
      <c r="L198" s="12"/>
      <c r="M198" s="12"/>
      <c r="N198" s="12"/>
      <c r="O198" s="12"/>
      <c r="P198" s="21"/>
      <c r="Q198" s="54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</row>
    <row r="199" spans="1:31" x14ac:dyDescent="0.25">
      <c r="A199" s="14"/>
      <c r="B199" s="15"/>
      <c r="C199" s="16"/>
      <c r="D199" s="15"/>
      <c r="E199" s="15"/>
      <c r="F199" s="15"/>
      <c r="G199" s="15"/>
      <c r="H199" s="15"/>
      <c r="I199" s="15"/>
      <c r="J199" s="15"/>
      <c r="K199" s="16"/>
      <c r="L199" s="12"/>
      <c r="M199" s="12"/>
      <c r="N199" s="12"/>
      <c r="O199" s="12"/>
      <c r="P199" s="21"/>
      <c r="Q199" s="54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</row>
    <row r="200" spans="1:31" x14ac:dyDescent="0.25">
      <c r="A200" s="14"/>
      <c r="B200" s="15"/>
      <c r="C200" s="16"/>
      <c r="D200" s="15"/>
      <c r="E200" s="15"/>
      <c r="F200" s="15"/>
      <c r="G200" s="15"/>
      <c r="H200" s="15"/>
      <c r="I200" s="15"/>
      <c r="J200" s="15"/>
      <c r="K200" s="16"/>
      <c r="L200" s="12"/>
      <c r="M200" s="12"/>
      <c r="N200" s="12"/>
      <c r="O200" s="12"/>
      <c r="P200" s="21"/>
      <c r="Q200" s="54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</row>
    <row r="201" spans="1:31" x14ac:dyDescent="0.25">
      <c r="A201" s="14"/>
      <c r="B201" s="15"/>
      <c r="C201" s="16"/>
      <c r="D201" s="15"/>
      <c r="E201" s="15"/>
      <c r="F201" s="15"/>
      <c r="G201" s="15"/>
      <c r="H201" s="15"/>
      <c r="I201" s="15"/>
      <c r="J201" s="15"/>
      <c r="K201" s="16"/>
      <c r="L201" s="12"/>
      <c r="M201" s="12"/>
      <c r="N201" s="12"/>
      <c r="O201" s="12"/>
      <c r="P201" s="21"/>
      <c r="Q201" s="54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</row>
    <row r="202" spans="1:31" x14ac:dyDescent="0.25">
      <c r="A202" s="14"/>
      <c r="B202" s="15"/>
      <c r="C202" s="16"/>
      <c r="D202" s="15"/>
      <c r="E202" s="15"/>
      <c r="F202" s="15"/>
      <c r="G202" s="15"/>
      <c r="H202" s="15"/>
      <c r="I202" s="15"/>
      <c r="J202" s="15"/>
      <c r="K202" s="16"/>
      <c r="L202" s="12"/>
      <c r="M202" s="12"/>
      <c r="N202" s="12"/>
      <c r="O202" s="12"/>
      <c r="P202" s="21"/>
      <c r="Q202" s="54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</row>
    <row r="203" spans="1:31" x14ac:dyDescent="0.25">
      <c r="A203" s="14"/>
      <c r="B203" s="15"/>
      <c r="C203" s="16"/>
      <c r="D203" s="15"/>
      <c r="E203" s="15"/>
      <c r="F203" s="15"/>
      <c r="G203" s="15"/>
      <c r="H203" s="15"/>
      <c r="I203" s="15"/>
      <c r="J203" s="15"/>
      <c r="K203" s="16"/>
      <c r="L203" s="12"/>
      <c r="M203" s="12"/>
      <c r="N203" s="12"/>
      <c r="O203" s="12"/>
      <c r="P203" s="21"/>
      <c r="Q203" s="54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</row>
    <row r="204" spans="1:31" x14ac:dyDescent="0.25">
      <c r="A204" s="14"/>
      <c r="B204" s="15"/>
      <c r="C204" s="16"/>
      <c r="D204" s="15"/>
      <c r="E204" s="15"/>
      <c r="F204" s="15"/>
      <c r="G204" s="15"/>
      <c r="H204" s="15"/>
      <c r="I204" s="15"/>
      <c r="J204" s="15"/>
      <c r="K204" s="16"/>
      <c r="L204" s="12"/>
      <c r="M204" s="12"/>
      <c r="N204" s="12"/>
      <c r="O204" s="12"/>
      <c r="P204" s="21"/>
      <c r="Q204" s="54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</row>
    <row r="205" spans="1:31" x14ac:dyDescent="0.25">
      <c r="A205" s="14"/>
      <c r="B205" s="15"/>
      <c r="C205" s="16"/>
      <c r="D205" s="15"/>
      <c r="E205" s="15"/>
      <c r="F205" s="15"/>
      <c r="G205" s="15"/>
      <c r="H205" s="15"/>
      <c r="I205" s="15"/>
      <c r="J205" s="15"/>
      <c r="K205" s="16"/>
      <c r="L205" s="12"/>
      <c r="M205" s="12"/>
      <c r="N205" s="12"/>
      <c r="O205" s="12"/>
      <c r="P205" s="21"/>
      <c r="Q205" s="54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</row>
    <row r="206" spans="1:31" x14ac:dyDescent="0.25">
      <c r="A206" s="14"/>
      <c r="B206" s="15"/>
      <c r="C206" s="16"/>
      <c r="D206" s="15"/>
      <c r="E206" s="15"/>
      <c r="F206" s="15"/>
      <c r="G206" s="15"/>
      <c r="H206" s="15"/>
      <c r="I206" s="15"/>
      <c r="J206" s="15"/>
      <c r="K206" s="16"/>
      <c r="L206" s="12"/>
      <c r="M206" s="12"/>
      <c r="N206" s="12"/>
      <c r="O206" s="12"/>
      <c r="P206" s="21"/>
      <c r="Q206" s="54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</row>
    <row r="207" spans="1:31" x14ac:dyDescent="0.25">
      <c r="A207" s="14"/>
      <c r="B207" s="15"/>
      <c r="C207" s="16"/>
      <c r="D207" s="15"/>
      <c r="E207" s="15"/>
      <c r="F207" s="15"/>
      <c r="G207" s="15"/>
      <c r="H207" s="15"/>
      <c r="I207" s="15"/>
      <c r="J207" s="15"/>
      <c r="K207" s="16"/>
      <c r="L207" s="12"/>
      <c r="M207" s="12"/>
      <c r="N207" s="12"/>
      <c r="O207" s="12"/>
      <c r="P207" s="21"/>
      <c r="Q207" s="54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</row>
    <row r="208" spans="1:31" x14ac:dyDescent="0.25">
      <c r="A208" s="14"/>
      <c r="B208" s="15"/>
      <c r="C208" s="16"/>
      <c r="D208" s="15"/>
      <c r="E208" s="15"/>
      <c r="F208" s="15"/>
      <c r="G208" s="15"/>
      <c r="H208" s="15"/>
      <c r="I208" s="15"/>
      <c r="J208" s="15"/>
      <c r="K208" s="16"/>
      <c r="L208" s="12"/>
      <c r="M208" s="12"/>
      <c r="N208" s="12"/>
      <c r="O208" s="12"/>
      <c r="P208" s="21"/>
      <c r="Q208" s="54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</row>
    <row r="209" spans="1:31" x14ac:dyDescent="0.25">
      <c r="A209" s="14"/>
      <c r="B209" s="15"/>
      <c r="C209" s="16"/>
      <c r="D209" s="15"/>
      <c r="E209" s="15"/>
      <c r="F209" s="15"/>
      <c r="G209" s="15"/>
      <c r="H209" s="15"/>
      <c r="I209" s="15"/>
      <c r="J209" s="15"/>
      <c r="K209" s="16"/>
      <c r="L209" s="12"/>
      <c r="M209" s="12"/>
      <c r="N209" s="12"/>
      <c r="O209" s="12"/>
      <c r="P209" s="21"/>
      <c r="Q209" s="54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</row>
    <row r="210" spans="1:31" x14ac:dyDescent="0.25">
      <c r="A210" s="14"/>
      <c r="B210" s="15"/>
      <c r="C210" s="16"/>
      <c r="D210" s="15"/>
      <c r="E210" s="15"/>
      <c r="F210" s="15"/>
      <c r="G210" s="15"/>
      <c r="H210" s="15"/>
      <c r="I210" s="15"/>
      <c r="J210" s="15"/>
      <c r="K210" s="16"/>
      <c r="L210" s="12"/>
      <c r="M210" s="12"/>
      <c r="N210" s="12"/>
      <c r="O210" s="12"/>
      <c r="P210" s="21"/>
      <c r="Q210" s="54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</row>
    <row r="211" spans="1:31" x14ac:dyDescent="0.25">
      <c r="A211" s="14"/>
      <c r="B211" s="15"/>
      <c r="C211" s="16"/>
      <c r="D211" s="15"/>
      <c r="E211" s="15"/>
      <c r="F211" s="15"/>
      <c r="G211" s="15"/>
      <c r="H211" s="15"/>
      <c r="I211" s="15"/>
      <c r="J211" s="15"/>
      <c r="K211" s="16"/>
      <c r="L211" s="12"/>
      <c r="M211" s="12"/>
      <c r="N211" s="12"/>
      <c r="O211" s="12"/>
      <c r="P211" s="21"/>
      <c r="Q211" s="54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</row>
    <row r="212" spans="1:31" x14ac:dyDescent="0.25">
      <c r="A212" s="14"/>
      <c r="B212" s="15"/>
      <c r="C212" s="16"/>
      <c r="D212" s="15"/>
      <c r="E212" s="15"/>
      <c r="F212" s="15"/>
      <c r="G212" s="15"/>
      <c r="H212" s="15"/>
      <c r="I212" s="15"/>
      <c r="J212" s="15"/>
      <c r="K212" s="16"/>
      <c r="L212" s="12"/>
      <c r="M212" s="12"/>
      <c r="N212" s="12"/>
      <c r="O212" s="12"/>
      <c r="P212" s="21"/>
      <c r="Q212" s="54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</row>
    <row r="213" spans="1:31" x14ac:dyDescent="0.25">
      <c r="A213" s="14"/>
      <c r="B213" s="15"/>
      <c r="C213" s="16"/>
      <c r="D213" s="15"/>
      <c r="E213" s="15"/>
      <c r="F213" s="15"/>
      <c r="G213" s="15"/>
      <c r="H213" s="15"/>
      <c r="I213" s="15"/>
      <c r="J213" s="15"/>
      <c r="K213" s="16"/>
      <c r="L213" s="12"/>
      <c r="M213" s="12"/>
      <c r="N213" s="12"/>
      <c r="O213" s="12"/>
      <c r="P213" s="21"/>
      <c r="Q213" s="54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</row>
    <row r="214" spans="1:31" x14ac:dyDescent="0.25">
      <c r="A214" s="14"/>
      <c r="B214" s="15"/>
      <c r="C214" s="16"/>
      <c r="D214" s="15"/>
      <c r="E214" s="15"/>
      <c r="F214" s="15"/>
      <c r="G214" s="15"/>
      <c r="H214" s="15"/>
      <c r="I214" s="15"/>
      <c r="J214" s="15"/>
      <c r="K214" s="16"/>
      <c r="L214" s="12"/>
      <c r="M214" s="12"/>
      <c r="N214" s="12"/>
      <c r="O214" s="12"/>
      <c r="P214" s="21"/>
      <c r="Q214" s="54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</row>
    <row r="215" spans="1:31" x14ac:dyDescent="0.25">
      <c r="A215" s="14"/>
      <c r="B215" s="15"/>
      <c r="C215" s="16"/>
      <c r="D215" s="15"/>
      <c r="E215" s="15"/>
      <c r="F215" s="15"/>
      <c r="G215" s="15"/>
      <c r="H215" s="15"/>
      <c r="I215" s="15"/>
      <c r="J215" s="15"/>
      <c r="K215" s="16"/>
      <c r="L215" s="12"/>
      <c r="M215" s="12"/>
      <c r="N215" s="12"/>
      <c r="O215" s="12"/>
      <c r="P215" s="21"/>
      <c r="Q215" s="54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</row>
    <row r="216" spans="1:31" x14ac:dyDescent="0.25">
      <c r="A216" s="14"/>
      <c r="B216" s="15"/>
      <c r="C216" s="16"/>
      <c r="D216" s="15"/>
      <c r="E216" s="15"/>
      <c r="F216" s="15"/>
      <c r="G216" s="15"/>
      <c r="H216" s="15"/>
      <c r="I216" s="15"/>
      <c r="J216" s="15"/>
      <c r="K216" s="16"/>
      <c r="L216" s="12"/>
      <c r="M216" s="12"/>
      <c r="N216" s="12"/>
      <c r="O216" s="12"/>
      <c r="P216" s="21"/>
      <c r="Q216" s="54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</row>
    <row r="217" spans="1:31" x14ac:dyDescent="0.25">
      <c r="A217" s="14"/>
      <c r="B217" s="15"/>
      <c r="C217" s="16"/>
      <c r="D217" s="15"/>
      <c r="E217" s="15"/>
      <c r="F217" s="15"/>
      <c r="G217" s="15"/>
      <c r="H217" s="15"/>
      <c r="I217" s="15"/>
      <c r="J217" s="15"/>
      <c r="K217" s="16"/>
      <c r="L217" s="12"/>
      <c r="M217" s="12"/>
      <c r="N217" s="12"/>
      <c r="O217" s="12"/>
      <c r="P217" s="21"/>
      <c r="Q217" s="54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</row>
    <row r="218" spans="1:31" x14ac:dyDescent="0.25">
      <c r="A218" s="14"/>
      <c r="B218" s="15"/>
      <c r="C218" s="16"/>
      <c r="D218" s="15"/>
      <c r="E218" s="15"/>
      <c r="F218" s="15"/>
      <c r="G218" s="15"/>
      <c r="H218" s="15"/>
      <c r="I218" s="15"/>
      <c r="J218" s="15"/>
      <c r="K218" s="16"/>
      <c r="L218" s="12"/>
      <c r="M218" s="12"/>
      <c r="N218" s="12"/>
      <c r="O218" s="12"/>
      <c r="P218" s="21"/>
      <c r="Q218" s="54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</row>
    <row r="219" spans="1:31" x14ac:dyDescent="0.25">
      <c r="A219" s="14"/>
      <c r="B219" s="15"/>
      <c r="C219" s="16"/>
      <c r="D219" s="15"/>
      <c r="E219" s="15"/>
      <c r="F219" s="15"/>
      <c r="G219" s="15"/>
      <c r="H219" s="15"/>
      <c r="I219" s="15"/>
      <c r="J219" s="15"/>
      <c r="K219" s="16"/>
      <c r="L219" s="12"/>
      <c r="M219" s="12"/>
      <c r="N219" s="12"/>
      <c r="O219" s="12"/>
      <c r="P219" s="21"/>
      <c r="Q219" s="54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</row>
    <row r="220" spans="1:31" x14ac:dyDescent="0.25">
      <c r="A220" s="14"/>
      <c r="B220" s="15"/>
      <c r="C220" s="16"/>
      <c r="D220" s="15"/>
      <c r="E220" s="15"/>
      <c r="F220" s="15"/>
      <c r="G220" s="15"/>
      <c r="H220" s="15"/>
      <c r="I220" s="15"/>
      <c r="J220" s="15"/>
      <c r="K220" s="16"/>
      <c r="L220" s="12"/>
      <c r="M220" s="12"/>
      <c r="N220" s="12"/>
      <c r="O220" s="12"/>
      <c r="P220" s="21"/>
      <c r="Q220" s="54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</row>
    <row r="221" spans="1:31" x14ac:dyDescent="0.25">
      <c r="A221" s="14"/>
      <c r="B221" s="15"/>
      <c r="C221" s="16"/>
      <c r="D221" s="15"/>
      <c r="E221" s="15"/>
      <c r="F221" s="15"/>
      <c r="G221" s="15"/>
      <c r="H221" s="15"/>
      <c r="I221" s="15"/>
      <c r="J221" s="15"/>
      <c r="K221" s="16"/>
      <c r="L221" s="12"/>
      <c r="M221" s="12"/>
      <c r="N221" s="12"/>
      <c r="O221" s="12"/>
      <c r="P221" s="21"/>
      <c r="Q221" s="54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</row>
    <row r="222" spans="1:31" x14ac:dyDescent="0.25">
      <c r="A222" s="14"/>
      <c r="B222" s="15"/>
      <c r="C222" s="16"/>
      <c r="D222" s="15"/>
      <c r="E222" s="15"/>
      <c r="F222" s="15"/>
      <c r="G222" s="15"/>
      <c r="H222" s="15"/>
      <c r="I222" s="15"/>
      <c r="J222" s="15"/>
      <c r="K222" s="16"/>
      <c r="L222" s="12"/>
      <c r="M222" s="12"/>
      <c r="N222" s="12"/>
      <c r="O222" s="12"/>
      <c r="P222" s="21"/>
      <c r="Q222" s="54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</row>
    <row r="223" spans="1:31" x14ac:dyDescent="0.25">
      <c r="A223" s="14"/>
      <c r="B223" s="15"/>
      <c r="C223" s="16"/>
      <c r="D223" s="15"/>
      <c r="E223" s="15"/>
      <c r="F223" s="15"/>
      <c r="G223" s="15"/>
      <c r="H223" s="15"/>
      <c r="I223" s="15"/>
      <c r="J223" s="15"/>
      <c r="K223" s="16"/>
      <c r="L223" s="12"/>
      <c r="M223" s="12"/>
      <c r="N223" s="12"/>
      <c r="O223" s="12"/>
      <c r="P223" s="21"/>
      <c r="Q223" s="54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</row>
    <row r="224" spans="1:31" x14ac:dyDescent="0.25">
      <c r="A224" s="14"/>
      <c r="B224" s="15"/>
      <c r="C224" s="16"/>
      <c r="D224" s="15"/>
      <c r="E224" s="15"/>
      <c r="F224" s="15"/>
      <c r="G224" s="15"/>
      <c r="H224" s="15"/>
      <c r="I224" s="15"/>
      <c r="J224" s="15"/>
      <c r="K224" s="16"/>
      <c r="L224" s="12"/>
      <c r="M224" s="12"/>
      <c r="N224" s="12"/>
      <c r="O224" s="12"/>
      <c r="P224" s="21"/>
      <c r="Q224" s="54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</row>
    <row r="225" spans="1:31" x14ac:dyDescent="0.25">
      <c r="A225" s="14"/>
      <c r="B225" s="15"/>
      <c r="C225" s="16"/>
      <c r="D225" s="15"/>
      <c r="E225" s="15"/>
      <c r="F225" s="15"/>
      <c r="G225" s="15"/>
      <c r="H225" s="15"/>
      <c r="I225" s="15"/>
      <c r="J225" s="15"/>
      <c r="K225" s="16"/>
      <c r="L225" s="12"/>
      <c r="M225" s="12"/>
      <c r="N225" s="12"/>
      <c r="O225" s="12"/>
      <c r="P225" s="21"/>
      <c r="Q225" s="54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</row>
    <row r="226" spans="1:31" x14ac:dyDescent="0.25">
      <c r="A226" s="14"/>
      <c r="B226" s="15"/>
      <c r="C226" s="16"/>
      <c r="D226" s="15"/>
      <c r="E226" s="15"/>
      <c r="F226" s="15"/>
      <c r="G226" s="15"/>
      <c r="H226" s="15"/>
      <c r="I226" s="15"/>
      <c r="J226" s="15"/>
      <c r="K226" s="16"/>
      <c r="L226" s="12"/>
      <c r="M226" s="12"/>
      <c r="N226" s="12"/>
      <c r="O226" s="12"/>
      <c r="P226" s="21"/>
      <c r="Q226" s="54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</row>
    <row r="227" spans="1:31" x14ac:dyDescent="0.25">
      <c r="A227" s="14"/>
      <c r="B227" s="15"/>
      <c r="C227" s="16"/>
      <c r="D227" s="15"/>
      <c r="E227" s="15"/>
      <c r="F227" s="15"/>
      <c r="G227" s="15"/>
      <c r="H227" s="15"/>
      <c r="I227" s="15"/>
      <c r="J227" s="15"/>
      <c r="K227" s="16"/>
      <c r="L227" s="12"/>
      <c r="M227" s="12"/>
      <c r="N227" s="12"/>
      <c r="O227" s="12"/>
      <c r="P227" s="21"/>
      <c r="Q227" s="54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</row>
    <row r="228" spans="1:31" x14ac:dyDescent="0.25">
      <c r="A228" s="14"/>
      <c r="B228" s="15"/>
      <c r="C228" s="16"/>
      <c r="D228" s="15"/>
      <c r="E228" s="15"/>
      <c r="F228" s="15"/>
      <c r="G228" s="15"/>
      <c r="H228" s="15"/>
      <c r="I228" s="15"/>
      <c r="J228" s="15"/>
      <c r="K228" s="16"/>
      <c r="L228" s="12"/>
      <c r="M228" s="12"/>
      <c r="N228" s="12"/>
      <c r="O228" s="12"/>
      <c r="P228" s="21"/>
      <c r="Q228" s="54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</row>
    <row r="229" spans="1:31" x14ac:dyDescent="0.25">
      <c r="A229" s="14"/>
      <c r="B229" s="15"/>
      <c r="C229" s="16"/>
      <c r="D229" s="15"/>
      <c r="E229" s="15"/>
      <c r="F229" s="15"/>
      <c r="G229" s="15"/>
      <c r="H229" s="15"/>
      <c r="I229" s="15"/>
      <c r="J229" s="15"/>
      <c r="K229" s="16"/>
      <c r="L229" s="12"/>
      <c r="M229" s="12"/>
      <c r="N229" s="12"/>
      <c r="O229" s="12"/>
      <c r="P229" s="21"/>
      <c r="Q229" s="54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</row>
    <row r="230" spans="1:31" x14ac:dyDescent="0.25">
      <c r="A230" s="14"/>
      <c r="B230" s="15"/>
      <c r="C230" s="16"/>
      <c r="D230" s="15"/>
      <c r="E230" s="15"/>
      <c r="F230" s="15"/>
      <c r="G230" s="15"/>
      <c r="H230" s="15"/>
      <c r="I230" s="15"/>
      <c r="J230" s="15"/>
      <c r="K230" s="16"/>
      <c r="L230" s="12"/>
      <c r="M230" s="12"/>
      <c r="N230" s="12"/>
      <c r="O230" s="12"/>
      <c r="P230" s="21"/>
      <c r="Q230" s="54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</row>
    <row r="231" spans="1:31" x14ac:dyDescent="0.25">
      <c r="A231" s="14"/>
      <c r="B231" s="15"/>
      <c r="C231" s="16"/>
      <c r="D231" s="15"/>
      <c r="E231" s="15"/>
      <c r="F231" s="15"/>
      <c r="G231" s="15"/>
      <c r="H231" s="15"/>
      <c r="I231" s="15"/>
      <c r="J231" s="15"/>
      <c r="K231" s="16"/>
      <c r="L231" s="12"/>
      <c r="M231" s="12"/>
      <c r="N231" s="12"/>
      <c r="O231" s="12"/>
      <c r="P231" s="21"/>
      <c r="Q231" s="54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</row>
    <row r="232" spans="1:31" x14ac:dyDescent="0.25">
      <c r="A232" s="14"/>
      <c r="B232" s="15"/>
      <c r="C232" s="16"/>
      <c r="D232" s="15"/>
      <c r="E232" s="15"/>
      <c r="F232" s="15"/>
      <c r="G232" s="15"/>
      <c r="H232" s="15"/>
      <c r="I232" s="15"/>
      <c r="J232" s="15"/>
      <c r="K232" s="16"/>
      <c r="L232" s="12"/>
      <c r="M232" s="12"/>
      <c r="N232" s="12"/>
      <c r="O232" s="12"/>
      <c r="P232" s="21"/>
      <c r="Q232" s="54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</row>
    <row r="233" spans="1:31" x14ac:dyDescent="0.25">
      <c r="A233" s="14"/>
      <c r="B233" s="15"/>
      <c r="C233" s="16"/>
      <c r="D233" s="15"/>
      <c r="E233" s="15"/>
      <c r="F233" s="15"/>
      <c r="G233" s="15"/>
      <c r="H233" s="15"/>
      <c r="I233" s="15"/>
      <c r="J233" s="15"/>
      <c r="K233" s="16"/>
      <c r="L233" s="12"/>
      <c r="M233" s="12"/>
      <c r="N233" s="12"/>
      <c r="O233" s="12"/>
      <c r="P233" s="21"/>
      <c r="Q233" s="54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</row>
    <row r="234" spans="1:31" x14ac:dyDescent="0.25">
      <c r="A234" s="14"/>
      <c r="B234" s="15"/>
      <c r="C234" s="16"/>
      <c r="D234" s="15"/>
      <c r="E234" s="15"/>
      <c r="F234" s="15"/>
      <c r="G234" s="15"/>
      <c r="H234" s="15"/>
      <c r="I234" s="15"/>
      <c r="J234" s="15"/>
      <c r="K234" s="16"/>
      <c r="L234" s="12"/>
      <c r="M234" s="12"/>
      <c r="N234" s="12"/>
      <c r="O234" s="12"/>
      <c r="P234" s="21"/>
      <c r="Q234" s="54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</row>
    <row r="235" spans="1:31" x14ac:dyDescent="0.25">
      <c r="A235" s="14"/>
      <c r="B235" s="15"/>
      <c r="C235" s="16"/>
      <c r="D235" s="15"/>
      <c r="E235" s="15"/>
      <c r="F235" s="15"/>
      <c r="G235" s="15"/>
      <c r="H235" s="15"/>
      <c r="I235" s="15"/>
      <c r="J235" s="15"/>
      <c r="K235" s="16"/>
      <c r="L235" s="12"/>
      <c r="M235" s="12"/>
      <c r="N235" s="12"/>
      <c r="O235" s="12"/>
      <c r="P235" s="21"/>
      <c r="Q235" s="5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</row>
    <row r="236" spans="1:31" x14ac:dyDescent="0.25">
      <c r="A236" s="14"/>
      <c r="B236" s="15"/>
      <c r="C236" s="16"/>
      <c r="D236" s="15"/>
      <c r="E236" s="15"/>
      <c r="F236" s="15"/>
      <c r="G236" s="15"/>
      <c r="H236" s="15"/>
      <c r="I236" s="15"/>
      <c r="J236" s="15"/>
      <c r="K236" s="16"/>
      <c r="L236" s="12"/>
      <c r="M236" s="12"/>
      <c r="N236" s="12"/>
      <c r="O236" s="12"/>
      <c r="P236" s="21"/>
      <c r="Q236" s="54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</row>
    <row r="237" spans="1:31" x14ac:dyDescent="0.25">
      <c r="A237" s="14"/>
      <c r="B237" s="15"/>
      <c r="C237" s="16"/>
      <c r="D237" s="15"/>
      <c r="E237" s="15"/>
      <c r="F237" s="15"/>
      <c r="G237" s="15"/>
      <c r="H237" s="15"/>
      <c r="I237" s="15"/>
      <c r="J237" s="15"/>
      <c r="K237" s="16"/>
      <c r="L237" s="12"/>
      <c r="M237" s="12"/>
      <c r="N237" s="12"/>
      <c r="O237" s="12"/>
      <c r="P237" s="21"/>
      <c r="Q237" s="54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</row>
    <row r="238" spans="1:31" x14ac:dyDescent="0.25">
      <c r="A238" s="14"/>
      <c r="B238" s="15"/>
      <c r="C238" s="16"/>
      <c r="D238" s="15"/>
      <c r="E238" s="15"/>
      <c r="F238" s="15"/>
      <c r="G238" s="15"/>
      <c r="H238" s="15"/>
      <c r="I238" s="15"/>
      <c r="J238" s="15"/>
      <c r="K238" s="16"/>
      <c r="L238" s="12"/>
      <c r="M238" s="12"/>
      <c r="N238" s="12"/>
      <c r="O238" s="12"/>
      <c r="P238" s="21"/>
      <c r="Q238" s="54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</row>
    <row r="239" spans="1:31" x14ac:dyDescent="0.25">
      <c r="C239" s="2"/>
      <c r="K239" s="2"/>
    </row>
    <row r="240" spans="1:31" x14ac:dyDescent="0.25">
      <c r="C240" s="2"/>
      <c r="K240" s="2"/>
    </row>
    <row r="241" spans="3:11" x14ac:dyDescent="0.25">
      <c r="C241" s="2"/>
      <c r="K241" s="2"/>
    </row>
    <row r="242" spans="3:11" x14ac:dyDescent="0.25">
      <c r="C242" s="2"/>
      <c r="K242" s="2"/>
    </row>
    <row r="243" spans="3:11" x14ac:dyDescent="0.25">
      <c r="C243" s="2"/>
      <c r="K243" s="2"/>
    </row>
    <row r="244" spans="3:11" x14ac:dyDescent="0.25">
      <c r="C244" s="2"/>
      <c r="K244" s="2"/>
    </row>
    <row r="245" spans="3:11" x14ac:dyDescent="0.25">
      <c r="C245" s="2"/>
      <c r="K245" s="2"/>
    </row>
    <row r="246" spans="3:11" x14ac:dyDescent="0.25">
      <c r="C246" s="2"/>
      <c r="K246" s="2"/>
    </row>
    <row r="247" spans="3:11" x14ac:dyDescent="0.25">
      <c r="C247" s="2"/>
      <c r="K247" s="2"/>
    </row>
    <row r="248" spans="3:11" x14ac:dyDescent="0.25">
      <c r="C248" s="2"/>
      <c r="K248" s="2"/>
    </row>
    <row r="249" spans="3:11" x14ac:dyDescent="0.25">
      <c r="C249" s="2"/>
      <c r="K249" s="2"/>
    </row>
    <row r="250" spans="3:11" x14ac:dyDescent="0.25">
      <c r="C250" s="2"/>
      <c r="K250" s="2"/>
    </row>
    <row r="251" spans="3:11" x14ac:dyDescent="0.25">
      <c r="C251" s="2"/>
      <c r="K251" s="2"/>
    </row>
    <row r="252" spans="3:11" x14ac:dyDescent="0.25">
      <c r="C252" s="2"/>
      <c r="K252" s="2"/>
    </row>
    <row r="253" spans="3:11" x14ac:dyDescent="0.25">
      <c r="C253" s="2"/>
      <c r="K253" s="2"/>
    </row>
    <row r="254" spans="3:11" x14ac:dyDescent="0.25">
      <c r="C254" s="2"/>
      <c r="K254" s="2"/>
    </row>
    <row r="255" spans="3:11" x14ac:dyDescent="0.25">
      <c r="C255" s="2"/>
      <c r="K255" s="2"/>
    </row>
    <row r="256" spans="3:11" x14ac:dyDescent="0.25">
      <c r="C256" s="2"/>
      <c r="K256" s="2"/>
    </row>
    <row r="257" spans="3:11" x14ac:dyDescent="0.25">
      <c r="C257" s="2"/>
      <c r="K257" s="2"/>
    </row>
    <row r="258" spans="3:11" x14ac:dyDescent="0.25">
      <c r="C258" s="2"/>
      <c r="K258" s="2"/>
    </row>
    <row r="259" spans="3:11" x14ac:dyDescent="0.25">
      <c r="C259" s="2"/>
      <c r="K259" s="2"/>
    </row>
    <row r="260" spans="3:11" x14ac:dyDescent="0.25">
      <c r="C260" s="2"/>
      <c r="K260" s="2"/>
    </row>
    <row r="261" spans="3:11" x14ac:dyDescent="0.25">
      <c r="C261" s="2"/>
      <c r="K261" s="2"/>
    </row>
    <row r="262" spans="3:11" x14ac:dyDescent="0.25">
      <c r="C262" s="2"/>
      <c r="K262" s="2"/>
    </row>
    <row r="263" spans="3:11" x14ac:dyDescent="0.25">
      <c r="C263" s="2"/>
      <c r="K263" s="2"/>
    </row>
    <row r="264" spans="3:11" x14ac:dyDescent="0.25">
      <c r="C264" s="2"/>
      <c r="K264" s="2"/>
    </row>
    <row r="265" spans="3:11" x14ac:dyDescent="0.25">
      <c r="C265" s="2"/>
      <c r="K265" s="2"/>
    </row>
    <row r="266" spans="3:11" x14ac:dyDescent="0.25">
      <c r="C266" s="2"/>
      <c r="K266" s="2"/>
    </row>
    <row r="267" spans="3:11" x14ac:dyDescent="0.25">
      <c r="C267" s="2"/>
      <c r="K267" s="2"/>
    </row>
    <row r="268" spans="3:11" x14ac:dyDescent="0.25">
      <c r="C268" s="2"/>
      <c r="K268" s="2"/>
    </row>
    <row r="269" spans="3:11" x14ac:dyDescent="0.25">
      <c r="C269" s="2"/>
      <c r="K269" s="2"/>
    </row>
    <row r="270" spans="3:11" x14ac:dyDescent="0.25">
      <c r="C270" s="2"/>
      <c r="K270" s="2"/>
    </row>
    <row r="271" spans="3:11" x14ac:dyDescent="0.25">
      <c r="C271" s="2"/>
      <c r="K271" s="2"/>
    </row>
    <row r="272" spans="3:11" x14ac:dyDescent="0.25">
      <c r="C272" s="2"/>
      <c r="K272" s="2"/>
    </row>
    <row r="273" spans="3:11" x14ac:dyDescent="0.25">
      <c r="C273" s="2"/>
      <c r="K273" s="2"/>
    </row>
    <row r="274" spans="3:11" x14ac:dyDescent="0.25">
      <c r="C274" s="2"/>
      <c r="K274" s="2"/>
    </row>
    <row r="275" spans="3:11" x14ac:dyDescent="0.25">
      <c r="C275" s="2"/>
      <c r="K275" s="2"/>
    </row>
    <row r="276" spans="3:11" x14ac:dyDescent="0.25">
      <c r="C276" s="2"/>
      <c r="K276" s="2"/>
    </row>
    <row r="277" spans="3:11" x14ac:dyDescent="0.25">
      <c r="C277" s="2"/>
      <c r="K277" s="2"/>
    </row>
    <row r="278" spans="3:11" x14ac:dyDescent="0.25">
      <c r="C278" s="2"/>
      <c r="K278" s="2"/>
    </row>
    <row r="279" spans="3:11" x14ac:dyDescent="0.25">
      <c r="C279" s="2"/>
      <c r="K279" s="2"/>
    </row>
    <row r="280" spans="3:11" x14ac:dyDescent="0.25">
      <c r="C280" s="2"/>
      <c r="K280" s="2"/>
    </row>
    <row r="281" spans="3:11" x14ac:dyDescent="0.25">
      <c r="C281" s="2"/>
      <c r="K281" s="2"/>
    </row>
    <row r="282" spans="3:11" x14ac:dyDescent="0.25">
      <c r="C282" s="2"/>
      <c r="K282" s="2"/>
    </row>
    <row r="283" spans="3:11" x14ac:dyDescent="0.25">
      <c r="C283" s="2"/>
      <c r="K283" s="2"/>
    </row>
    <row r="284" spans="3:11" x14ac:dyDescent="0.25">
      <c r="C284" s="2"/>
      <c r="K284" s="2"/>
    </row>
    <row r="285" spans="3:11" x14ac:dyDescent="0.25">
      <c r="C285" s="2"/>
      <c r="K285" s="2"/>
    </row>
    <row r="286" spans="3:11" x14ac:dyDescent="0.25">
      <c r="C286" s="2"/>
      <c r="K286" s="2"/>
    </row>
    <row r="287" spans="3:11" x14ac:dyDescent="0.25">
      <c r="C287" s="2"/>
      <c r="K287" s="2"/>
    </row>
    <row r="288" spans="3:11" x14ac:dyDescent="0.25">
      <c r="C288" s="2"/>
      <c r="K288" s="2"/>
    </row>
    <row r="289" spans="3:11" x14ac:dyDescent="0.25">
      <c r="C289" s="2"/>
      <c r="K289" s="2"/>
    </row>
    <row r="290" spans="3:11" x14ac:dyDescent="0.25">
      <c r="C290" s="2"/>
      <c r="K290" s="2"/>
    </row>
    <row r="291" spans="3:11" x14ac:dyDescent="0.25">
      <c r="C291" s="2"/>
      <c r="K291" s="2"/>
    </row>
    <row r="292" spans="3:11" x14ac:dyDescent="0.25">
      <c r="C292" s="2"/>
      <c r="K292" s="2"/>
    </row>
    <row r="293" spans="3:11" x14ac:dyDescent="0.25">
      <c r="C293" s="2"/>
      <c r="K293" s="2"/>
    </row>
    <row r="294" spans="3:11" x14ac:dyDescent="0.25">
      <c r="C294" s="2"/>
      <c r="K294" s="2"/>
    </row>
    <row r="295" spans="3:11" x14ac:dyDescent="0.25">
      <c r="C295" s="2"/>
      <c r="K295" s="2"/>
    </row>
    <row r="296" spans="3:11" x14ac:dyDescent="0.25">
      <c r="C296" s="2"/>
      <c r="K296" s="2"/>
    </row>
    <row r="297" spans="3:11" x14ac:dyDescent="0.25">
      <c r="C297" s="2"/>
      <c r="K297" s="2"/>
    </row>
    <row r="298" spans="3:11" x14ac:dyDescent="0.25">
      <c r="C298" s="2"/>
      <c r="K298" s="2"/>
    </row>
    <row r="299" spans="3:11" x14ac:dyDescent="0.25">
      <c r="C299" s="2"/>
      <c r="K299" s="2"/>
    </row>
    <row r="300" spans="3:11" x14ac:dyDescent="0.25">
      <c r="C300" s="2"/>
      <c r="K300" s="2"/>
    </row>
    <row r="301" spans="3:11" x14ac:dyDescent="0.25">
      <c r="C301" s="2"/>
      <c r="K301" s="2"/>
    </row>
    <row r="302" spans="3:11" x14ac:dyDescent="0.25">
      <c r="C302" s="2"/>
      <c r="K302" s="2"/>
    </row>
    <row r="303" spans="3:11" x14ac:dyDescent="0.25">
      <c r="C303" s="2"/>
      <c r="K303" s="2"/>
    </row>
    <row r="304" spans="3:11" x14ac:dyDescent="0.25">
      <c r="C304" s="2"/>
      <c r="K304" s="2"/>
    </row>
    <row r="305" spans="3:11" x14ac:dyDescent="0.25">
      <c r="C305" s="2"/>
      <c r="K305" s="2"/>
    </row>
    <row r="306" spans="3:11" x14ac:dyDescent="0.25">
      <c r="C306" s="2"/>
      <c r="K306" s="2"/>
    </row>
    <row r="307" spans="3:11" x14ac:dyDescent="0.25">
      <c r="C307" s="2"/>
      <c r="K307" s="2"/>
    </row>
    <row r="308" spans="3:11" x14ac:dyDescent="0.25">
      <c r="C308" s="2"/>
      <c r="K308" s="2"/>
    </row>
    <row r="309" spans="3:11" x14ac:dyDescent="0.25">
      <c r="C309" s="2"/>
      <c r="K309" s="2"/>
    </row>
    <row r="310" spans="3:11" x14ac:dyDescent="0.25">
      <c r="C310" s="2"/>
      <c r="K310" s="2"/>
    </row>
    <row r="311" spans="3:11" x14ac:dyDescent="0.25">
      <c r="C311" s="2"/>
      <c r="K311" s="2"/>
    </row>
    <row r="312" spans="3:11" x14ac:dyDescent="0.25">
      <c r="C312" s="2"/>
      <c r="K312" s="2"/>
    </row>
    <row r="313" spans="3:11" x14ac:dyDescent="0.25">
      <c r="C313" s="2"/>
      <c r="K313" s="2"/>
    </row>
    <row r="314" spans="3:11" x14ac:dyDescent="0.25">
      <c r="C314" s="2"/>
      <c r="K314" s="2"/>
    </row>
    <row r="315" spans="3:11" x14ac:dyDescent="0.25">
      <c r="C315" s="2"/>
      <c r="K315" s="2"/>
    </row>
    <row r="316" spans="3:11" x14ac:dyDescent="0.25">
      <c r="C316" s="2"/>
      <c r="K316" s="2"/>
    </row>
    <row r="317" spans="3:11" x14ac:dyDescent="0.25">
      <c r="C317" s="2"/>
      <c r="K317" s="2"/>
    </row>
    <row r="318" spans="3:11" x14ac:dyDescent="0.25">
      <c r="C318" s="2"/>
      <c r="K318" s="2"/>
    </row>
    <row r="319" spans="3:11" x14ac:dyDescent="0.25">
      <c r="C319" s="2"/>
      <c r="K319" s="2"/>
    </row>
    <row r="320" spans="3:11" x14ac:dyDescent="0.25">
      <c r="C320" s="2"/>
      <c r="K320" s="2"/>
    </row>
    <row r="321" spans="3:11" x14ac:dyDescent="0.25">
      <c r="C321" s="2"/>
      <c r="K321" s="2"/>
    </row>
    <row r="322" spans="3:11" x14ac:dyDescent="0.25">
      <c r="C322" s="2"/>
      <c r="K322" s="2"/>
    </row>
    <row r="323" spans="3:11" x14ac:dyDescent="0.25">
      <c r="C323" s="2"/>
      <c r="K323" s="2"/>
    </row>
    <row r="324" spans="3:11" x14ac:dyDescent="0.25">
      <c r="C324" s="2"/>
      <c r="K324" s="2"/>
    </row>
    <row r="325" spans="3:11" x14ac:dyDescent="0.25">
      <c r="C325" s="2"/>
      <c r="K325" s="2"/>
    </row>
    <row r="326" spans="3:11" x14ac:dyDescent="0.25">
      <c r="C326" s="2"/>
      <c r="K326" s="2"/>
    </row>
    <row r="327" spans="3:11" x14ac:dyDescent="0.25">
      <c r="C327" s="2"/>
      <c r="K327" s="2"/>
    </row>
    <row r="328" spans="3:11" x14ac:dyDescent="0.25">
      <c r="C328" s="2"/>
      <c r="K328" s="2"/>
    </row>
    <row r="329" spans="3:11" x14ac:dyDescent="0.25">
      <c r="C329" s="2"/>
      <c r="K329" s="2"/>
    </row>
    <row r="330" spans="3:11" x14ac:dyDescent="0.25">
      <c r="C330" s="2"/>
      <c r="K330" s="2"/>
    </row>
    <row r="331" spans="3:11" x14ac:dyDescent="0.25">
      <c r="C331" s="2"/>
      <c r="K331" s="2"/>
    </row>
    <row r="332" spans="3:11" x14ac:dyDescent="0.25">
      <c r="C332" s="2"/>
      <c r="K332" s="2"/>
    </row>
    <row r="333" spans="3:11" x14ac:dyDescent="0.25">
      <c r="C333" s="2"/>
      <c r="K333" s="2"/>
    </row>
    <row r="334" spans="3:11" x14ac:dyDescent="0.25">
      <c r="C334" s="2"/>
      <c r="K334" s="2"/>
    </row>
    <row r="335" spans="3:11" x14ac:dyDescent="0.25">
      <c r="C335" s="2"/>
      <c r="K335" s="2"/>
    </row>
    <row r="336" spans="3:11" x14ac:dyDescent="0.25">
      <c r="C336" s="2"/>
      <c r="K336" s="2"/>
    </row>
    <row r="337" spans="3:11" x14ac:dyDescent="0.25">
      <c r="C337" s="2"/>
      <c r="K337" s="2"/>
    </row>
    <row r="338" spans="3:11" x14ac:dyDescent="0.25">
      <c r="C338" s="2"/>
      <c r="K338" s="2"/>
    </row>
    <row r="339" spans="3:11" x14ac:dyDescent="0.25">
      <c r="C339" s="2"/>
      <c r="K339" s="2"/>
    </row>
    <row r="340" spans="3:11" x14ac:dyDescent="0.25">
      <c r="C340" s="2"/>
      <c r="K340" s="2"/>
    </row>
    <row r="341" spans="3:11" x14ac:dyDescent="0.25">
      <c r="C341" s="2"/>
      <c r="K341" s="2"/>
    </row>
    <row r="342" spans="3:11" x14ac:dyDescent="0.25">
      <c r="C342" s="2"/>
      <c r="K342" s="2"/>
    </row>
    <row r="343" spans="3:11" x14ac:dyDescent="0.25">
      <c r="C343" s="2"/>
      <c r="K343" s="2"/>
    </row>
    <row r="344" spans="3:11" x14ac:dyDescent="0.25">
      <c r="C344" s="2"/>
      <c r="K344" s="2"/>
    </row>
    <row r="345" spans="3:11" x14ac:dyDescent="0.25">
      <c r="C345" s="2"/>
      <c r="K345" s="2"/>
    </row>
    <row r="346" spans="3:11" x14ac:dyDescent="0.25">
      <c r="C346" s="2"/>
      <c r="K346" s="2"/>
    </row>
    <row r="347" spans="3:11" x14ac:dyDescent="0.25">
      <c r="C347" s="2"/>
      <c r="K347" s="2"/>
    </row>
    <row r="348" spans="3:11" x14ac:dyDescent="0.25">
      <c r="C348" s="2"/>
      <c r="K348" s="2"/>
    </row>
    <row r="349" spans="3:11" x14ac:dyDescent="0.25">
      <c r="C349" s="2"/>
      <c r="K349" s="2"/>
    </row>
    <row r="350" spans="3:11" x14ac:dyDescent="0.25">
      <c r="C350" s="2"/>
      <c r="K350" s="2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Bradbury and Smith 1.6.12</vt:lpstr>
      <vt:lpstr>'Bradbury and Smith 1.6.12'!Print_Titles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Emory Univ</cp:lastModifiedBy>
  <cp:lastPrinted>2012-01-20T19:11:52Z</cp:lastPrinted>
  <dcterms:created xsi:type="dcterms:W3CDTF">2012-01-06T11:52:08Z</dcterms:created>
  <dcterms:modified xsi:type="dcterms:W3CDTF">2012-04-10T13:05:34Z</dcterms:modified>
</cp:coreProperties>
</file>