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10560" yWindow="0" windowWidth="14880" windowHeight="13056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1"/>
  <c r="F6"/>
  <c r="F7"/>
  <c r="F9"/>
  <c r="F10"/>
  <c r="F11"/>
  <c r="F12"/>
  <c r="F14"/>
  <c r="F15"/>
  <c r="F17"/>
  <c r="F18"/>
  <c r="F20"/>
  <c r="F21"/>
  <c r="F23"/>
  <c r="F24"/>
  <c r="F25"/>
  <c r="F5"/>
  <c r="D6"/>
  <c r="D7"/>
  <c r="D9"/>
  <c r="D10"/>
  <c r="D11"/>
  <c r="D12"/>
  <c r="D14"/>
  <c r="D15"/>
  <c r="D17"/>
  <c r="D18"/>
  <c r="D20"/>
  <c r="D21"/>
  <c r="D23"/>
  <c r="D24"/>
  <c r="D25"/>
  <c r="D5"/>
</calcChain>
</file>

<file path=xl/sharedStrings.xml><?xml version="1.0" encoding="utf-8"?>
<sst xmlns="http://schemas.openxmlformats.org/spreadsheetml/2006/main" count="39" uniqueCount="26">
  <si>
    <t>% of their surgical practice considered sports medicine</t>
  </si>
  <si>
    <t>Nearly 100%</t>
  </si>
  <si>
    <t>Between 80-100%</t>
  </si>
  <si>
    <t>Less than 80%</t>
  </si>
  <si>
    <t>% of surgeries done in a hospital</t>
  </si>
  <si>
    <t>Less than 5%</t>
  </si>
  <si>
    <t>Less than 10%</t>
  </si>
  <si>
    <t>Greater than 10%</t>
  </si>
  <si>
    <t>Head team orthopaedist for an NFL or Division I college football team</t>
  </si>
  <si>
    <t>Yes</t>
  </si>
  <si>
    <t>No</t>
  </si>
  <si>
    <t>Number of orthopaedic surgeons in there group</t>
  </si>
  <si>
    <t>Less than or = to 10</t>
  </si>
  <si>
    <t>Greater than 10</t>
  </si>
  <si>
    <t>In a university practice</t>
  </si>
  <si>
    <t>Age</t>
  </si>
  <si>
    <t>Less than 40</t>
  </si>
  <si>
    <t>Between 40 and 55</t>
  </si>
  <si>
    <t>Greater than 55</t>
  </si>
  <si>
    <t>Significance</t>
  </si>
  <si>
    <t xml:space="preserve"> </t>
  </si>
  <si>
    <t xml:space="preserve">Number </t>
  </si>
  <si>
    <t>%</t>
  </si>
  <si>
    <t>Number</t>
  </si>
  <si>
    <t>Take Call 62</t>
  </si>
  <si>
    <t>Don't 17</t>
  </si>
</sst>
</file>

<file path=xl/styles.xml><?xml version="1.0" encoding="utf-8"?>
<styleSheet xmlns="http://schemas.openxmlformats.org/spreadsheetml/2006/main">
  <numFmts count="1">
    <numFmt numFmtId="164" formatCode="0.0000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1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25"/>
  <sheetViews>
    <sheetView tabSelected="1" showRuler="0" topLeftCell="B1" workbookViewId="0">
      <selection activeCell="I20" sqref="I20"/>
    </sheetView>
  </sheetViews>
  <sheetFormatPr defaultColWidth="11.19921875" defaultRowHeight="15.6"/>
  <cols>
    <col min="1" max="1" width="60.19921875" customWidth="1"/>
    <col min="2" max="2" width="19.796875" customWidth="1"/>
  </cols>
  <sheetData>
    <row r="3" spans="1:7">
      <c r="C3" s="2" t="s">
        <v>24</v>
      </c>
      <c r="E3" s="2" t="s">
        <v>25</v>
      </c>
      <c r="G3" s="2" t="s">
        <v>19</v>
      </c>
    </row>
    <row r="4" spans="1:7">
      <c r="A4" s="2" t="s">
        <v>0</v>
      </c>
      <c r="C4" t="s">
        <v>21</v>
      </c>
      <c r="D4" t="s">
        <v>22</v>
      </c>
      <c r="E4" t="s">
        <v>23</v>
      </c>
      <c r="F4" t="s">
        <v>22</v>
      </c>
    </row>
    <row r="5" spans="1:7">
      <c r="A5" s="2"/>
      <c r="B5" t="s">
        <v>1</v>
      </c>
      <c r="C5">
        <v>11</v>
      </c>
      <c r="D5">
        <f>(C5/62)*100</f>
        <v>17.741935483870968</v>
      </c>
      <c r="E5">
        <v>1</v>
      </c>
      <c r="F5">
        <f>(E5/17)*100</f>
        <v>5.8823529411764701</v>
      </c>
      <c r="G5" s="4">
        <f>0.6047</f>
        <v>0.60470000000000002</v>
      </c>
    </row>
    <row r="6" spans="1:7">
      <c r="A6" s="2"/>
      <c r="B6" t="s">
        <v>2</v>
      </c>
      <c r="C6">
        <v>19</v>
      </c>
      <c r="D6">
        <f t="shared" ref="D6:D25" si="0">(C6/62)*100</f>
        <v>30.64516129032258</v>
      </c>
      <c r="E6">
        <v>6</v>
      </c>
      <c r="F6">
        <f t="shared" ref="F6:F25" si="1">(E6/17)*100</f>
        <v>35.294117647058826</v>
      </c>
      <c r="G6" s="4"/>
    </row>
    <row r="7" spans="1:7">
      <c r="A7" s="2"/>
      <c r="B7" t="s">
        <v>3</v>
      </c>
      <c r="C7">
        <v>32</v>
      </c>
      <c r="D7">
        <f t="shared" si="0"/>
        <v>51.612903225806448</v>
      </c>
      <c r="E7">
        <v>10</v>
      </c>
      <c r="F7">
        <f t="shared" si="1"/>
        <v>58.82352941176471</v>
      </c>
      <c r="G7" s="4"/>
    </row>
    <row r="8" spans="1:7">
      <c r="A8" s="3" t="s">
        <v>4</v>
      </c>
      <c r="D8" t="s">
        <v>20</v>
      </c>
      <c r="F8" t="s">
        <v>20</v>
      </c>
      <c r="G8" s="4"/>
    </row>
    <row r="9" spans="1:7">
      <c r="A9" s="2"/>
      <c r="B9" s="1">
        <v>0</v>
      </c>
      <c r="C9">
        <v>1</v>
      </c>
      <c r="D9">
        <f t="shared" si="0"/>
        <v>1.6129032258064515</v>
      </c>
      <c r="E9">
        <v>1</v>
      </c>
      <c r="F9">
        <f t="shared" si="1"/>
        <v>5.8823529411764701</v>
      </c>
      <c r="G9" s="4">
        <v>7.9000000000000008E-3</v>
      </c>
    </row>
    <row r="10" spans="1:7">
      <c r="A10" s="2"/>
      <c r="B10" t="s">
        <v>5</v>
      </c>
      <c r="C10">
        <v>2</v>
      </c>
      <c r="D10">
        <f t="shared" si="0"/>
        <v>3.225806451612903</v>
      </c>
      <c r="E10">
        <v>4</v>
      </c>
      <c r="F10">
        <f t="shared" si="1"/>
        <v>23.52941176470588</v>
      </c>
      <c r="G10" s="4"/>
    </row>
    <row r="11" spans="1:7">
      <c r="A11" s="2"/>
      <c r="B11" t="s">
        <v>6</v>
      </c>
      <c r="C11">
        <v>9</v>
      </c>
      <c r="D11">
        <f t="shared" si="0"/>
        <v>14.516129032258066</v>
      </c>
      <c r="E11">
        <v>4</v>
      </c>
      <c r="F11">
        <f t="shared" si="1"/>
        <v>23.52941176470588</v>
      </c>
      <c r="G11" s="4"/>
    </row>
    <row r="12" spans="1:7">
      <c r="A12" s="2"/>
      <c r="B12" t="s">
        <v>7</v>
      </c>
      <c r="C12">
        <v>50</v>
      </c>
      <c r="D12">
        <f t="shared" si="0"/>
        <v>80.645161290322577</v>
      </c>
      <c r="E12">
        <v>8</v>
      </c>
      <c r="F12">
        <f t="shared" si="1"/>
        <v>47.058823529411761</v>
      </c>
      <c r="G12" s="4"/>
    </row>
    <row r="13" spans="1:7">
      <c r="A13" s="2" t="s">
        <v>8</v>
      </c>
      <c r="D13" t="s">
        <v>20</v>
      </c>
      <c r="F13" t="s">
        <v>20</v>
      </c>
      <c r="G13" s="4"/>
    </row>
    <row r="14" spans="1:7">
      <c r="A14" s="2"/>
      <c r="B14" t="s">
        <v>9</v>
      </c>
      <c r="C14">
        <v>9</v>
      </c>
      <c r="D14">
        <f t="shared" si="0"/>
        <v>14.516129032258066</v>
      </c>
      <c r="E14">
        <v>5</v>
      </c>
      <c r="F14">
        <f t="shared" si="1"/>
        <v>29.411764705882355</v>
      </c>
      <c r="G14" s="4">
        <v>0.16689999999999999</v>
      </c>
    </row>
    <row r="15" spans="1:7">
      <c r="A15" s="2"/>
      <c r="B15" t="s">
        <v>10</v>
      </c>
      <c r="C15">
        <v>53</v>
      </c>
      <c r="D15">
        <f t="shared" si="0"/>
        <v>85.483870967741936</v>
      </c>
      <c r="E15">
        <v>12</v>
      </c>
      <c r="F15">
        <f t="shared" si="1"/>
        <v>70.588235294117652</v>
      </c>
      <c r="G15" s="4"/>
    </row>
    <row r="16" spans="1:7">
      <c r="A16" s="3" t="s">
        <v>11</v>
      </c>
      <c r="D16" t="s">
        <v>20</v>
      </c>
      <c r="F16" t="s">
        <v>20</v>
      </c>
      <c r="G16" s="4"/>
    </row>
    <row r="17" spans="1:7">
      <c r="A17" s="2"/>
      <c r="B17" t="s">
        <v>12</v>
      </c>
      <c r="C17">
        <v>32</v>
      </c>
      <c r="D17">
        <f t="shared" si="0"/>
        <v>51.612903225806448</v>
      </c>
      <c r="E17">
        <v>10</v>
      </c>
      <c r="F17">
        <f t="shared" si="1"/>
        <v>58.82352941176471</v>
      </c>
      <c r="G17" s="4">
        <v>0.78459999999999996</v>
      </c>
    </row>
    <row r="18" spans="1:7">
      <c r="A18" s="2"/>
      <c r="B18" t="s">
        <v>13</v>
      </c>
      <c r="C18">
        <v>30</v>
      </c>
      <c r="D18">
        <f t="shared" si="0"/>
        <v>48.387096774193552</v>
      </c>
      <c r="E18">
        <v>7</v>
      </c>
      <c r="F18">
        <f t="shared" si="1"/>
        <v>41.17647058823529</v>
      </c>
      <c r="G18" s="4"/>
    </row>
    <row r="19" spans="1:7">
      <c r="A19" s="2" t="s">
        <v>14</v>
      </c>
      <c r="D19" t="s">
        <v>20</v>
      </c>
      <c r="F19" t="s">
        <v>20</v>
      </c>
      <c r="G19" s="4"/>
    </row>
    <row r="20" spans="1:7">
      <c r="A20" s="2"/>
      <c r="B20" t="s">
        <v>9</v>
      </c>
      <c r="C20">
        <v>11</v>
      </c>
      <c r="D20">
        <f t="shared" si="0"/>
        <v>17.741935483870968</v>
      </c>
      <c r="E20">
        <v>2</v>
      </c>
      <c r="F20">
        <f t="shared" si="1"/>
        <v>11.76470588235294</v>
      </c>
      <c r="G20" s="5">
        <v>0.72299999999999998</v>
      </c>
    </row>
    <row r="21" spans="1:7">
      <c r="A21" s="2"/>
      <c r="B21" t="s">
        <v>10</v>
      </c>
      <c r="C21">
        <v>51</v>
      </c>
      <c r="D21">
        <f t="shared" si="0"/>
        <v>82.258064516129039</v>
      </c>
      <c r="E21">
        <v>15</v>
      </c>
      <c r="F21">
        <f t="shared" si="1"/>
        <v>88.235294117647058</v>
      </c>
      <c r="G21" s="4"/>
    </row>
    <row r="22" spans="1:7">
      <c r="A22" s="2" t="s">
        <v>15</v>
      </c>
      <c r="C22" t="s">
        <v>20</v>
      </c>
      <c r="D22" t="s">
        <v>20</v>
      </c>
      <c r="F22" t="s">
        <v>20</v>
      </c>
      <c r="G22" s="4"/>
    </row>
    <row r="23" spans="1:7">
      <c r="A23" s="2"/>
      <c r="B23" t="s">
        <v>16</v>
      </c>
      <c r="C23">
        <v>32</v>
      </c>
      <c r="D23">
        <f t="shared" si="0"/>
        <v>51.612903225806448</v>
      </c>
      <c r="E23">
        <v>1</v>
      </c>
      <c r="F23">
        <f t="shared" si="1"/>
        <v>5.8823529411764701</v>
      </c>
      <c r="G23" s="4">
        <v>2.9999999999999997E-4</v>
      </c>
    </row>
    <row r="24" spans="1:7">
      <c r="B24" t="s">
        <v>17</v>
      </c>
      <c r="C24">
        <v>25</v>
      </c>
      <c r="D24">
        <f t="shared" si="0"/>
        <v>40.322580645161288</v>
      </c>
      <c r="E24">
        <v>10</v>
      </c>
      <c r="F24">
        <f t="shared" si="1"/>
        <v>58.82352941176471</v>
      </c>
    </row>
    <row r="25" spans="1:7">
      <c r="B25" t="s">
        <v>18</v>
      </c>
      <c r="C25">
        <v>5</v>
      </c>
      <c r="D25">
        <f t="shared" si="0"/>
        <v>8.064516129032258</v>
      </c>
      <c r="E25">
        <v>6</v>
      </c>
      <c r="F25">
        <f t="shared" si="1"/>
        <v>35.294117647058826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Magill</dc:creator>
  <cp:lastModifiedBy>bwu2</cp:lastModifiedBy>
  <dcterms:created xsi:type="dcterms:W3CDTF">2012-02-02T13:13:36Z</dcterms:created>
  <dcterms:modified xsi:type="dcterms:W3CDTF">2012-02-06T15:44:48Z</dcterms:modified>
</cp:coreProperties>
</file>