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60" windowWidth="11340" windowHeight="6030"/>
  </bookViews>
  <sheets>
    <sheet name="Raw Data Entry" sheetId="4" r:id="rId1"/>
    <sheet name="Data Summary" sheetId="1" r:id="rId2"/>
    <sheet name="Access Import Sheet" sheetId="3" r:id="rId3"/>
  </sheets>
  <definedNames>
    <definedName name="_xlnm.Print_Area" localSheetId="0">'Raw Data Entry'!$A$1:$R$30</definedName>
  </definedNames>
  <calcPr calcId="144525"/>
</workbook>
</file>

<file path=xl/calcChain.xml><?xml version="1.0" encoding="utf-8"?>
<calcChain xmlns="http://schemas.openxmlformats.org/spreadsheetml/2006/main">
  <c r="P382" i="4" l="1"/>
  <c r="N382" i="4"/>
  <c r="L382" i="4"/>
  <c r="K382" i="4"/>
  <c r="I382" i="4"/>
  <c r="G382" i="4"/>
  <c r="E382" i="4"/>
  <c r="R382" i="4" s="1"/>
  <c r="P381" i="4"/>
  <c r="N381" i="4"/>
  <c r="L381" i="4"/>
  <c r="K381" i="4"/>
  <c r="I381" i="4"/>
  <c r="G381" i="4"/>
  <c r="E381" i="4"/>
  <c r="P380" i="4"/>
  <c r="N380" i="4"/>
  <c r="L380" i="4"/>
  <c r="K380" i="4"/>
  <c r="I380" i="4"/>
  <c r="G380" i="4"/>
  <c r="E380" i="4"/>
  <c r="R380" i="4" s="1"/>
  <c r="P379" i="4"/>
  <c r="N379" i="4"/>
  <c r="L379" i="4"/>
  <c r="K379" i="4"/>
  <c r="I379" i="4"/>
  <c r="G379" i="4"/>
  <c r="E379" i="4"/>
  <c r="P378" i="4"/>
  <c r="N378" i="4"/>
  <c r="L378" i="4"/>
  <c r="K378" i="4"/>
  <c r="I378" i="4"/>
  <c r="G378" i="4"/>
  <c r="E378" i="4"/>
  <c r="R378" i="4" s="1"/>
  <c r="P377" i="4"/>
  <c r="N377" i="4"/>
  <c r="L377" i="4"/>
  <c r="K377" i="4"/>
  <c r="I377" i="4"/>
  <c r="G377" i="4"/>
  <c r="E377" i="4"/>
  <c r="P376" i="4"/>
  <c r="N376" i="4"/>
  <c r="L376" i="4"/>
  <c r="K376" i="4"/>
  <c r="I376" i="4"/>
  <c r="G376" i="4"/>
  <c r="E376" i="4"/>
  <c r="R376" i="4" s="1"/>
  <c r="P375" i="4"/>
  <c r="N375" i="4"/>
  <c r="L375" i="4"/>
  <c r="K375" i="4"/>
  <c r="I375" i="4"/>
  <c r="G375" i="4"/>
  <c r="E375" i="4"/>
  <c r="P374" i="4"/>
  <c r="N374" i="4"/>
  <c r="L374" i="4"/>
  <c r="K374" i="4"/>
  <c r="I374" i="4"/>
  <c r="G374" i="4"/>
  <c r="E374" i="4"/>
  <c r="R374" i="4" s="1"/>
  <c r="P373" i="4"/>
  <c r="N373" i="4"/>
  <c r="L373" i="4"/>
  <c r="K373" i="4"/>
  <c r="I373" i="4"/>
  <c r="G373" i="4"/>
  <c r="E373" i="4"/>
  <c r="P372" i="4"/>
  <c r="N372" i="4"/>
  <c r="L372" i="4"/>
  <c r="K372" i="4"/>
  <c r="I372" i="4"/>
  <c r="G372" i="4"/>
  <c r="E372" i="4"/>
  <c r="R372" i="4" s="1"/>
  <c r="P371" i="4"/>
  <c r="N371" i="4"/>
  <c r="L371" i="4"/>
  <c r="K371" i="4"/>
  <c r="I371" i="4"/>
  <c r="G371" i="4"/>
  <c r="E371" i="4"/>
  <c r="P370" i="4"/>
  <c r="N370" i="4"/>
  <c r="L370" i="4"/>
  <c r="K370" i="4"/>
  <c r="I370" i="4"/>
  <c r="G370" i="4"/>
  <c r="E370" i="4"/>
  <c r="R370" i="4" s="1"/>
  <c r="P369" i="4"/>
  <c r="N369" i="4"/>
  <c r="L369" i="4"/>
  <c r="K369" i="4"/>
  <c r="I369" i="4"/>
  <c r="G369" i="4"/>
  <c r="E369" i="4"/>
  <c r="P368" i="4"/>
  <c r="N368" i="4"/>
  <c r="L368" i="4"/>
  <c r="K368" i="4"/>
  <c r="I368" i="4"/>
  <c r="G368" i="4"/>
  <c r="E368" i="4"/>
  <c r="R368" i="4" s="1"/>
  <c r="P367" i="4"/>
  <c r="N367" i="4"/>
  <c r="L367" i="4"/>
  <c r="K367" i="4"/>
  <c r="I367" i="4"/>
  <c r="G367" i="4"/>
  <c r="E367" i="4"/>
  <c r="P366" i="4"/>
  <c r="N366" i="4"/>
  <c r="L366" i="4"/>
  <c r="K366" i="4"/>
  <c r="I366" i="4"/>
  <c r="G366" i="4"/>
  <c r="E366" i="4"/>
  <c r="R366" i="4" s="1"/>
  <c r="P365" i="4"/>
  <c r="N365" i="4"/>
  <c r="L365" i="4"/>
  <c r="K365" i="4"/>
  <c r="I365" i="4"/>
  <c r="G365" i="4"/>
  <c r="E365" i="4"/>
  <c r="P364" i="4"/>
  <c r="N364" i="4"/>
  <c r="L364" i="4"/>
  <c r="K364" i="4"/>
  <c r="I364" i="4"/>
  <c r="G364" i="4"/>
  <c r="E364" i="4"/>
  <c r="R364" i="4" s="1"/>
  <c r="P363" i="4"/>
  <c r="N363" i="4"/>
  <c r="L363" i="4"/>
  <c r="K363" i="4"/>
  <c r="I363" i="4"/>
  <c r="G363" i="4"/>
  <c r="E363" i="4"/>
  <c r="P362" i="4"/>
  <c r="N362" i="4"/>
  <c r="L362" i="4"/>
  <c r="K362" i="4"/>
  <c r="I362" i="4"/>
  <c r="G362" i="4"/>
  <c r="E362" i="4"/>
  <c r="R362" i="4" s="1"/>
  <c r="P361" i="4"/>
  <c r="N361" i="4"/>
  <c r="L361" i="4"/>
  <c r="K361" i="4"/>
  <c r="I361" i="4"/>
  <c r="G361" i="4"/>
  <c r="E361" i="4"/>
  <c r="P360" i="4"/>
  <c r="N360" i="4"/>
  <c r="L360" i="4"/>
  <c r="K360" i="4"/>
  <c r="I360" i="4"/>
  <c r="G360" i="4"/>
  <c r="E360" i="4"/>
  <c r="R360" i="4" s="1"/>
  <c r="P359" i="4"/>
  <c r="N359" i="4"/>
  <c r="L359" i="4"/>
  <c r="K359" i="4"/>
  <c r="I359" i="4"/>
  <c r="G359" i="4"/>
  <c r="E359" i="4"/>
  <c r="P358" i="4"/>
  <c r="N358" i="4"/>
  <c r="L358" i="4"/>
  <c r="K358" i="4"/>
  <c r="I358" i="4"/>
  <c r="G358" i="4"/>
  <c r="E358" i="4"/>
  <c r="R358" i="4" s="1"/>
  <c r="P357" i="4"/>
  <c r="N357" i="4"/>
  <c r="L357" i="4"/>
  <c r="K357" i="4"/>
  <c r="I357" i="4"/>
  <c r="G357" i="4"/>
  <c r="E357" i="4"/>
  <c r="P356" i="4"/>
  <c r="N356" i="4"/>
  <c r="L356" i="4"/>
  <c r="K356" i="4"/>
  <c r="I356" i="4"/>
  <c r="G356" i="4"/>
  <c r="E356" i="4"/>
  <c r="R356" i="4" s="1"/>
  <c r="P355" i="4"/>
  <c r="N355" i="4"/>
  <c r="L355" i="4"/>
  <c r="K355" i="4"/>
  <c r="I355" i="4"/>
  <c r="G355" i="4"/>
  <c r="E355" i="4"/>
  <c r="P354" i="4"/>
  <c r="N354" i="4"/>
  <c r="L354" i="4"/>
  <c r="K354" i="4"/>
  <c r="I354" i="4"/>
  <c r="G354" i="4"/>
  <c r="E354" i="4"/>
  <c r="R354" i="4" s="1"/>
  <c r="P353" i="4"/>
  <c r="N353" i="4"/>
  <c r="L353" i="4"/>
  <c r="K353" i="4"/>
  <c r="I353" i="4"/>
  <c r="G353" i="4"/>
  <c r="E353" i="4"/>
  <c r="P352" i="4"/>
  <c r="N352" i="4"/>
  <c r="L352" i="4"/>
  <c r="K352" i="4"/>
  <c r="I352" i="4"/>
  <c r="G352" i="4"/>
  <c r="E352" i="4"/>
  <c r="R352" i="4" s="1"/>
  <c r="P351" i="4"/>
  <c r="N351" i="4"/>
  <c r="L351" i="4"/>
  <c r="K351" i="4"/>
  <c r="I351" i="4"/>
  <c r="G351" i="4"/>
  <c r="E351" i="4"/>
  <c r="P350" i="4"/>
  <c r="N350" i="4"/>
  <c r="L350" i="4"/>
  <c r="K350" i="4"/>
  <c r="I350" i="4"/>
  <c r="G350" i="4"/>
  <c r="E350" i="4"/>
  <c r="R350" i="4" s="1"/>
  <c r="P349" i="4"/>
  <c r="N349" i="4"/>
  <c r="L349" i="4"/>
  <c r="K349" i="4"/>
  <c r="I349" i="4"/>
  <c r="G349" i="4"/>
  <c r="E349" i="4"/>
  <c r="P348" i="4"/>
  <c r="N348" i="4"/>
  <c r="L348" i="4"/>
  <c r="K348" i="4"/>
  <c r="I348" i="4"/>
  <c r="G348" i="4"/>
  <c r="E348" i="4"/>
  <c r="R348" i="4" s="1"/>
  <c r="P347" i="4"/>
  <c r="N347" i="4"/>
  <c r="L347" i="4"/>
  <c r="K347" i="4"/>
  <c r="I347" i="4"/>
  <c r="G347" i="4"/>
  <c r="E347" i="4"/>
  <c r="P346" i="4"/>
  <c r="N346" i="4"/>
  <c r="L346" i="4"/>
  <c r="K346" i="4"/>
  <c r="I346" i="4"/>
  <c r="G346" i="4"/>
  <c r="E346" i="4"/>
  <c r="R346" i="4" s="1"/>
  <c r="P345" i="4"/>
  <c r="N345" i="4"/>
  <c r="L345" i="4"/>
  <c r="K345" i="4"/>
  <c r="I345" i="4"/>
  <c r="G345" i="4"/>
  <c r="E345" i="4"/>
  <c r="P344" i="4"/>
  <c r="N344" i="4"/>
  <c r="L344" i="4"/>
  <c r="K344" i="4"/>
  <c r="I344" i="4"/>
  <c r="G344" i="4"/>
  <c r="E344" i="4"/>
  <c r="R344" i="4" s="1"/>
  <c r="P343" i="4"/>
  <c r="N343" i="4"/>
  <c r="L343" i="4"/>
  <c r="K343" i="4"/>
  <c r="I343" i="4"/>
  <c r="G343" i="4"/>
  <c r="E343" i="4"/>
  <c r="P342" i="4"/>
  <c r="N342" i="4"/>
  <c r="L342" i="4"/>
  <c r="K342" i="4"/>
  <c r="I342" i="4"/>
  <c r="G342" i="4"/>
  <c r="E342" i="4"/>
  <c r="R342" i="4" s="1"/>
  <c r="P341" i="4"/>
  <c r="N341" i="4"/>
  <c r="L341" i="4"/>
  <c r="K341" i="4"/>
  <c r="I341" i="4"/>
  <c r="G341" i="4"/>
  <c r="E341" i="4"/>
  <c r="P340" i="4"/>
  <c r="N340" i="4"/>
  <c r="L340" i="4"/>
  <c r="K340" i="4"/>
  <c r="I340" i="4"/>
  <c r="G340" i="4"/>
  <c r="E340" i="4"/>
  <c r="R340" i="4" s="1"/>
  <c r="P339" i="4"/>
  <c r="N339" i="4"/>
  <c r="L339" i="4"/>
  <c r="K339" i="4"/>
  <c r="I339" i="4"/>
  <c r="G339" i="4"/>
  <c r="E339" i="4"/>
  <c r="P338" i="4"/>
  <c r="N338" i="4"/>
  <c r="L338" i="4"/>
  <c r="K338" i="4"/>
  <c r="I338" i="4"/>
  <c r="G338" i="4"/>
  <c r="E338" i="4"/>
  <c r="R338" i="4" s="1"/>
  <c r="P337" i="4"/>
  <c r="N337" i="4"/>
  <c r="L337" i="4"/>
  <c r="K337" i="4"/>
  <c r="I337" i="4"/>
  <c r="G337" i="4"/>
  <c r="E337" i="4"/>
  <c r="P336" i="4"/>
  <c r="N336" i="4"/>
  <c r="L336" i="4"/>
  <c r="K336" i="4"/>
  <c r="I336" i="4"/>
  <c r="G336" i="4"/>
  <c r="E336" i="4"/>
  <c r="R336" i="4" s="1"/>
  <c r="P335" i="4"/>
  <c r="N335" i="4"/>
  <c r="L335" i="4"/>
  <c r="K335" i="4"/>
  <c r="I335" i="4"/>
  <c r="G335" i="4"/>
  <c r="E335" i="4"/>
  <c r="P334" i="4"/>
  <c r="N334" i="4"/>
  <c r="L334" i="4"/>
  <c r="K334" i="4"/>
  <c r="I334" i="4"/>
  <c r="G334" i="4"/>
  <c r="E334" i="4"/>
  <c r="R334" i="4" s="1"/>
  <c r="P333" i="4"/>
  <c r="N333" i="4"/>
  <c r="L333" i="4"/>
  <c r="K333" i="4"/>
  <c r="I333" i="4"/>
  <c r="G333" i="4"/>
  <c r="E333" i="4"/>
  <c r="P332" i="4"/>
  <c r="N332" i="4"/>
  <c r="L332" i="4"/>
  <c r="K332" i="4"/>
  <c r="I332" i="4"/>
  <c r="G332" i="4"/>
  <c r="E332" i="4"/>
  <c r="R332" i="4" s="1"/>
  <c r="P331" i="4"/>
  <c r="N331" i="4"/>
  <c r="L331" i="4"/>
  <c r="K331" i="4"/>
  <c r="I331" i="4"/>
  <c r="G331" i="4"/>
  <c r="E331" i="4"/>
  <c r="P330" i="4"/>
  <c r="N330" i="4"/>
  <c r="L330" i="4"/>
  <c r="K330" i="4"/>
  <c r="I330" i="4"/>
  <c r="G330" i="4"/>
  <c r="E330" i="4"/>
  <c r="R330" i="4" s="1"/>
  <c r="P329" i="4"/>
  <c r="N329" i="4"/>
  <c r="L329" i="4"/>
  <c r="K329" i="4"/>
  <c r="I329" i="4"/>
  <c r="G329" i="4"/>
  <c r="E329" i="4"/>
  <c r="P328" i="4"/>
  <c r="N328" i="4"/>
  <c r="L328" i="4"/>
  <c r="K328" i="4"/>
  <c r="I328" i="4"/>
  <c r="G328" i="4"/>
  <c r="E328" i="4"/>
  <c r="R328" i="4" s="1"/>
  <c r="P327" i="4"/>
  <c r="N327" i="4"/>
  <c r="L327" i="4"/>
  <c r="K327" i="4"/>
  <c r="I327" i="4"/>
  <c r="G327" i="4"/>
  <c r="E327" i="4"/>
  <c r="P326" i="4"/>
  <c r="N326" i="4"/>
  <c r="L326" i="4"/>
  <c r="K326" i="4"/>
  <c r="I326" i="4"/>
  <c r="G326" i="4"/>
  <c r="E326" i="4"/>
  <c r="R326" i="4" s="1"/>
  <c r="P325" i="4"/>
  <c r="N325" i="4"/>
  <c r="L325" i="4"/>
  <c r="K325" i="4"/>
  <c r="I325" i="4"/>
  <c r="G325" i="4"/>
  <c r="E325" i="4"/>
  <c r="P324" i="4"/>
  <c r="N324" i="4"/>
  <c r="L324" i="4"/>
  <c r="K324" i="4"/>
  <c r="I324" i="4"/>
  <c r="G324" i="4"/>
  <c r="E324" i="4"/>
  <c r="R324" i="4" s="1"/>
  <c r="P323" i="4"/>
  <c r="N323" i="4"/>
  <c r="L323" i="4"/>
  <c r="K323" i="4"/>
  <c r="I323" i="4"/>
  <c r="G323" i="4"/>
  <c r="E323" i="4"/>
  <c r="P322" i="4"/>
  <c r="N322" i="4"/>
  <c r="L322" i="4"/>
  <c r="K322" i="4"/>
  <c r="I322" i="4"/>
  <c r="G322" i="4"/>
  <c r="E322" i="4"/>
  <c r="R322" i="4" s="1"/>
  <c r="P321" i="4"/>
  <c r="N321" i="4"/>
  <c r="L321" i="4"/>
  <c r="K321" i="4"/>
  <c r="I321" i="4"/>
  <c r="G321" i="4"/>
  <c r="E321" i="4"/>
  <c r="P320" i="4"/>
  <c r="N320" i="4"/>
  <c r="L320" i="4"/>
  <c r="K320" i="4"/>
  <c r="I320" i="4"/>
  <c r="G320" i="4"/>
  <c r="E320" i="4"/>
  <c r="R320" i="4" s="1"/>
  <c r="P319" i="4"/>
  <c r="N319" i="4"/>
  <c r="L319" i="4"/>
  <c r="K319" i="4"/>
  <c r="I319" i="4"/>
  <c r="G319" i="4"/>
  <c r="E319" i="4"/>
  <c r="P318" i="4"/>
  <c r="N318" i="4"/>
  <c r="L318" i="4"/>
  <c r="K318" i="4"/>
  <c r="I318" i="4"/>
  <c r="G318" i="4"/>
  <c r="E318" i="4"/>
  <c r="R318" i="4" s="1"/>
  <c r="P317" i="4"/>
  <c r="N317" i="4"/>
  <c r="L317" i="4"/>
  <c r="K317" i="4"/>
  <c r="I317" i="4"/>
  <c r="G317" i="4"/>
  <c r="E317" i="4"/>
  <c r="P316" i="4"/>
  <c r="N316" i="4"/>
  <c r="L316" i="4"/>
  <c r="K316" i="4"/>
  <c r="I316" i="4"/>
  <c r="G316" i="4"/>
  <c r="E316" i="4"/>
  <c r="R316" i="4" s="1"/>
  <c r="P315" i="4"/>
  <c r="N315" i="4"/>
  <c r="L315" i="4"/>
  <c r="K315" i="4"/>
  <c r="I315" i="4"/>
  <c r="G315" i="4"/>
  <c r="E315" i="4"/>
  <c r="P314" i="4"/>
  <c r="N314" i="4"/>
  <c r="L314" i="4"/>
  <c r="K314" i="4"/>
  <c r="I314" i="4"/>
  <c r="G314" i="4"/>
  <c r="E314" i="4"/>
  <c r="R314" i="4" s="1"/>
  <c r="P313" i="4"/>
  <c r="N313" i="4"/>
  <c r="L313" i="4"/>
  <c r="K313" i="4"/>
  <c r="I313" i="4"/>
  <c r="G313" i="4"/>
  <c r="E313" i="4"/>
  <c r="P312" i="4"/>
  <c r="N312" i="4"/>
  <c r="L312" i="4"/>
  <c r="K312" i="4"/>
  <c r="I312" i="4"/>
  <c r="G312" i="4"/>
  <c r="E312" i="4"/>
  <c r="R312" i="4" s="1"/>
  <c r="P311" i="4"/>
  <c r="N311" i="4"/>
  <c r="L311" i="4"/>
  <c r="K311" i="4"/>
  <c r="I311" i="4"/>
  <c r="G311" i="4"/>
  <c r="E311" i="4"/>
  <c r="P310" i="4"/>
  <c r="N310" i="4"/>
  <c r="L310" i="4"/>
  <c r="K310" i="4"/>
  <c r="I310" i="4"/>
  <c r="G310" i="4"/>
  <c r="E310" i="4"/>
  <c r="R310" i="4" s="1"/>
  <c r="P309" i="4"/>
  <c r="N309" i="4"/>
  <c r="L309" i="4"/>
  <c r="K309" i="4"/>
  <c r="I309" i="4"/>
  <c r="G309" i="4"/>
  <c r="E309" i="4"/>
  <c r="P308" i="4"/>
  <c r="N308" i="4"/>
  <c r="L308" i="4"/>
  <c r="K308" i="4"/>
  <c r="I308" i="4"/>
  <c r="G308" i="4"/>
  <c r="E308" i="4"/>
  <c r="R308" i="4" s="1"/>
  <c r="P307" i="4"/>
  <c r="N307" i="4"/>
  <c r="L307" i="4"/>
  <c r="K307" i="4"/>
  <c r="I307" i="4"/>
  <c r="G307" i="4"/>
  <c r="E307" i="4"/>
  <c r="P306" i="4"/>
  <c r="N306" i="4"/>
  <c r="L306" i="4"/>
  <c r="K306" i="4"/>
  <c r="I306" i="4"/>
  <c r="G306" i="4"/>
  <c r="E306" i="4"/>
  <c r="R306" i="4" s="1"/>
  <c r="P305" i="4"/>
  <c r="N305" i="4"/>
  <c r="L305" i="4"/>
  <c r="K305" i="4"/>
  <c r="I305" i="4"/>
  <c r="G305" i="4"/>
  <c r="E305" i="4"/>
  <c r="P304" i="4"/>
  <c r="N304" i="4"/>
  <c r="L304" i="4"/>
  <c r="K304" i="4"/>
  <c r="I304" i="4"/>
  <c r="G304" i="4"/>
  <c r="E304" i="4"/>
  <c r="R304" i="4" s="1"/>
  <c r="P303" i="4"/>
  <c r="N303" i="4"/>
  <c r="L303" i="4"/>
  <c r="K303" i="4"/>
  <c r="I303" i="4"/>
  <c r="G303" i="4"/>
  <c r="E303" i="4"/>
  <c r="P302" i="4"/>
  <c r="N302" i="4"/>
  <c r="L302" i="4"/>
  <c r="K302" i="4"/>
  <c r="I302" i="4"/>
  <c r="G302" i="4"/>
  <c r="E302" i="4"/>
  <c r="R302" i="4" s="1"/>
  <c r="P301" i="4"/>
  <c r="N301" i="4"/>
  <c r="L301" i="4"/>
  <c r="K301" i="4"/>
  <c r="I301" i="4"/>
  <c r="G301" i="4"/>
  <c r="E301" i="4"/>
  <c r="P300" i="4"/>
  <c r="N300" i="4"/>
  <c r="L300" i="4"/>
  <c r="K300" i="4"/>
  <c r="I300" i="4"/>
  <c r="G300" i="4"/>
  <c r="E300" i="4"/>
  <c r="R300" i="4" s="1"/>
  <c r="P299" i="4"/>
  <c r="N299" i="4"/>
  <c r="L299" i="4"/>
  <c r="K299" i="4"/>
  <c r="I299" i="4"/>
  <c r="G299" i="4"/>
  <c r="E299" i="4"/>
  <c r="P298" i="4"/>
  <c r="N298" i="4"/>
  <c r="L298" i="4"/>
  <c r="K298" i="4"/>
  <c r="I298" i="4"/>
  <c r="G298" i="4"/>
  <c r="E298" i="4"/>
  <c r="R298" i="4" s="1"/>
  <c r="P297" i="4"/>
  <c r="N297" i="4"/>
  <c r="L297" i="4"/>
  <c r="K297" i="4"/>
  <c r="I297" i="4"/>
  <c r="G297" i="4"/>
  <c r="E297" i="4"/>
  <c r="P296" i="4"/>
  <c r="N296" i="4"/>
  <c r="L296" i="4"/>
  <c r="K296" i="4"/>
  <c r="I296" i="4"/>
  <c r="G296" i="4"/>
  <c r="E296" i="4"/>
  <c r="R296" i="4" s="1"/>
  <c r="P295" i="4"/>
  <c r="N295" i="4"/>
  <c r="L295" i="4"/>
  <c r="K295" i="4"/>
  <c r="I295" i="4"/>
  <c r="G295" i="4"/>
  <c r="E295" i="4"/>
  <c r="P294" i="4"/>
  <c r="N294" i="4"/>
  <c r="L294" i="4"/>
  <c r="K294" i="4"/>
  <c r="I294" i="4"/>
  <c r="G294" i="4"/>
  <c r="E294" i="4"/>
  <c r="R294" i="4" s="1"/>
  <c r="P293" i="4"/>
  <c r="N293" i="4"/>
  <c r="L293" i="4"/>
  <c r="K293" i="4"/>
  <c r="I293" i="4"/>
  <c r="G293" i="4"/>
  <c r="E293" i="4"/>
  <c r="P292" i="4"/>
  <c r="N292" i="4"/>
  <c r="L292" i="4"/>
  <c r="K292" i="4"/>
  <c r="I292" i="4"/>
  <c r="G292" i="4"/>
  <c r="E292" i="4"/>
  <c r="R292" i="4" s="1"/>
  <c r="P291" i="4"/>
  <c r="N291" i="4"/>
  <c r="L291" i="4"/>
  <c r="K291" i="4"/>
  <c r="I291" i="4"/>
  <c r="G291" i="4"/>
  <c r="E291" i="4"/>
  <c r="P290" i="4"/>
  <c r="N290" i="4"/>
  <c r="L290" i="4"/>
  <c r="K290" i="4"/>
  <c r="I290" i="4"/>
  <c r="G290" i="4"/>
  <c r="E290" i="4"/>
  <c r="R290" i="4" s="1"/>
  <c r="P289" i="4"/>
  <c r="N289" i="4"/>
  <c r="L289" i="4"/>
  <c r="K289" i="4"/>
  <c r="I289" i="4"/>
  <c r="G289" i="4"/>
  <c r="E289" i="4"/>
  <c r="P288" i="4"/>
  <c r="N288" i="4"/>
  <c r="L288" i="4"/>
  <c r="K288" i="4"/>
  <c r="I288" i="4"/>
  <c r="G288" i="4"/>
  <c r="E288" i="4"/>
  <c r="R288" i="4" s="1"/>
  <c r="P287" i="4"/>
  <c r="N287" i="4"/>
  <c r="L287" i="4"/>
  <c r="K287" i="4"/>
  <c r="I287" i="4"/>
  <c r="G287" i="4"/>
  <c r="E287" i="4"/>
  <c r="P286" i="4"/>
  <c r="N286" i="4"/>
  <c r="L286" i="4"/>
  <c r="K286" i="4"/>
  <c r="I286" i="4"/>
  <c r="G286" i="4"/>
  <c r="E286" i="4"/>
  <c r="R286" i="4" s="1"/>
  <c r="P285" i="4"/>
  <c r="N285" i="4"/>
  <c r="L285" i="4"/>
  <c r="K285" i="4"/>
  <c r="I285" i="4"/>
  <c r="G285" i="4"/>
  <c r="E285" i="4"/>
  <c r="P284" i="4"/>
  <c r="N284" i="4"/>
  <c r="L284" i="4"/>
  <c r="K284" i="4"/>
  <c r="I284" i="4"/>
  <c r="G284" i="4"/>
  <c r="E284" i="4"/>
  <c r="R284" i="4" s="1"/>
  <c r="P283" i="4"/>
  <c r="N283" i="4"/>
  <c r="L283" i="4"/>
  <c r="K283" i="4"/>
  <c r="I283" i="4"/>
  <c r="G283" i="4"/>
  <c r="E283" i="4"/>
  <c r="P282" i="4"/>
  <c r="N282" i="4"/>
  <c r="L282" i="4"/>
  <c r="K282" i="4"/>
  <c r="I282" i="4"/>
  <c r="G282" i="4"/>
  <c r="E282" i="4"/>
  <c r="R282" i="4" s="1"/>
  <c r="P281" i="4"/>
  <c r="N281" i="4"/>
  <c r="L281" i="4"/>
  <c r="K281" i="4"/>
  <c r="I281" i="4"/>
  <c r="G281" i="4"/>
  <c r="E281" i="4"/>
  <c r="P280" i="4"/>
  <c r="N280" i="4"/>
  <c r="L280" i="4"/>
  <c r="K280" i="4"/>
  <c r="I280" i="4"/>
  <c r="G280" i="4"/>
  <c r="E280" i="4"/>
  <c r="R280" i="4" s="1"/>
  <c r="P279" i="4"/>
  <c r="N279" i="4"/>
  <c r="L279" i="4"/>
  <c r="K279" i="4"/>
  <c r="I279" i="4"/>
  <c r="G279" i="4"/>
  <c r="E279" i="4"/>
  <c r="P278" i="4"/>
  <c r="N278" i="4"/>
  <c r="L278" i="4"/>
  <c r="K278" i="4"/>
  <c r="I278" i="4"/>
  <c r="G278" i="4"/>
  <c r="E278" i="4"/>
  <c r="R278" i="4" s="1"/>
  <c r="P277" i="4"/>
  <c r="N277" i="4"/>
  <c r="L277" i="4"/>
  <c r="K277" i="4"/>
  <c r="I277" i="4"/>
  <c r="G277" i="4"/>
  <c r="E277" i="4"/>
  <c r="P276" i="4"/>
  <c r="N276" i="4"/>
  <c r="L276" i="4"/>
  <c r="K276" i="4"/>
  <c r="I276" i="4"/>
  <c r="G276" i="4"/>
  <c r="E276" i="4"/>
  <c r="R276" i="4" s="1"/>
  <c r="P275" i="4"/>
  <c r="N275" i="4"/>
  <c r="L275" i="4"/>
  <c r="K275" i="4"/>
  <c r="I275" i="4"/>
  <c r="G275" i="4"/>
  <c r="E275" i="4"/>
  <c r="P274" i="4"/>
  <c r="N274" i="4"/>
  <c r="L274" i="4"/>
  <c r="K274" i="4"/>
  <c r="I274" i="4"/>
  <c r="G274" i="4"/>
  <c r="E274" i="4"/>
  <c r="R274" i="4" s="1"/>
  <c r="P273" i="4"/>
  <c r="N273" i="4"/>
  <c r="L273" i="4"/>
  <c r="K273" i="4"/>
  <c r="I273" i="4"/>
  <c r="G273" i="4"/>
  <c r="E273" i="4"/>
  <c r="P272" i="4"/>
  <c r="N272" i="4"/>
  <c r="L272" i="4"/>
  <c r="K272" i="4"/>
  <c r="I272" i="4"/>
  <c r="G272" i="4"/>
  <c r="E272" i="4"/>
  <c r="P271" i="4"/>
  <c r="N271" i="4"/>
  <c r="L271" i="4"/>
  <c r="K271" i="4"/>
  <c r="I271" i="4"/>
  <c r="G271" i="4"/>
  <c r="E271" i="4"/>
  <c r="P270" i="4"/>
  <c r="N270" i="4"/>
  <c r="L270" i="4"/>
  <c r="K270" i="4"/>
  <c r="I270" i="4"/>
  <c r="G270" i="4"/>
  <c r="E270" i="4"/>
  <c r="P269" i="4"/>
  <c r="N269" i="4"/>
  <c r="L269" i="4"/>
  <c r="K269" i="4"/>
  <c r="I269" i="4"/>
  <c r="G269" i="4"/>
  <c r="E269" i="4"/>
  <c r="P268" i="4"/>
  <c r="N268" i="4"/>
  <c r="L268" i="4"/>
  <c r="K268" i="4"/>
  <c r="I268" i="4"/>
  <c r="G268" i="4"/>
  <c r="E268" i="4"/>
  <c r="P267" i="4"/>
  <c r="N267" i="4"/>
  <c r="L267" i="4"/>
  <c r="K267" i="4"/>
  <c r="I267" i="4"/>
  <c r="G267" i="4"/>
  <c r="E267" i="4"/>
  <c r="P266" i="4"/>
  <c r="N266" i="4"/>
  <c r="L266" i="4"/>
  <c r="K266" i="4"/>
  <c r="I266" i="4"/>
  <c r="G266" i="4"/>
  <c r="E266" i="4"/>
  <c r="P265" i="4"/>
  <c r="N265" i="4"/>
  <c r="L265" i="4"/>
  <c r="K265" i="4"/>
  <c r="I265" i="4"/>
  <c r="G265" i="4"/>
  <c r="E265" i="4"/>
  <c r="P264" i="4"/>
  <c r="N264" i="4"/>
  <c r="L264" i="4"/>
  <c r="K264" i="4"/>
  <c r="I264" i="4"/>
  <c r="G264" i="4"/>
  <c r="E264" i="4"/>
  <c r="P263" i="4"/>
  <c r="N263" i="4"/>
  <c r="L263" i="4"/>
  <c r="K263" i="4"/>
  <c r="I263" i="4"/>
  <c r="G263" i="4"/>
  <c r="E263" i="4"/>
  <c r="P262" i="4"/>
  <c r="N262" i="4"/>
  <c r="L262" i="4"/>
  <c r="K262" i="4"/>
  <c r="I262" i="4"/>
  <c r="G262" i="4"/>
  <c r="E262" i="4"/>
  <c r="P261" i="4"/>
  <c r="N261" i="4"/>
  <c r="L261" i="4"/>
  <c r="K261" i="4"/>
  <c r="I261" i="4"/>
  <c r="G261" i="4"/>
  <c r="E261" i="4"/>
  <c r="P260" i="4"/>
  <c r="N260" i="4"/>
  <c r="L260" i="4"/>
  <c r="K260" i="4"/>
  <c r="I260" i="4"/>
  <c r="G260" i="4"/>
  <c r="E260" i="4"/>
  <c r="P259" i="4"/>
  <c r="N259" i="4"/>
  <c r="L259" i="4"/>
  <c r="K259" i="4"/>
  <c r="I259" i="4"/>
  <c r="G259" i="4"/>
  <c r="E259" i="4"/>
  <c r="P258" i="4"/>
  <c r="N258" i="4"/>
  <c r="L258" i="4"/>
  <c r="K258" i="4"/>
  <c r="I258" i="4"/>
  <c r="G258" i="4"/>
  <c r="E258" i="4"/>
  <c r="P257" i="4"/>
  <c r="N257" i="4"/>
  <c r="L257" i="4"/>
  <c r="K257" i="4"/>
  <c r="I257" i="4"/>
  <c r="G257" i="4"/>
  <c r="E257" i="4"/>
  <c r="P256" i="4"/>
  <c r="N256" i="4"/>
  <c r="L256" i="4"/>
  <c r="K256" i="4"/>
  <c r="I256" i="4"/>
  <c r="G256" i="4"/>
  <c r="E256" i="4"/>
  <c r="P255" i="4"/>
  <c r="N255" i="4"/>
  <c r="L255" i="4"/>
  <c r="K255" i="4"/>
  <c r="I255" i="4"/>
  <c r="G255" i="4"/>
  <c r="E255" i="4"/>
  <c r="P254" i="4"/>
  <c r="N254" i="4"/>
  <c r="L254" i="4"/>
  <c r="K254" i="4"/>
  <c r="I254" i="4"/>
  <c r="G254" i="4"/>
  <c r="E254" i="4"/>
  <c r="R254" i="4" s="1"/>
  <c r="P253" i="4"/>
  <c r="N253" i="4"/>
  <c r="L253" i="4"/>
  <c r="K253" i="4"/>
  <c r="I253" i="4"/>
  <c r="G253" i="4"/>
  <c r="E253" i="4"/>
  <c r="P252" i="4"/>
  <c r="N252" i="4"/>
  <c r="L252" i="4"/>
  <c r="K252" i="4"/>
  <c r="I252" i="4"/>
  <c r="G252" i="4"/>
  <c r="E252" i="4"/>
  <c r="R252" i="4" s="1"/>
  <c r="P251" i="4"/>
  <c r="N251" i="4"/>
  <c r="L251" i="4"/>
  <c r="K251" i="4"/>
  <c r="I251" i="4"/>
  <c r="G251" i="4"/>
  <c r="E251" i="4"/>
  <c r="P250" i="4"/>
  <c r="N250" i="4"/>
  <c r="L250" i="4"/>
  <c r="K250" i="4"/>
  <c r="I250" i="4"/>
  <c r="G250" i="4"/>
  <c r="E250" i="4"/>
  <c r="R250" i="4" s="1"/>
  <c r="P249" i="4"/>
  <c r="N249" i="4"/>
  <c r="L249" i="4"/>
  <c r="K249" i="4"/>
  <c r="I249" i="4"/>
  <c r="G249" i="4"/>
  <c r="E249" i="4"/>
  <c r="P248" i="4"/>
  <c r="N248" i="4"/>
  <c r="L248" i="4"/>
  <c r="K248" i="4"/>
  <c r="I248" i="4"/>
  <c r="G248" i="4"/>
  <c r="E248" i="4"/>
  <c r="R248" i="4" s="1"/>
  <c r="P247" i="4"/>
  <c r="N247" i="4"/>
  <c r="L247" i="4"/>
  <c r="K247" i="4"/>
  <c r="I247" i="4"/>
  <c r="G247" i="4"/>
  <c r="E247" i="4"/>
  <c r="P246" i="4"/>
  <c r="N246" i="4"/>
  <c r="L246" i="4"/>
  <c r="K246" i="4"/>
  <c r="I246" i="4"/>
  <c r="G246" i="4"/>
  <c r="E246" i="4"/>
  <c r="R246" i="4" s="1"/>
  <c r="P245" i="4"/>
  <c r="N245" i="4"/>
  <c r="L245" i="4"/>
  <c r="K245" i="4"/>
  <c r="I245" i="4"/>
  <c r="G245" i="4"/>
  <c r="E245" i="4"/>
  <c r="P244" i="4"/>
  <c r="N244" i="4"/>
  <c r="L244" i="4"/>
  <c r="K244" i="4"/>
  <c r="I244" i="4"/>
  <c r="G244" i="4"/>
  <c r="E244" i="4"/>
  <c r="R244" i="4" s="1"/>
  <c r="P243" i="4"/>
  <c r="N243" i="4"/>
  <c r="L243" i="4"/>
  <c r="K243" i="4"/>
  <c r="I243" i="4"/>
  <c r="G243" i="4"/>
  <c r="E243" i="4"/>
  <c r="P242" i="4"/>
  <c r="N242" i="4"/>
  <c r="L242" i="4"/>
  <c r="K242" i="4"/>
  <c r="I242" i="4"/>
  <c r="G242" i="4"/>
  <c r="E242" i="4"/>
  <c r="R242" i="4" s="1"/>
  <c r="P241" i="4"/>
  <c r="N241" i="4"/>
  <c r="L241" i="4"/>
  <c r="K241" i="4"/>
  <c r="I241" i="4"/>
  <c r="G241" i="4"/>
  <c r="E241" i="4"/>
  <c r="P240" i="4"/>
  <c r="N240" i="4"/>
  <c r="L240" i="4"/>
  <c r="K240" i="4"/>
  <c r="I240" i="4"/>
  <c r="G240" i="4"/>
  <c r="E240" i="4"/>
  <c r="R240" i="4" s="1"/>
  <c r="P239" i="4"/>
  <c r="N239" i="4"/>
  <c r="L239" i="4"/>
  <c r="K239" i="4"/>
  <c r="I239" i="4"/>
  <c r="G239" i="4"/>
  <c r="E239" i="4"/>
  <c r="P238" i="4"/>
  <c r="N238" i="4"/>
  <c r="L238" i="4"/>
  <c r="K238" i="4"/>
  <c r="I238" i="4"/>
  <c r="G238" i="4"/>
  <c r="E238" i="4"/>
  <c r="R238" i="4" s="1"/>
  <c r="P237" i="4"/>
  <c r="N237" i="4"/>
  <c r="L237" i="4"/>
  <c r="K237" i="4"/>
  <c r="I237" i="4"/>
  <c r="G237" i="4"/>
  <c r="E237" i="4"/>
  <c r="P236" i="4"/>
  <c r="N236" i="4"/>
  <c r="L236" i="4"/>
  <c r="K236" i="4"/>
  <c r="I236" i="4"/>
  <c r="G236" i="4"/>
  <c r="E236" i="4"/>
  <c r="R236" i="4" s="1"/>
  <c r="P235" i="4"/>
  <c r="N235" i="4"/>
  <c r="L235" i="4"/>
  <c r="K235" i="4"/>
  <c r="I235" i="4"/>
  <c r="G235" i="4"/>
  <c r="E235" i="4"/>
  <c r="P234" i="4"/>
  <c r="N234" i="4"/>
  <c r="L234" i="4"/>
  <c r="K234" i="4"/>
  <c r="I234" i="4"/>
  <c r="G234" i="4"/>
  <c r="E234" i="4"/>
  <c r="R234" i="4" s="1"/>
  <c r="P233" i="4"/>
  <c r="N233" i="4"/>
  <c r="L233" i="4"/>
  <c r="K233" i="4"/>
  <c r="I233" i="4"/>
  <c r="G233" i="4"/>
  <c r="E233" i="4"/>
  <c r="P232" i="4"/>
  <c r="N232" i="4"/>
  <c r="L232" i="4"/>
  <c r="K232" i="4"/>
  <c r="I232" i="4"/>
  <c r="G232" i="4"/>
  <c r="E232" i="4"/>
  <c r="R232" i="4" s="1"/>
  <c r="P231" i="4"/>
  <c r="N231" i="4"/>
  <c r="L231" i="4"/>
  <c r="K231" i="4"/>
  <c r="I231" i="4"/>
  <c r="G231" i="4"/>
  <c r="E231" i="4"/>
  <c r="P230" i="4"/>
  <c r="N230" i="4"/>
  <c r="L230" i="4"/>
  <c r="K230" i="4"/>
  <c r="I230" i="4"/>
  <c r="G230" i="4"/>
  <c r="E230" i="4"/>
  <c r="R230" i="4" s="1"/>
  <c r="P229" i="4"/>
  <c r="N229" i="4"/>
  <c r="L229" i="4"/>
  <c r="K229" i="4"/>
  <c r="I229" i="4"/>
  <c r="G229" i="4"/>
  <c r="E229" i="4"/>
  <c r="P228" i="4"/>
  <c r="N228" i="4"/>
  <c r="L228" i="4"/>
  <c r="K228" i="4"/>
  <c r="I228" i="4"/>
  <c r="G228" i="4"/>
  <c r="E228" i="4"/>
  <c r="R228" i="4" s="1"/>
  <c r="P227" i="4"/>
  <c r="N227" i="4"/>
  <c r="L227" i="4"/>
  <c r="K227" i="4"/>
  <c r="I227" i="4"/>
  <c r="G227" i="4"/>
  <c r="E227" i="4"/>
  <c r="P226" i="4"/>
  <c r="N226" i="4"/>
  <c r="L226" i="4"/>
  <c r="K226" i="4"/>
  <c r="I226" i="4"/>
  <c r="G226" i="4"/>
  <c r="E226" i="4"/>
  <c r="R226" i="4" s="1"/>
  <c r="P225" i="4"/>
  <c r="N225" i="4"/>
  <c r="L225" i="4"/>
  <c r="K225" i="4"/>
  <c r="I225" i="4"/>
  <c r="G225" i="4"/>
  <c r="E225" i="4"/>
  <c r="P224" i="4"/>
  <c r="N224" i="4"/>
  <c r="L224" i="4"/>
  <c r="K224" i="4"/>
  <c r="I224" i="4"/>
  <c r="G224" i="4"/>
  <c r="E224" i="4"/>
  <c r="R224" i="4" s="1"/>
  <c r="P223" i="4"/>
  <c r="N223" i="4"/>
  <c r="L223" i="4"/>
  <c r="K223" i="4"/>
  <c r="I223" i="4"/>
  <c r="G223" i="4"/>
  <c r="E223" i="4"/>
  <c r="P222" i="4"/>
  <c r="N222" i="4"/>
  <c r="L222" i="4"/>
  <c r="K222" i="4"/>
  <c r="I222" i="4"/>
  <c r="G222" i="4"/>
  <c r="E222" i="4"/>
  <c r="R222" i="4" s="1"/>
  <c r="P221" i="4"/>
  <c r="N221" i="4"/>
  <c r="L221" i="4"/>
  <c r="K221" i="4"/>
  <c r="I221" i="4"/>
  <c r="G221" i="4"/>
  <c r="E221" i="4"/>
  <c r="P220" i="4"/>
  <c r="N220" i="4"/>
  <c r="L220" i="4"/>
  <c r="K220" i="4"/>
  <c r="I220" i="4"/>
  <c r="G220" i="4"/>
  <c r="E220" i="4"/>
  <c r="R220" i="4" s="1"/>
  <c r="P219" i="4"/>
  <c r="N219" i="4"/>
  <c r="L219" i="4"/>
  <c r="K219" i="4"/>
  <c r="I219" i="4"/>
  <c r="G219" i="4"/>
  <c r="E219" i="4"/>
  <c r="P218" i="4"/>
  <c r="N218" i="4"/>
  <c r="L218" i="4"/>
  <c r="K218" i="4"/>
  <c r="I218" i="4"/>
  <c r="G218" i="4"/>
  <c r="E218" i="4"/>
  <c r="R218" i="4" s="1"/>
  <c r="P217" i="4"/>
  <c r="N217" i="4"/>
  <c r="L217" i="4"/>
  <c r="K217" i="4"/>
  <c r="I217" i="4"/>
  <c r="G217" i="4"/>
  <c r="E217" i="4"/>
  <c r="P216" i="4"/>
  <c r="N216" i="4"/>
  <c r="L216" i="4"/>
  <c r="K216" i="4"/>
  <c r="I216" i="4"/>
  <c r="G216" i="4"/>
  <c r="E216" i="4"/>
  <c r="R216" i="4" s="1"/>
  <c r="P215" i="4"/>
  <c r="N215" i="4"/>
  <c r="L215" i="4"/>
  <c r="K215" i="4"/>
  <c r="I215" i="4"/>
  <c r="G215" i="4"/>
  <c r="E215" i="4"/>
  <c r="P214" i="4"/>
  <c r="N214" i="4"/>
  <c r="L214" i="4"/>
  <c r="K214" i="4"/>
  <c r="I214" i="4"/>
  <c r="G214" i="4"/>
  <c r="E214" i="4"/>
  <c r="R214" i="4" s="1"/>
  <c r="P213" i="4"/>
  <c r="N213" i="4"/>
  <c r="L213" i="4"/>
  <c r="K213" i="4"/>
  <c r="I213" i="4"/>
  <c r="G213" i="4"/>
  <c r="E213" i="4"/>
  <c r="P212" i="4"/>
  <c r="N212" i="4"/>
  <c r="L212" i="4"/>
  <c r="K212" i="4"/>
  <c r="I212" i="4"/>
  <c r="G212" i="4"/>
  <c r="E212" i="4"/>
  <c r="R212" i="4" s="1"/>
  <c r="P211" i="4"/>
  <c r="N211" i="4"/>
  <c r="L211" i="4"/>
  <c r="K211" i="4"/>
  <c r="I211" i="4"/>
  <c r="G211" i="4"/>
  <c r="E211" i="4"/>
  <c r="P210" i="4"/>
  <c r="N210" i="4"/>
  <c r="L210" i="4"/>
  <c r="K210" i="4"/>
  <c r="I210" i="4"/>
  <c r="G210" i="4"/>
  <c r="E210" i="4"/>
  <c r="R210" i="4" s="1"/>
  <c r="P209" i="4"/>
  <c r="N209" i="4"/>
  <c r="L209" i="4"/>
  <c r="K209" i="4"/>
  <c r="I209" i="4"/>
  <c r="G209" i="4"/>
  <c r="E209" i="4"/>
  <c r="P208" i="4"/>
  <c r="N208" i="4"/>
  <c r="L208" i="4"/>
  <c r="K208" i="4"/>
  <c r="I208" i="4"/>
  <c r="G208" i="4"/>
  <c r="E208" i="4"/>
  <c r="R208" i="4" s="1"/>
  <c r="P207" i="4"/>
  <c r="N207" i="4"/>
  <c r="L207" i="4"/>
  <c r="K207" i="4"/>
  <c r="I207" i="4"/>
  <c r="G207" i="4"/>
  <c r="E207" i="4"/>
  <c r="P206" i="4"/>
  <c r="N206" i="4"/>
  <c r="L206" i="4"/>
  <c r="K206" i="4"/>
  <c r="I206" i="4"/>
  <c r="G206" i="4"/>
  <c r="E206" i="4"/>
  <c r="R206" i="4" s="1"/>
  <c r="P205" i="4"/>
  <c r="N205" i="4"/>
  <c r="L205" i="4"/>
  <c r="K205" i="4"/>
  <c r="I205" i="4"/>
  <c r="G205" i="4"/>
  <c r="E205" i="4"/>
  <c r="P204" i="4"/>
  <c r="N204" i="4"/>
  <c r="L204" i="4"/>
  <c r="K204" i="4"/>
  <c r="I204" i="4"/>
  <c r="G204" i="4"/>
  <c r="E204" i="4"/>
  <c r="R204" i="4" s="1"/>
  <c r="P203" i="4"/>
  <c r="N203" i="4"/>
  <c r="L203" i="4"/>
  <c r="K203" i="4"/>
  <c r="I203" i="4"/>
  <c r="G203" i="4"/>
  <c r="E203" i="4"/>
  <c r="P202" i="4"/>
  <c r="N202" i="4"/>
  <c r="L202" i="4"/>
  <c r="K202" i="4"/>
  <c r="I202" i="4"/>
  <c r="G202" i="4"/>
  <c r="E202" i="4"/>
  <c r="R202" i="4" s="1"/>
  <c r="P201" i="4"/>
  <c r="N201" i="4"/>
  <c r="L201" i="4"/>
  <c r="K201" i="4"/>
  <c r="I201" i="4"/>
  <c r="G201" i="4"/>
  <c r="E201" i="4"/>
  <c r="P200" i="4"/>
  <c r="N200" i="4"/>
  <c r="L200" i="4"/>
  <c r="K200" i="4"/>
  <c r="I200" i="4"/>
  <c r="G200" i="4"/>
  <c r="E200" i="4"/>
  <c r="R200" i="4" s="1"/>
  <c r="P199" i="4"/>
  <c r="N199" i="4"/>
  <c r="L199" i="4"/>
  <c r="K199" i="4"/>
  <c r="I199" i="4"/>
  <c r="G199" i="4"/>
  <c r="E199" i="4"/>
  <c r="P198" i="4"/>
  <c r="N198" i="4"/>
  <c r="L198" i="4"/>
  <c r="K198" i="4"/>
  <c r="I198" i="4"/>
  <c r="G198" i="4"/>
  <c r="E198" i="4"/>
  <c r="R198" i="4" s="1"/>
  <c r="P197" i="4"/>
  <c r="N197" i="4"/>
  <c r="L197" i="4"/>
  <c r="K197" i="4"/>
  <c r="I197" i="4"/>
  <c r="G197" i="4"/>
  <c r="E197" i="4"/>
  <c r="P196" i="4"/>
  <c r="N196" i="4"/>
  <c r="L196" i="4"/>
  <c r="K196" i="4"/>
  <c r="I196" i="4"/>
  <c r="G196" i="4"/>
  <c r="E196" i="4"/>
  <c r="R196" i="4" s="1"/>
  <c r="P195" i="4"/>
  <c r="N195" i="4"/>
  <c r="L195" i="4"/>
  <c r="K195" i="4"/>
  <c r="I195" i="4"/>
  <c r="G195" i="4"/>
  <c r="E195" i="4"/>
  <c r="P194" i="4"/>
  <c r="N194" i="4"/>
  <c r="L194" i="4"/>
  <c r="K194" i="4"/>
  <c r="I194" i="4"/>
  <c r="G194" i="4"/>
  <c r="E194" i="4"/>
  <c r="R194" i="4" s="1"/>
  <c r="P193" i="4"/>
  <c r="N193" i="4"/>
  <c r="L193" i="4"/>
  <c r="K193" i="4"/>
  <c r="I193" i="4"/>
  <c r="G193" i="4"/>
  <c r="E193" i="4"/>
  <c r="P192" i="4"/>
  <c r="N192" i="4"/>
  <c r="L192" i="4"/>
  <c r="K192" i="4"/>
  <c r="I192" i="4"/>
  <c r="G192" i="4"/>
  <c r="E192" i="4"/>
  <c r="R192" i="4" s="1"/>
  <c r="P191" i="4"/>
  <c r="N191" i="4"/>
  <c r="L191" i="4"/>
  <c r="K191" i="4"/>
  <c r="I191" i="4"/>
  <c r="G191" i="4"/>
  <c r="E191" i="4"/>
  <c r="P190" i="4"/>
  <c r="N190" i="4"/>
  <c r="L190" i="4"/>
  <c r="K190" i="4"/>
  <c r="I190" i="4"/>
  <c r="G190" i="4"/>
  <c r="E190" i="4"/>
  <c r="R190" i="4" s="1"/>
  <c r="P189" i="4"/>
  <c r="N189" i="4"/>
  <c r="L189" i="4"/>
  <c r="K189" i="4"/>
  <c r="I189" i="4"/>
  <c r="G189" i="4"/>
  <c r="E189" i="4"/>
  <c r="P188" i="4"/>
  <c r="N188" i="4"/>
  <c r="L188" i="4"/>
  <c r="K188" i="4"/>
  <c r="I188" i="4"/>
  <c r="G188" i="4"/>
  <c r="E188" i="4"/>
  <c r="R188" i="4" s="1"/>
  <c r="P187" i="4"/>
  <c r="N187" i="4"/>
  <c r="L187" i="4"/>
  <c r="K187" i="4"/>
  <c r="I187" i="4"/>
  <c r="G187" i="4"/>
  <c r="E187" i="4"/>
  <c r="P186" i="4"/>
  <c r="N186" i="4"/>
  <c r="L186" i="4"/>
  <c r="K186" i="4"/>
  <c r="I186" i="4"/>
  <c r="G186" i="4"/>
  <c r="E186" i="4"/>
  <c r="R186" i="4" s="1"/>
  <c r="P185" i="4"/>
  <c r="N185" i="4"/>
  <c r="L185" i="4"/>
  <c r="K185" i="4"/>
  <c r="I185" i="4"/>
  <c r="G185" i="4"/>
  <c r="E185" i="4"/>
  <c r="P184" i="4"/>
  <c r="N184" i="4"/>
  <c r="L184" i="4"/>
  <c r="K184" i="4"/>
  <c r="I184" i="4"/>
  <c r="G184" i="4"/>
  <c r="E184" i="4"/>
  <c r="R184" i="4" s="1"/>
  <c r="P183" i="4"/>
  <c r="N183" i="4"/>
  <c r="L183" i="4"/>
  <c r="K183" i="4"/>
  <c r="I183" i="4"/>
  <c r="G183" i="4"/>
  <c r="E183" i="4"/>
  <c r="P182" i="4"/>
  <c r="N182" i="4"/>
  <c r="L182" i="4"/>
  <c r="K182" i="4"/>
  <c r="I182" i="4"/>
  <c r="G182" i="4"/>
  <c r="E182" i="4"/>
  <c r="R182" i="4" s="1"/>
  <c r="P181" i="4"/>
  <c r="N181" i="4"/>
  <c r="L181" i="4"/>
  <c r="K181" i="4"/>
  <c r="I181" i="4"/>
  <c r="G181" i="4"/>
  <c r="E181" i="4"/>
  <c r="P180" i="4"/>
  <c r="N180" i="4"/>
  <c r="L180" i="4"/>
  <c r="K180" i="4"/>
  <c r="I180" i="4"/>
  <c r="G180" i="4"/>
  <c r="E180" i="4"/>
  <c r="R180" i="4" s="1"/>
  <c r="P179" i="4"/>
  <c r="N179" i="4"/>
  <c r="L179" i="4"/>
  <c r="K179" i="4"/>
  <c r="I179" i="4"/>
  <c r="G179" i="4"/>
  <c r="E179" i="4"/>
  <c r="P178" i="4"/>
  <c r="N178" i="4"/>
  <c r="L178" i="4"/>
  <c r="K178" i="4"/>
  <c r="I178" i="4"/>
  <c r="G178" i="4"/>
  <c r="E178" i="4"/>
  <c r="R178" i="4" s="1"/>
  <c r="P177" i="4"/>
  <c r="N177" i="4"/>
  <c r="L177" i="4"/>
  <c r="K177" i="4"/>
  <c r="I177" i="4"/>
  <c r="G177" i="4"/>
  <c r="E177" i="4"/>
  <c r="P176" i="4"/>
  <c r="N176" i="4"/>
  <c r="L176" i="4"/>
  <c r="K176" i="4"/>
  <c r="I176" i="4"/>
  <c r="G176" i="4"/>
  <c r="E176" i="4"/>
  <c r="R176" i="4" s="1"/>
  <c r="P175" i="4"/>
  <c r="N175" i="4"/>
  <c r="L175" i="4"/>
  <c r="K175" i="4"/>
  <c r="I175" i="4"/>
  <c r="G175" i="4"/>
  <c r="E175" i="4"/>
  <c r="P174" i="4"/>
  <c r="N174" i="4"/>
  <c r="L174" i="4"/>
  <c r="K174" i="4"/>
  <c r="I174" i="4"/>
  <c r="G174" i="4"/>
  <c r="E174" i="4"/>
  <c r="R174" i="4" s="1"/>
  <c r="P173" i="4"/>
  <c r="N173" i="4"/>
  <c r="L173" i="4"/>
  <c r="K173" i="4"/>
  <c r="I173" i="4"/>
  <c r="G173" i="4"/>
  <c r="E173" i="4"/>
  <c r="P172" i="4"/>
  <c r="N172" i="4"/>
  <c r="L172" i="4"/>
  <c r="K172" i="4"/>
  <c r="I172" i="4"/>
  <c r="G172" i="4"/>
  <c r="E172" i="4"/>
  <c r="R172" i="4" s="1"/>
  <c r="P171" i="4"/>
  <c r="N171" i="4"/>
  <c r="L171" i="4"/>
  <c r="K171" i="4"/>
  <c r="I171" i="4"/>
  <c r="G171" i="4"/>
  <c r="E171" i="4"/>
  <c r="P170" i="4"/>
  <c r="N170" i="4"/>
  <c r="L170" i="4"/>
  <c r="K170" i="4"/>
  <c r="I170" i="4"/>
  <c r="G170" i="4"/>
  <c r="E170" i="4"/>
  <c r="R170" i="4" s="1"/>
  <c r="P169" i="4"/>
  <c r="N169" i="4"/>
  <c r="L169" i="4"/>
  <c r="K169" i="4"/>
  <c r="I169" i="4"/>
  <c r="G169" i="4"/>
  <c r="E169" i="4"/>
  <c r="P168" i="4"/>
  <c r="N168" i="4"/>
  <c r="L168" i="4"/>
  <c r="K168" i="4"/>
  <c r="I168" i="4"/>
  <c r="G168" i="4"/>
  <c r="E168" i="4"/>
  <c r="R168" i="4" s="1"/>
  <c r="P167" i="4"/>
  <c r="N167" i="4"/>
  <c r="L167" i="4"/>
  <c r="K167" i="4"/>
  <c r="I167" i="4"/>
  <c r="G167" i="4"/>
  <c r="E167" i="4"/>
  <c r="P166" i="4"/>
  <c r="N166" i="4"/>
  <c r="L166" i="4"/>
  <c r="K166" i="4"/>
  <c r="I166" i="4"/>
  <c r="G166" i="4"/>
  <c r="E166" i="4"/>
  <c r="R166" i="4" s="1"/>
  <c r="P165" i="4"/>
  <c r="N165" i="4"/>
  <c r="L165" i="4"/>
  <c r="K165" i="4"/>
  <c r="I165" i="4"/>
  <c r="G165" i="4"/>
  <c r="E165" i="4"/>
  <c r="P164" i="4"/>
  <c r="N164" i="4"/>
  <c r="L164" i="4"/>
  <c r="K164" i="4"/>
  <c r="I164" i="4"/>
  <c r="G164" i="4"/>
  <c r="E164" i="4"/>
  <c r="T164" i="4" s="1"/>
  <c r="P163" i="4"/>
  <c r="N163" i="4"/>
  <c r="L163" i="4"/>
  <c r="K163" i="4"/>
  <c r="I163" i="4"/>
  <c r="G163" i="4"/>
  <c r="E163" i="4"/>
  <c r="P162" i="4"/>
  <c r="N162" i="4"/>
  <c r="L162" i="4"/>
  <c r="K162" i="4"/>
  <c r="I162" i="4"/>
  <c r="G162" i="4"/>
  <c r="E162" i="4"/>
  <c r="T162" i="4" s="1"/>
  <c r="P161" i="4"/>
  <c r="N161" i="4"/>
  <c r="L161" i="4"/>
  <c r="K161" i="4"/>
  <c r="I161" i="4"/>
  <c r="G161" i="4"/>
  <c r="E161" i="4"/>
  <c r="P160" i="4"/>
  <c r="N160" i="4"/>
  <c r="L160" i="4"/>
  <c r="K160" i="4"/>
  <c r="I160" i="4"/>
  <c r="G160" i="4"/>
  <c r="E160" i="4"/>
  <c r="T160" i="4" s="1"/>
  <c r="P159" i="4"/>
  <c r="N159" i="4"/>
  <c r="L159" i="4"/>
  <c r="K159" i="4"/>
  <c r="I159" i="4"/>
  <c r="G159" i="4"/>
  <c r="E159" i="4"/>
  <c r="P158" i="4"/>
  <c r="N158" i="4"/>
  <c r="L158" i="4"/>
  <c r="K158" i="4"/>
  <c r="I158" i="4"/>
  <c r="G158" i="4"/>
  <c r="E158" i="4"/>
  <c r="T158" i="4" s="1"/>
  <c r="P157" i="4"/>
  <c r="N157" i="4"/>
  <c r="L157" i="4"/>
  <c r="K157" i="4"/>
  <c r="I157" i="4"/>
  <c r="G157" i="4"/>
  <c r="E157" i="4"/>
  <c r="P156" i="4"/>
  <c r="N156" i="4"/>
  <c r="L156" i="4"/>
  <c r="K156" i="4"/>
  <c r="I156" i="4"/>
  <c r="G156" i="4"/>
  <c r="E156" i="4"/>
  <c r="T156" i="4" s="1"/>
  <c r="P155" i="4"/>
  <c r="N155" i="4"/>
  <c r="L155" i="4"/>
  <c r="K155" i="4"/>
  <c r="I155" i="4"/>
  <c r="G155" i="4"/>
  <c r="E155" i="4"/>
  <c r="P154" i="4"/>
  <c r="N154" i="4"/>
  <c r="L154" i="4"/>
  <c r="K154" i="4"/>
  <c r="I154" i="4"/>
  <c r="G154" i="4"/>
  <c r="E154" i="4"/>
  <c r="T154" i="4" s="1"/>
  <c r="P153" i="4"/>
  <c r="N153" i="4"/>
  <c r="L153" i="4"/>
  <c r="K153" i="4"/>
  <c r="I153" i="4"/>
  <c r="G153" i="4"/>
  <c r="E153" i="4"/>
  <c r="P152" i="4"/>
  <c r="N152" i="4"/>
  <c r="L152" i="4"/>
  <c r="K152" i="4"/>
  <c r="I152" i="4"/>
  <c r="G152" i="4"/>
  <c r="E152" i="4"/>
  <c r="P151" i="4"/>
  <c r="N151" i="4"/>
  <c r="L151" i="4"/>
  <c r="K151" i="4"/>
  <c r="I151" i="4"/>
  <c r="G151" i="4"/>
  <c r="E151" i="4"/>
  <c r="P150" i="4"/>
  <c r="N150" i="4"/>
  <c r="L150" i="4"/>
  <c r="K150" i="4"/>
  <c r="I150" i="4"/>
  <c r="G150" i="4"/>
  <c r="E150" i="4"/>
  <c r="P149" i="4"/>
  <c r="N149" i="4"/>
  <c r="L149" i="4"/>
  <c r="K149" i="4"/>
  <c r="I149" i="4"/>
  <c r="G149" i="4"/>
  <c r="E149" i="4"/>
  <c r="P148" i="4"/>
  <c r="N148" i="4"/>
  <c r="L148" i="4"/>
  <c r="K148" i="4"/>
  <c r="I148" i="4"/>
  <c r="G148" i="4"/>
  <c r="E148" i="4"/>
  <c r="P147" i="4"/>
  <c r="N147" i="4"/>
  <c r="L147" i="4"/>
  <c r="K147" i="4"/>
  <c r="I147" i="4"/>
  <c r="G147" i="4"/>
  <c r="E147" i="4"/>
  <c r="P146" i="4"/>
  <c r="N146" i="4"/>
  <c r="L146" i="4"/>
  <c r="K146" i="4"/>
  <c r="I146" i="4"/>
  <c r="G146" i="4"/>
  <c r="E146" i="4"/>
  <c r="P145" i="4"/>
  <c r="N145" i="4"/>
  <c r="L145" i="4"/>
  <c r="K145" i="4"/>
  <c r="I145" i="4"/>
  <c r="G145" i="4"/>
  <c r="E145" i="4"/>
  <c r="P144" i="4"/>
  <c r="N144" i="4"/>
  <c r="L144" i="4"/>
  <c r="K144" i="4"/>
  <c r="I144" i="4"/>
  <c r="G144" i="4"/>
  <c r="E144" i="4"/>
  <c r="P143" i="4"/>
  <c r="N143" i="4"/>
  <c r="L143" i="4"/>
  <c r="K143" i="4"/>
  <c r="I143" i="4"/>
  <c r="G143" i="4"/>
  <c r="E143" i="4"/>
  <c r="P142" i="4"/>
  <c r="N142" i="4"/>
  <c r="L142" i="4"/>
  <c r="K142" i="4"/>
  <c r="I142" i="4"/>
  <c r="G142" i="4"/>
  <c r="E142" i="4"/>
  <c r="P141" i="4"/>
  <c r="N141" i="4"/>
  <c r="L141" i="4"/>
  <c r="K141" i="4"/>
  <c r="I141" i="4"/>
  <c r="G141" i="4"/>
  <c r="E141" i="4"/>
  <c r="P140" i="4"/>
  <c r="N140" i="4"/>
  <c r="L140" i="4"/>
  <c r="K140" i="4"/>
  <c r="I140" i="4"/>
  <c r="G140" i="4"/>
  <c r="E140" i="4"/>
  <c r="P139" i="4"/>
  <c r="N139" i="4"/>
  <c r="L139" i="4"/>
  <c r="K139" i="4"/>
  <c r="I139" i="4"/>
  <c r="G139" i="4"/>
  <c r="E139" i="4"/>
  <c r="P138" i="4"/>
  <c r="N138" i="4"/>
  <c r="L138" i="4"/>
  <c r="K138" i="4"/>
  <c r="I138" i="4"/>
  <c r="G138" i="4"/>
  <c r="E138" i="4"/>
  <c r="P137" i="4"/>
  <c r="N137" i="4"/>
  <c r="L137" i="4"/>
  <c r="K137" i="4"/>
  <c r="I137" i="4"/>
  <c r="G137" i="4"/>
  <c r="E137" i="4"/>
  <c r="P136" i="4"/>
  <c r="N136" i="4"/>
  <c r="L136" i="4"/>
  <c r="K136" i="4"/>
  <c r="I136" i="4"/>
  <c r="G136" i="4"/>
  <c r="E136" i="4"/>
  <c r="P135" i="4"/>
  <c r="N135" i="4"/>
  <c r="L135" i="4"/>
  <c r="K135" i="4"/>
  <c r="I135" i="4"/>
  <c r="G135" i="4"/>
  <c r="E135" i="4"/>
  <c r="P134" i="4"/>
  <c r="N134" i="4"/>
  <c r="L134" i="4"/>
  <c r="K134" i="4"/>
  <c r="I134" i="4"/>
  <c r="G134" i="4"/>
  <c r="E134" i="4"/>
  <c r="P133" i="4"/>
  <c r="N133" i="4"/>
  <c r="L133" i="4"/>
  <c r="K133" i="4"/>
  <c r="I133" i="4"/>
  <c r="G133" i="4"/>
  <c r="E133" i="4"/>
  <c r="P132" i="4"/>
  <c r="N132" i="4"/>
  <c r="L132" i="4"/>
  <c r="K132" i="4"/>
  <c r="I132" i="4"/>
  <c r="G132" i="4"/>
  <c r="E132" i="4"/>
  <c r="P130" i="4"/>
  <c r="N130" i="4"/>
  <c r="L130" i="4"/>
  <c r="K130" i="4"/>
  <c r="I130" i="4"/>
  <c r="G130" i="4"/>
  <c r="E130" i="4"/>
  <c r="P129" i="4"/>
  <c r="N129" i="4"/>
  <c r="L129" i="4"/>
  <c r="K129" i="4"/>
  <c r="I129" i="4"/>
  <c r="G129" i="4"/>
  <c r="E129" i="4"/>
  <c r="P128" i="4"/>
  <c r="N128" i="4"/>
  <c r="L128" i="4"/>
  <c r="K128" i="4"/>
  <c r="I128" i="4"/>
  <c r="G128" i="4"/>
  <c r="E128" i="4"/>
  <c r="P127" i="4"/>
  <c r="N127" i="4"/>
  <c r="L127" i="4"/>
  <c r="K127" i="4"/>
  <c r="I127" i="4"/>
  <c r="G127" i="4"/>
  <c r="E127" i="4"/>
  <c r="P126" i="4"/>
  <c r="N126" i="4"/>
  <c r="L126" i="4"/>
  <c r="K126" i="4"/>
  <c r="I126" i="4"/>
  <c r="G126" i="4"/>
  <c r="E126" i="4"/>
  <c r="P125" i="4"/>
  <c r="N125" i="4"/>
  <c r="L125" i="4"/>
  <c r="K125" i="4"/>
  <c r="I125" i="4"/>
  <c r="G125" i="4"/>
  <c r="E125" i="4"/>
  <c r="T125" i="4" s="1"/>
  <c r="P124" i="4"/>
  <c r="N124" i="4"/>
  <c r="L124" i="4"/>
  <c r="K124" i="4"/>
  <c r="I124" i="4"/>
  <c r="G124" i="4"/>
  <c r="E124" i="4"/>
  <c r="P123" i="4"/>
  <c r="N123" i="4"/>
  <c r="L123" i="4"/>
  <c r="K123" i="4"/>
  <c r="I123" i="4"/>
  <c r="G123" i="4"/>
  <c r="E123" i="4"/>
  <c r="P122" i="4"/>
  <c r="N122" i="4"/>
  <c r="L122" i="4"/>
  <c r="K122" i="4"/>
  <c r="I122" i="4"/>
  <c r="G122" i="4"/>
  <c r="E122" i="4"/>
  <c r="P121" i="4"/>
  <c r="N121" i="4"/>
  <c r="L121" i="4"/>
  <c r="K121" i="4"/>
  <c r="I121" i="4"/>
  <c r="G121" i="4"/>
  <c r="E121" i="4"/>
  <c r="P120" i="4"/>
  <c r="N120" i="4"/>
  <c r="L120" i="4"/>
  <c r="K120" i="4"/>
  <c r="I120" i="4"/>
  <c r="G120" i="4"/>
  <c r="E120" i="4"/>
  <c r="P119" i="4"/>
  <c r="N119" i="4"/>
  <c r="L119" i="4"/>
  <c r="K119" i="4"/>
  <c r="I119" i="4"/>
  <c r="G119" i="4"/>
  <c r="E119" i="4"/>
  <c r="P118" i="4"/>
  <c r="N118" i="4"/>
  <c r="L118" i="4"/>
  <c r="K118" i="4"/>
  <c r="I118" i="4"/>
  <c r="G118" i="4"/>
  <c r="E118" i="4"/>
  <c r="P117" i="4"/>
  <c r="N117" i="4"/>
  <c r="L117" i="4"/>
  <c r="K117" i="4"/>
  <c r="I117" i="4"/>
  <c r="G117" i="4"/>
  <c r="E117" i="4"/>
  <c r="P116" i="4"/>
  <c r="N116" i="4"/>
  <c r="L116" i="4"/>
  <c r="K116" i="4"/>
  <c r="I116" i="4"/>
  <c r="G116" i="4"/>
  <c r="E116" i="4"/>
  <c r="P115" i="4"/>
  <c r="N115" i="4"/>
  <c r="L115" i="4"/>
  <c r="K115" i="4"/>
  <c r="I115" i="4"/>
  <c r="G115" i="4"/>
  <c r="E115" i="4"/>
  <c r="R115" i="4" s="1"/>
  <c r="P114" i="4"/>
  <c r="N114" i="4"/>
  <c r="L114" i="4"/>
  <c r="K114" i="4"/>
  <c r="I114" i="4"/>
  <c r="G114" i="4"/>
  <c r="E114" i="4"/>
  <c r="P113" i="4"/>
  <c r="N113" i="4"/>
  <c r="L113" i="4"/>
  <c r="K113" i="4"/>
  <c r="I113" i="4"/>
  <c r="G113" i="4"/>
  <c r="E113" i="4"/>
  <c r="P112" i="4"/>
  <c r="N112" i="4"/>
  <c r="L112" i="4"/>
  <c r="K112" i="4"/>
  <c r="I112" i="4"/>
  <c r="G112" i="4"/>
  <c r="E112" i="4"/>
  <c r="P111" i="4"/>
  <c r="N111" i="4"/>
  <c r="L111" i="4"/>
  <c r="K111" i="4"/>
  <c r="I111" i="4"/>
  <c r="G111" i="4"/>
  <c r="E111" i="4"/>
  <c r="P110" i="4"/>
  <c r="N110" i="4"/>
  <c r="L110" i="4"/>
  <c r="K110" i="4"/>
  <c r="I110" i="4"/>
  <c r="G110" i="4"/>
  <c r="E110" i="4"/>
  <c r="P109" i="4"/>
  <c r="N109" i="4"/>
  <c r="L109" i="4"/>
  <c r="K109" i="4"/>
  <c r="I109" i="4"/>
  <c r="G109" i="4"/>
  <c r="E109" i="4"/>
  <c r="P108" i="4"/>
  <c r="N108" i="4"/>
  <c r="L108" i="4"/>
  <c r="K108" i="4"/>
  <c r="I108" i="4"/>
  <c r="G108" i="4"/>
  <c r="E108" i="4"/>
  <c r="P107" i="4"/>
  <c r="N107" i="4"/>
  <c r="L107" i="4"/>
  <c r="K107" i="4"/>
  <c r="I107" i="4"/>
  <c r="G107" i="4"/>
  <c r="E107" i="4"/>
  <c r="P106" i="4"/>
  <c r="N106" i="4"/>
  <c r="L106" i="4"/>
  <c r="K106" i="4"/>
  <c r="I106" i="4"/>
  <c r="G106" i="4"/>
  <c r="E106" i="4"/>
  <c r="P105" i="4"/>
  <c r="N105" i="4"/>
  <c r="L105" i="4"/>
  <c r="K105" i="4"/>
  <c r="I105" i="4"/>
  <c r="G105" i="4"/>
  <c r="E105" i="4"/>
  <c r="R105" i="4" s="1"/>
  <c r="P104" i="4"/>
  <c r="N104" i="4"/>
  <c r="L104" i="4"/>
  <c r="K104" i="4"/>
  <c r="I104" i="4"/>
  <c r="G104" i="4"/>
  <c r="E104" i="4"/>
  <c r="P103" i="4"/>
  <c r="N103" i="4"/>
  <c r="L103" i="4"/>
  <c r="K103" i="4"/>
  <c r="I103" i="4"/>
  <c r="G103" i="4"/>
  <c r="E103" i="4"/>
  <c r="P102" i="4"/>
  <c r="N102" i="4"/>
  <c r="L102" i="4"/>
  <c r="K102" i="4"/>
  <c r="I102" i="4"/>
  <c r="G102" i="4"/>
  <c r="E102" i="4"/>
  <c r="P101" i="4"/>
  <c r="N101" i="4"/>
  <c r="L101" i="4"/>
  <c r="K101" i="4"/>
  <c r="I101" i="4"/>
  <c r="G101" i="4"/>
  <c r="E101" i="4"/>
  <c r="E99" i="4"/>
  <c r="B99" i="1" s="1"/>
  <c r="I66" i="4"/>
  <c r="E8" i="4"/>
  <c r="G8" i="4"/>
  <c r="I8" i="4"/>
  <c r="K8" i="4"/>
  <c r="D8" i="1" s="1"/>
  <c r="L8" i="4"/>
  <c r="N8" i="4"/>
  <c r="P8" i="4"/>
  <c r="E9" i="4"/>
  <c r="B9" i="1" s="1"/>
  <c r="G9" i="4"/>
  <c r="I9" i="4"/>
  <c r="K9" i="4"/>
  <c r="L9" i="4"/>
  <c r="N9" i="4"/>
  <c r="P9" i="4"/>
  <c r="E10" i="4"/>
  <c r="G10" i="4"/>
  <c r="I10" i="4"/>
  <c r="K10" i="4"/>
  <c r="D10" i="1" s="1"/>
  <c r="L10" i="4"/>
  <c r="N10" i="4"/>
  <c r="P10" i="4"/>
  <c r="Q10" i="4"/>
  <c r="G10" i="1" s="1"/>
  <c r="E11" i="4"/>
  <c r="G11" i="4"/>
  <c r="I11" i="4"/>
  <c r="K11" i="4"/>
  <c r="D11" i="1" s="1"/>
  <c r="L11" i="4"/>
  <c r="N11" i="4"/>
  <c r="P11" i="4"/>
  <c r="E12" i="4"/>
  <c r="T12" i="4" s="1"/>
  <c r="J12" i="1" s="1"/>
  <c r="G12" i="4"/>
  <c r="I12" i="4"/>
  <c r="K12" i="4"/>
  <c r="D12" i="1" s="1"/>
  <c r="L12" i="4"/>
  <c r="N12" i="4"/>
  <c r="E12" i="1" s="1"/>
  <c r="P12" i="4"/>
  <c r="Q12" i="4" s="1"/>
  <c r="G12" i="1" s="1"/>
  <c r="E13" i="4"/>
  <c r="G13" i="4"/>
  <c r="R13" i="4" s="1"/>
  <c r="H13" i="1" s="1"/>
  <c r="I13" i="4"/>
  <c r="K13" i="4"/>
  <c r="L13" i="4"/>
  <c r="N13" i="4"/>
  <c r="P13" i="4"/>
  <c r="E14" i="4"/>
  <c r="G14" i="4"/>
  <c r="I14" i="4"/>
  <c r="K14" i="4"/>
  <c r="D14" i="1" s="1"/>
  <c r="L14" i="4"/>
  <c r="N14" i="4"/>
  <c r="E14" i="1" s="1"/>
  <c r="P14" i="4"/>
  <c r="E15" i="4"/>
  <c r="G15" i="4"/>
  <c r="C15" i="1" s="1"/>
  <c r="I15" i="4"/>
  <c r="K15" i="4"/>
  <c r="D15" i="1" s="1"/>
  <c r="L15" i="4"/>
  <c r="N15" i="4"/>
  <c r="P15" i="4"/>
  <c r="Q15" i="4" s="1"/>
  <c r="G15" i="1" s="1"/>
  <c r="E16" i="4"/>
  <c r="G16" i="4"/>
  <c r="I16" i="4"/>
  <c r="K16" i="4"/>
  <c r="L16" i="4"/>
  <c r="N16" i="4"/>
  <c r="E16" i="1" s="1"/>
  <c r="P16" i="4"/>
  <c r="F16" i="1" s="1"/>
  <c r="E17" i="4"/>
  <c r="G17" i="4"/>
  <c r="C17" i="1" s="1"/>
  <c r="I17" i="4"/>
  <c r="K17" i="4"/>
  <c r="L17" i="4"/>
  <c r="N17" i="4"/>
  <c r="E17" i="1" s="1"/>
  <c r="P17" i="4"/>
  <c r="Q17" i="4" s="1"/>
  <c r="G17" i="1" s="1"/>
  <c r="E18" i="4"/>
  <c r="B18" i="1" s="1"/>
  <c r="G18" i="4"/>
  <c r="I18" i="4"/>
  <c r="K18" i="4"/>
  <c r="D18" i="1" s="1"/>
  <c r="L18" i="4"/>
  <c r="N18" i="4"/>
  <c r="E18" i="1" s="1"/>
  <c r="P18" i="4"/>
  <c r="E19" i="4"/>
  <c r="B19" i="1" s="1"/>
  <c r="G19" i="4"/>
  <c r="I19" i="4"/>
  <c r="K19" i="4"/>
  <c r="D19" i="1" s="1"/>
  <c r="L19" i="4"/>
  <c r="N19" i="4"/>
  <c r="P19" i="4"/>
  <c r="E20" i="4"/>
  <c r="G20" i="4"/>
  <c r="C20" i="1" s="1"/>
  <c r="I20" i="4"/>
  <c r="K20" i="4"/>
  <c r="L20" i="4"/>
  <c r="N20" i="4"/>
  <c r="E20" i="1" s="1"/>
  <c r="P20" i="4"/>
  <c r="Q20" i="4" s="1"/>
  <c r="G20" i="1" s="1"/>
  <c r="E21" i="4"/>
  <c r="G21" i="4"/>
  <c r="C21" i="1" s="1"/>
  <c r="I21" i="4"/>
  <c r="K21" i="4"/>
  <c r="D21" i="1" s="1"/>
  <c r="L21" i="4"/>
  <c r="N21" i="4"/>
  <c r="E21" i="1" s="1"/>
  <c r="P21" i="4"/>
  <c r="E22" i="4"/>
  <c r="G22" i="4"/>
  <c r="I22" i="4"/>
  <c r="K22" i="4"/>
  <c r="L22" i="4"/>
  <c r="N22" i="4"/>
  <c r="P22" i="4"/>
  <c r="F22" i="1" s="1"/>
  <c r="E23" i="4"/>
  <c r="G23" i="4"/>
  <c r="I23" i="4"/>
  <c r="K23" i="4"/>
  <c r="D23" i="1" s="1"/>
  <c r="L23" i="4"/>
  <c r="N23" i="4"/>
  <c r="P23" i="4"/>
  <c r="E24" i="4"/>
  <c r="G24" i="4"/>
  <c r="I24" i="4"/>
  <c r="K24" i="4"/>
  <c r="L24" i="4"/>
  <c r="N24" i="4"/>
  <c r="P24" i="4"/>
  <c r="E25" i="4"/>
  <c r="G25" i="4"/>
  <c r="I25" i="4"/>
  <c r="K25" i="4"/>
  <c r="L25" i="4"/>
  <c r="N25" i="4"/>
  <c r="E25" i="1" s="1"/>
  <c r="P25" i="4"/>
  <c r="E26" i="4"/>
  <c r="G26" i="4"/>
  <c r="I26" i="4"/>
  <c r="K26" i="4"/>
  <c r="L26" i="4"/>
  <c r="N26" i="4"/>
  <c r="E26" i="1" s="1"/>
  <c r="P26" i="4"/>
  <c r="E27" i="4"/>
  <c r="G27" i="4"/>
  <c r="I27" i="4"/>
  <c r="K27" i="4"/>
  <c r="L27" i="4"/>
  <c r="N27" i="4"/>
  <c r="P27" i="4"/>
  <c r="E28" i="4"/>
  <c r="G28" i="4"/>
  <c r="C28" i="1" s="1"/>
  <c r="I28" i="4"/>
  <c r="K28" i="4"/>
  <c r="L28" i="4"/>
  <c r="N28" i="4"/>
  <c r="P28" i="4"/>
  <c r="E29" i="4"/>
  <c r="G29" i="4"/>
  <c r="I29" i="4"/>
  <c r="K29" i="4"/>
  <c r="D29" i="1" s="1"/>
  <c r="L29" i="4"/>
  <c r="N29" i="4"/>
  <c r="E29" i="1" s="1"/>
  <c r="P29" i="4"/>
  <c r="E30" i="4"/>
  <c r="G30" i="4"/>
  <c r="C30" i="1" s="1"/>
  <c r="I30" i="4"/>
  <c r="K30" i="4"/>
  <c r="D30" i="1" s="1"/>
  <c r="L30" i="4"/>
  <c r="N30" i="4"/>
  <c r="P30" i="4"/>
  <c r="E31" i="4"/>
  <c r="G31" i="4"/>
  <c r="C31" i="1" s="1"/>
  <c r="I31" i="4"/>
  <c r="K31" i="4"/>
  <c r="L31" i="4"/>
  <c r="N31" i="4"/>
  <c r="P31" i="4"/>
  <c r="E32" i="4"/>
  <c r="B32" i="1" s="1"/>
  <c r="G32" i="4"/>
  <c r="I32" i="4"/>
  <c r="K32" i="4"/>
  <c r="L32" i="4"/>
  <c r="N32" i="4"/>
  <c r="P32" i="4"/>
  <c r="S32" i="4" s="1"/>
  <c r="I32" i="1" s="1"/>
  <c r="E33" i="4"/>
  <c r="G33" i="4"/>
  <c r="I33" i="4"/>
  <c r="K33" i="4"/>
  <c r="D33" i="1" s="1"/>
  <c r="L33" i="4"/>
  <c r="N33" i="4"/>
  <c r="E33" i="1" s="1"/>
  <c r="P33" i="4"/>
  <c r="E34" i="4"/>
  <c r="B34" i="1" s="1"/>
  <c r="G34" i="4"/>
  <c r="I34" i="4"/>
  <c r="K34" i="4"/>
  <c r="L34" i="4"/>
  <c r="N34" i="4"/>
  <c r="P34" i="4"/>
  <c r="E35" i="4"/>
  <c r="B35" i="1" s="1"/>
  <c r="G35" i="4"/>
  <c r="I35" i="4"/>
  <c r="K35" i="4"/>
  <c r="D35" i="1" s="1"/>
  <c r="L35" i="4"/>
  <c r="N35" i="4"/>
  <c r="P35" i="4"/>
  <c r="E36" i="4"/>
  <c r="G36" i="4"/>
  <c r="I36" i="4"/>
  <c r="K36" i="4"/>
  <c r="L36" i="4"/>
  <c r="N36" i="4"/>
  <c r="P36" i="4"/>
  <c r="E37" i="4"/>
  <c r="G37" i="4"/>
  <c r="C37" i="1" s="1"/>
  <c r="I37" i="4"/>
  <c r="K37" i="4"/>
  <c r="T37" i="4" s="1"/>
  <c r="J37" i="1" s="1"/>
  <c r="L37" i="4"/>
  <c r="N37" i="4"/>
  <c r="E37" i="1" s="1"/>
  <c r="P37" i="4"/>
  <c r="E38" i="4"/>
  <c r="G38" i="4"/>
  <c r="I38" i="4"/>
  <c r="K38" i="4"/>
  <c r="L38" i="4"/>
  <c r="N38" i="4"/>
  <c r="P38" i="4"/>
  <c r="F38" i="1" s="1"/>
  <c r="E39" i="4"/>
  <c r="G39" i="4"/>
  <c r="C39" i="1" s="1"/>
  <c r="I39" i="4"/>
  <c r="K39" i="4"/>
  <c r="D39" i="1" s="1"/>
  <c r="L39" i="4"/>
  <c r="N39" i="4"/>
  <c r="P39" i="4"/>
  <c r="E40" i="4"/>
  <c r="G40" i="4"/>
  <c r="I40" i="4"/>
  <c r="K40" i="4"/>
  <c r="L40" i="4"/>
  <c r="N40" i="4"/>
  <c r="P40" i="4"/>
  <c r="Q40" i="4" s="1"/>
  <c r="G40" i="1" s="1"/>
  <c r="E41" i="4"/>
  <c r="G41" i="4"/>
  <c r="C41" i="1" s="1"/>
  <c r="I41" i="4"/>
  <c r="K41" i="4"/>
  <c r="D41" i="1" s="1"/>
  <c r="L41" i="4"/>
  <c r="N41" i="4"/>
  <c r="E41" i="1" s="1"/>
  <c r="P41" i="4"/>
  <c r="E42" i="4"/>
  <c r="G42" i="4"/>
  <c r="I42" i="4"/>
  <c r="K42" i="4"/>
  <c r="L42" i="4"/>
  <c r="N42" i="4"/>
  <c r="P42" i="4"/>
  <c r="E43" i="4"/>
  <c r="G43" i="4"/>
  <c r="I43" i="4"/>
  <c r="K43" i="4"/>
  <c r="D43" i="1" s="1"/>
  <c r="L43" i="4"/>
  <c r="N43" i="4"/>
  <c r="E43" i="1" s="1"/>
  <c r="P43" i="4"/>
  <c r="E44" i="4"/>
  <c r="T44" i="4" s="1"/>
  <c r="J44" i="1" s="1"/>
  <c r="G44" i="4"/>
  <c r="C44" i="1" s="1"/>
  <c r="I44" i="4"/>
  <c r="K44" i="4"/>
  <c r="L44" i="4"/>
  <c r="N44" i="4"/>
  <c r="P44" i="4"/>
  <c r="E45" i="4"/>
  <c r="G45" i="4"/>
  <c r="I45" i="4"/>
  <c r="K45" i="4"/>
  <c r="D45" i="1" s="1"/>
  <c r="L45" i="4"/>
  <c r="N45" i="4"/>
  <c r="P45" i="4"/>
  <c r="E46" i="4"/>
  <c r="G46" i="4"/>
  <c r="I46" i="4"/>
  <c r="K46" i="4"/>
  <c r="L46" i="4"/>
  <c r="N46" i="4"/>
  <c r="P46" i="4"/>
  <c r="Q46" i="4" s="1"/>
  <c r="G46" i="1" s="1"/>
  <c r="E47" i="4"/>
  <c r="G47" i="4"/>
  <c r="I47" i="4"/>
  <c r="K47" i="4"/>
  <c r="D47" i="1" s="1"/>
  <c r="L47" i="4"/>
  <c r="N47" i="4"/>
  <c r="P47" i="4"/>
  <c r="F47" i="1" s="1"/>
  <c r="E48" i="4"/>
  <c r="G48" i="4"/>
  <c r="I48" i="4"/>
  <c r="K48" i="4"/>
  <c r="L48" i="4"/>
  <c r="N48" i="4"/>
  <c r="P48" i="4"/>
  <c r="S48" i="4" s="1"/>
  <c r="I48" i="1" s="1"/>
  <c r="E49" i="4"/>
  <c r="G49" i="4"/>
  <c r="I49" i="4"/>
  <c r="K49" i="4"/>
  <c r="D49" i="1" s="1"/>
  <c r="L49" i="4"/>
  <c r="N49" i="4"/>
  <c r="P49" i="4"/>
  <c r="Q49" i="4"/>
  <c r="G49" i="1" s="1"/>
  <c r="E50" i="4"/>
  <c r="G50" i="4"/>
  <c r="I50" i="4"/>
  <c r="K50" i="4"/>
  <c r="D50" i="1" s="1"/>
  <c r="L50" i="4"/>
  <c r="N50" i="4"/>
  <c r="P50" i="4"/>
  <c r="E51" i="4"/>
  <c r="B51" i="1" s="1"/>
  <c r="G51" i="4"/>
  <c r="I51" i="4"/>
  <c r="K51" i="4"/>
  <c r="L51" i="4"/>
  <c r="N51" i="4"/>
  <c r="P51" i="4"/>
  <c r="S51" i="4" s="1"/>
  <c r="I51" i="1" s="1"/>
  <c r="E52" i="4"/>
  <c r="G52" i="4"/>
  <c r="I52" i="4"/>
  <c r="K52" i="4"/>
  <c r="D52" i="1" s="1"/>
  <c r="L52" i="4"/>
  <c r="N52" i="4"/>
  <c r="E52" i="1" s="1"/>
  <c r="P52" i="4"/>
  <c r="E53" i="4"/>
  <c r="B53" i="1" s="1"/>
  <c r="G53" i="4"/>
  <c r="C53" i="1" s="1"/>
  <c r="I53" i="4"/>
  <c r="K53" i="4"/>
  <c r="D53" i="1" s="1"/>
  <c r="L53" i="4"/>
  <c r="N53" i="4"/>
  <c r="P53" i="4"/>
  <c r="F53" i="1" s="1"/>
  <c r="E54" i="4"/>
  <c r="B54" i="1" s="1"/>
  <c r="G54" i="4"/>
  <c r="C54" i="1" s="1"/>
  <c r="I54" i="4"/>
  <c r="K54" i="4"/>
  <c r="D54" i="1" s="1"/>
  <c r="L54" i="4"/>
  <c r="N54" i="4"/>
  <c r="S54" i="4" s="1"/>
  <c r="I54" i="1" s="1"/>
  <c r="P54" i="4"/>
  <c r="E55" i="4"/>
  <c r="B55" i="1" s="1"/>
  <c r="G55" i="4"/>
  <c r="C55" i="1" s="1"/>
  <c r="I55" i="4"/>
  <c r="K55" i="4"/>
  <c r="D55" i="1" s="1"/>
  <c r="L55" i="4"/>
  <c r="N55" i="4"/>
  <c r="P55" i="4"/>
  <c r="E56" i="4"/>
  <c r="G56" i="4"/>
  <c r="C56" i="1" s="1"/>
  <c r="I56" i="4"/>
  <c r="K56" i="4"/>
  <c r="D56" i="1" s="1"/>
  <c r="L56" i="4"/>
  <c r="N56" i="4"/>
  <c r="E56" i="1" s="1"/>
  <c r="P56" i="4"/>
  <c r="E57" i="4"/>
  <c r="G57" i="4"/>
  <c r="I57" i="4"/>
  <c r="K57" i="4"/>
  <c r="L57" i="4"/>
  <c r="N57" i="4"/>
  <c r="E57" i="1" s="1"/>
  <c r="P57" i="4"/>
  <c r="E58" i="4"/>
  <c r="G58" i="4"/>
  <c r="I58" i="4"/>
  <c r="K58" i="4"/>
  <c r="D58" i="1" s="1"/>
  <c r="L58" i="4"/>
  <c r="N58" i="4"/>
  <c r="E58" i="1" s="1"/>
  <c r="P58" i="4"/>
  <c r="E59" i="4"/>
  <c r="B59" i="1" s="1"/>
  <c r="G59" i="4"/>
  <c r="I59" i="4"/>
  <c r="K59" i="4"/>
  <c r="L59" i="4"/>
  <c r="N59" i="4"/>
  <c r="P59" i="4"/>
  <c r="F59" i="1" s="1"/>
  <c r="E60" i="4"/>
  <c r="B60" i="1" s="1"/>
  <c r="G60" i="4"/>
  <c r="I60" i="4"/>
  <c r="K60" i="4"/>
  <c r="D60" i="1" s="1"/>
  <c r="L60" i="4"/>
  <c r="N60" i="4"/>
  <c r="E60" i="1" s="1"/>
  <c r="P60" i="4"/>
  <c r="E61" i="4"/>
  <c r="G61" i="4"/>
  <c r="I61" i="4"/>
  <c r="K61" i="4"/>
  <c r="D61" i="1" s="1"/>
  <c r="L61" i="4"/>
  <c r="N61" i="4"/>
  <c r="P61" i="4"/>
  <c r="F61" i="1" s="1"/>
  <c r="E62" i="4"/>
  <c r="G62" i="4"/>
  <c r="C62" i="1" s="1"/>
  <c r="I62" i="4"/>
  <c r="K62" i="4"/>
  <c r="D62" i="1" s="1"/>
  <c r="L62" i="4"/>
  <c r="N62" i="4"/>
  <c r="E62" i="1" s="1"/>
  <c r="P62" i="4"/>
  <c r="E63" i="4"/>
  <c r="B63" i="1" s="1"/>
  <c r="G63" i="4"/>
  <c r="C63" i="1" s="1"/>
  <c r="I63" i="4"/>
  <c r="K63" i="4"/>
  <c r="D63" i="1" s="1"/>
  <c r="L63" i="4"/>
  <c r="N63" i="4"/>
  <c r="P63" i="4"/>
  <c r="F63" i="1" s="1"/>
  <c r="E64" i="4"/>
  <c r="G64" i="4"/>
  <c r="C64" i="1" s="1"/>
  <c r="I64" i="4"/>
  <c r="K64" i="4"/>
  <c r="L64" i="4"/>
  <c r="N64" i="4"/>
  <c r="E64" i="1" s="1"/>
  <c r="P64" i="4"/>
  <c r="E65" i="4"/>
  <c r="B65" i="1" s="1"/>
  <c r="G65" i="4"/>
  <c r="I65" i="4"/>
  <c r="K65" i="4"/>
  <c r="D65" i="1" s="1"/>
  <c r="L65" i="4"/>
  <c r="N65" i="4"/>
  <c r="E65" i="1" s="1"/>
  <c r="P65" i="4"/>
  <c r="E66" i="4"/>
  <c r="G66" i="4"/>
  <c r="C66" i="1" s="1"/>
  <c r="K66" i="4"/>
  <c r="L66" i="4"/>
  <c r="N66" i="4"/>
  <c r="P66" i="4"/>
  <c r="E67" i="4"/>
  <c r="B67" i="1" s="1"/>
  <c r="G67" i="4"/>
  <c r="R67" i="4" s="1"/>
  <c r="H67" i="1" s="1"/>
  <c r="I67" i="4"/>
  <c r="K67" i="4"/>
  <c r="D67" i="1" s="1"/>
  <c r="L67" i="4"/>
  <c r="N67" i="4"/>
  <c r="P67" i="4"/>
  <c r="E68" i="4"/>
  <c r="B68" i="1" s="1"/>
  <c r="G68" i="4"/>
  <c r="I68" i="4"/>
  <c r="K68" i="4"/>
  <c r="L68" i="4"/>
  <c r="N68" i="4"/>
  <c r="P68" i="4"/>
  <c r="S68" i="4" s="1"/>
  <c r="I68" i="1" s="1"/>
  <c r="E69" i="4"/>
  <c r="G69" i="4"/>
  <c r="R69" i="4" s="1"/>
  <c r="H69" i="1" s="1"/>
  <c r="I69" i="4"/>
  <c r="K69" i="4"/>
  <c r="D69" i="1" s="1"/>
  <c r="L69" i="4"/>
  <c r="N69" i="4"/>
  <c r="E69" i="1" s="1"/>
  <c r="P69" i="4"/>
  <c r="E70" i="4"/>
  <c r="G70" i="4"/>
  <c r="I70" i="4"/>
  <c r="K70" i="4"/>
  <c r="D70" i="1" s="1"/>
  <c r="L70" i="4"/>
  <c r="N70" i="4"/>
  <c r="P70" i="4"/>
  <c r="F70" i="1" s="1"/>
  <c r="E71" i="4"/>
  <c r="G71" i="4"/>
  <c r="R71" i="4" s="1"/>
  <c r="H71" i="1" s="1"/>
  <c r="I71" i="4"/>
  <c r="K71" i="4"/>
  <c r="D71" i="1" s="1"/>
  <c r="L71" i="4"/>
  <c r="N71" i="4"/>
  <c r="E71" i="1" s="1"/>
  <c r="P71" i="4"/>
  <c r="E72" i="4"/>
  <c r="B72" i="1" s="1"/>
  <c r="G72" i="4"/>
  <c r="C72" i="1" s="1"/>
  <c r="I72" i="4"/>
  <c r="K72" i="4"/>
  <c r="L72" i="4"/>
  <c r="N72" i="4"/>
  <c r="P72" i="4"/>
  <c r="S72" i="4" s="1"/>
  <c r="I72" i="1" s="1"/>
  <c r="E73" i="4"/>
  <c r="B73" i="1" s="1"/>
  <c r="G73" i="4"/>
  <c r="C73" i="1" s="1"/>
  <c r="I73" i="4"/>
  <c r="K73" i="4"/>
  <c r="D73" i="1" s="1"/>
  <c r="L73" i="4"/>
  <c r="N73" i="4"/>
  <c r="E73" i="1" s="1"/>
  <c r="P73" i="4"/>
  <c r="E74" i="4"/>
  <c r="B74" i="1" s="1"/>
  <c r="G74" i="4"/>
  <c r="I74" i="4"/>
  <c r="K74" i="4"/>
  <c r="D74" i="1" s="1"/>
  <c r="L74" i="4"/>
  <c r="N74" i="4"/>
  <c r="P74" i="4"/>
  <c r="E75" i="4"/>
  <c r="B75" i="1" s="1"/>
  <c r="G75" i="4"/>
  <c r="C75" i="1" s="1"/>
  <c r="I75" i="4"/>
  <c r="K75" i="4"/>
  <c r="D75" i="1" s="1"/>
  <c r="L75" i="4"/>
  <c r="N75" i="4"/>
  <c r="P75" i="4"/>
  <c r="E76" i="4"/>
  <c r="B76" i="1" s="1"/>
  <c r="G76" i="4"/>
  <c r="C76" i="1" s="1"/>
  <c r="I76" i="4"/>
  <c r="K76" i="4"/>
  <c r="D76" i="1" s="1"/>
  <c r="L76" i="4"/>
  <c r="N76" i="4"/>
  <c r="E76" i="1" s="1"/>
  <c r="P76" i="4"/>
  <c r="Q76" i="4" s="1"/>
  <c r="G76" i="1" s="1"/>
  <c r="E77" i="4"/>
  <c r="G77" i="4"/>
  <c r="C77" i="1" s="1"/>
  <c r="I77" i="4"/>
  <c r="K77" i="4"/>
  <c r="D77" i="1" s="1"/>
  <c r="L77" i="4"/>
  <c r="N77" i="4"/>
  <c r="P77" i="4"/>
  <c r="E78" i="4"/>
  <c r="B78" i="1" s="1"/>
  <c r="G78" i="4"/>
  <c r="I78" i="4"/>
  <c r="K78" i="4"/>
  <c r="L78" i="4"/>
  <c r="N78" i="4"/>
  <c r="E78" i="1" s="1"/>
  <c r="P78" i="4"/>
  <c r="E79" i="4"/>
  <c r="B79" i="1" s="1"/>
  <c r="G79" i="4"/>
  <c r="C79" i="1" s="1"/>
  <c r="I79" i="4"/>
  <c r="K79" i="4"/>
  <c r="D79" i="1" s="1"/>
  <c r="L79" i="4"/>
  <c r="N79" i="4"/>
  <c r="P79" i="4"/>
  <c r="E80" i="4"/>
  <c r="B80" i="1" s="1"/>
  <c r="G80" i="4"/>
  <c r="I80" i="4"/>
  <c r="K80" i="4"/>
  <c r="L80" i="4"/>
  <c r="N80" i="4"/>
  <c r="P80" i="4"/>
  <c r="E81" i="4"/>
  <c r="B81" i="1" s="1"/>
  <c r="G81" i="4"/>
  <c r="I81" i="4"/>
  <c r="K81" i="4"/>
  <c r="D81" i="1" s="1"/>
  <c r="L81" i="4"/>
  <c r="N81" i="4"/>
  <c r="P81" i="4"/>
  <c r="E82" i="4"/>
  <c r="B82" i="1" s="1"/>
  <c r="G82" i="4"/>
  <c r="I82" i="4"/>
  <c r="K82" i="4"/>
  <c r="D82" i="1" s="1"/>
  <c r="L82" i="4"/>
  <c r="N82" i="4"/>
  <c r="E82" i="1" s="1"/>
  <c r="P82" i="4"/>
  <c r="E83" i="4"/>
  <c r="G83" i="4"/>
  <c r="I83" i="4"/>
  <c r="K83" i="4"/>
  <c r="L83" i="4"/>
  <c r="N83" i="4"/>
  <c r="E83" i="1" s="1"/>
  <c r="P83" i="4"/>
  <c r="E84" i="4"/>
  <c r="B84" i="1" s="1"/>
  <c r="G84" i="4"/>
  <c r="I84" i="4"/>
  <c r="K84" i="4"/>
  <c r="L84" i="4"/>
  <c r="N84" i="4"/>
  <c r="P84" i="4"/>
  <c r="E85" i="4"/>
  <c r="G85" i="4"/>
  <c r="I85" i="4"/>
  <c r="K85" i="4"/>
  <c r="D85" i="1" s="1"/>
  <c r="L85" i="4"/>
  <c r="N85" i="4"/>
  <c r="P85" i="4"/>
  <c r="E86" i="4"/>
  <c r="B86" i="1" s="1"/>
  <c r="G86" i="4"/>
  <c r="I86" i="4"/>
  <c r="K86" i="4"/>
  <c r="D86" i="1" s="1"/>
  <c r="L86" i="4"/>
  <c r="N86" i="4"/>
  <c r="E86" i="1" s="1"/>
  <c r="P86" i="4"/>
  <c r="E87" i="4"/>
  <c r="G87" i="4"/>
  <c r="I87" i="4"/>
  <c r="K87" i="4"/>
  <c r="D87" i="1" s="1"/>
  <c r="L87" i="4"/>
  <c r="N87" i="4"/>
  <c r="P87" i="4"/>
  <c r="E88" i="4"/>
  <c r="G88" i="4"/>
  <c r="I88" i="4"/>
  <c r="K88" i="4"/>
  <c r="L88" i="4"/>
  <c r="N88" i="4"/>
  <c r="P88" i="4"/>
  <c r="E89" i="4"/>
  <c r="B89" i="1" s="1"/>
  <c r="G89" i="4"/>
  <c r="I89" i="4"/>
  <c r="K89" i="4"/>
  <c r="D89" i="1" s="1"/>
  <c r="L89" i="4"/>
  <c r="N89" i="4"/>
  <c r="E89" i="1" s="1"/>
  <c r="P89" i="4"/>
  <c r="E90" i="4"/>
  <c r="G90" i="4"/>
  <c r="I90" i="4"/>
  <c r="K90" i="4"/>
  <c r="D90" i="1" s="1"/>
  <c r="L90" i="4"/>
  <c r="N90" i="4"/>
  <c r="E90" i="1" s="1"/>
  <c r="P90" i="4"/>
  <c r="S90" i="4" s="1"/>
  <c r="I90" i="1" s="1"/>
  <c r="E91" i="4"/>
  <c r="G91" i="4"/>
  <c r="I91" i="4"/>
  <c r="K91" i="4"/>
  <c r="L91" i="4"/>
  <c r="N91" i="4"/>
  <c r="E91" i="1" s="1"/>
  <c r="P91" i="4"/>
  <c r="E92" i="4"/>
  <c r="B92" i="1" s="1"/>
  <c r="G92" i="4"/>
  <c r="I92" i="4"/>
  <c r="K92" i="4"/>
  <c r="L92" i="4"/>
  <c r="N92" i="4"/>
  <c r="P92" i="4"/>
  <c r="E93" i="4"/>
  <c r="G93" i="4"/>
  <c r="I93" i="4"/>
  <c r="K93" i="4"/>
  <c r="D93" i="1" s="1"/>
  <c r="L93" i="4"/>
  <c r="N93" i="4"/>
  <c r="E93" i="1" s="1"/>
  <c r="P93" i="4"/>
  <c r="E94" i="4"/>
  <c r="B94" i="1" s="1"/>
  <c r="G94" i="4"/>
  <c r="I94" i="4"/>
  <c r="K94" i="4"/>
  <c r="D94" i="1" s="1"/>
  <c r="L94" i="4"/>
  <c r="N94" i="4"/>
  <c r="P94" i="4"/>
  <c r="E95" i="4"/>
  <c r="G95" i="4"/>
  <c r="I95" i="4"/>
  <c r="K95" i="4"/>
  <c r="D95" i="1" s="1"/>
  <c r="L95" i="4"/>
  <c r="N95" i="4"/>
  <c r="E95" i="1" s="1"/>
  <c r="P95" i="4"/>
  <c r="E96" i="4"/>
  <c r="B96" i="1" s="1"/>
  <c r="G96" i="4"/>
  <c r="I96" i="4"/>
  <c r="K96" i="4"/>
  <c r="L96" i="4"/>
  <c r="N96" i="4"/>
  <c r="P96" i="4"/>
  <c r="F96" i="1" s="1"/>
  <c r="E97" i="4"/>
  <c r="B97" i="1" s="1"/>
  <c r="G97" i="4"/>
  <c r="I97" i="4"/>
  <c r="K97" i="4"/>
  <c r="D97" i="1" s="1"/>
  <c r="L97" i="4"/>
  <c r="N97" i="4"/>
  <c r="P97" i="4"/>
  <c r="E98" i="4"/>
  <c r="B98" i="1" s="1"/>
  <c r="G98" i="4"/>
  <c r="I98" i="4"/>
  <c r="K98" i="4"/>
  <c r="D98" i="1" s="1"/>
  <c r="L98" i="4"/>
  <c r="N98" i="4"/>
  <c r="P98" i="4"/>
  <c r="G99" i="4"/>
  <c r="I99" i="4"/>
  <c r="K99" i="4"/>
  <c r="L99" i="4"/>
  <c r="N99" i="4"/>
  <c r="E99" i="1" s="1"/>
  <c r="P99" i="4"/>
  <c r="Q99" i="4" s="1"/>
  <c r="G99" i="1" s="1"/>
  <c r="E100" i="4"/>
  <c r="G100" i="4"/>
  <c r="I100" i="4"/>
  <c r="K100" i="4"/>
  <c r="D100" i="1" s="1"/>
  <c r="L100" i="4"/>
  <c r="N100" i="4"/>
  <c r="P100" i="4"/>
  <c r="P7" i="4"/>
  <c r="F7" i="1" s="1"/>
  <c r="N7" i="4"/>
  <c r="K7" i="4"/>
  <c r="I7" i="4"/>
  <c r="G7" i="4"/>
  <c r="E7" i="4"/>
  <c r="B7" i="1" s="1"/>
  <c r="L7" i="4"/>
  <c r="A15" i="1"/>
  <c r="A16" i="1"/>
  <c r="A17" i="1"/>
  <c r="A18" i="1"/>
  <c r="A19" i="1"/>
  <c r="A20" i="1"/>
  <c r="A21" i="1"/>
  <c r="A22" i="1"/>
  <c r="A23" i="1"/>
  <c r="A24" i="1"/>
  <c r="R10" i="4"/>
  <c r="H10" i="1" s="1"/>
  <c r="T11" i="4"/>
  <c r="J11" i="1" s="1"/>
  <c r="S13" i="4"/>
  <c r="I13" i="1" s="1"/>
  <c r="T15" i="4"/>
  <c r="J15" i="1" s="1"/>
  <c r="R17" i="4"/>
  <c r="H17" i="1" s="1"/>
  <c r="R18" i="4"/>
  <c r="R25" i="4"/>
  <c r="H25" i="1" s="1"/>
  <c r="T30" i="4"/>
  <c r="J30" i="1" s="1"/>
  <c r="T31" i="4"/>
  <c r="J31" i="1" s="1"/>
  <c r="A51" i="1"/>
  <c r="C51" i="1"/>
  <c r="D51" i="1"/>
  <c r="E51" i="1"/>
  <c r="A52" i="1"/>
  <c r="B52" i="1"/>
  <c r="C52" i="1"/>
  <c r="R52" i="4"/>
  <c r="H52" i="1" s="1"/>
  <c r="A53" i="1"/>
  <c r="E53" i="1"/>
  <c r="A54" i="1"/>
  <c r="E54" i="1"/>
  <c r="A55" i="1"/>
  <c r="E55" i="1"/>
  <c r="A56" i="1"/>
  <c r="B56" i="1"/>
  <c r="F56" i="1"/>
  <c r="A57" i="1"/>
  <c r="B57" i="1"/>
  <c r="D57" i="1"/>
  <c r="F57" i="1"/>
  <c r="A58" i="1"/>
  <c r="B58" i="1"/>
  <c r="F58" i="1"/>
  <c r="A59" i="1"/>
  <c r="C59" i="1"/>
  <c r="D59" i="1"/>
  <c r="E59" i="1"/>
  <c r="A60" i="1"/>
  <c r="A61" i="1"/>
  <c r="C61" i="1"/>
  <c r="E61" i="1"/>
  <c r="A62" i="1"/>
  <c r="B62" i="1"/>
  <c r="F62" i="1"/>
  <c r="A63" i="1"/>
  <c r="E63" i="1"/>
  <c r="A64" i="1"/>
  <c r="D64" i="1"/>
  <c r="F64" i="1"/>
  <c r="T64" i="4"/>
  <c r="J64" i="1" s="1"/>
  <c r="A65" i="1"/>
  <c r="C65" i="1"/>
  <c r="A66" i="1"/>
  <c r="B66" i="1"/>
  <c r="D66" i="1"/>
  <c r="E66" i="1"/>
  <c r="A67" i="1"/>
  <c r="A68" i="1"/>
  <c r="C68" i="1"/>
  <c r="D68" i="1"/>
  <c r="E68" i="1"/>
  <c r="F68" i="1"/>
  <c r="A69" i="1"/>
  <c r="B69" i="1"/>
  <c r="A70" i="1"/>
  <c r="C70" i="1"/>
  <c r="E70" i="1"/>
  <c r="A71" i="1"/>
  <c r="B71" i="1"/>
  <c r="C71" i="1"/>
  <c r="F71" i="1"/>
  <c r="A72" i="1"/>
  <c r="D72" i="1"/>
  <c r="E72" i="1"/>
  <c r="A73" i="1"/>
  <c r="F73" i="1"/>
  <c r="A74" i="1"/>
  <c r="C74" i="1"/>
  <c r="A75" i="1"/>
  <c r="E75" i="1"/>
  <c r="A76" i="1"/>
  <c r="F76" i="1"/>
  <c r="A77" i="1"/>
  <c r="B77" i="1"/>
  <c r="E77" i="1"/>
  <c r="F77" i="1"/>
  <c r="A78" i="1"/>
  <c r="D78" i="1"/>
  <c r="A79" i="1"/>
  <c r="E79" i="1"/>
  <c r="A80" i="1"/>
  <c r="D80" i="1"/>
  <c r="A81" i="1"/>
  <c r="E81" i="1"/>
  <c r="A82" i="1"/>
  <c r="A83" i="1"/>
  <c r="B83" i="1"/>
  <c r="D83" i="1"/>
  <c r="F83" i="1"/>
  <c r="A84" i="1"/>
  <c r="D84" i="1"/>
  <c r="R84" i="4"/>
  <c r="H84" i="1" s="1"/>
  <c r="A85" i="1"/>
  <c r="B85" i="1"/>
  <c r="A86" i="1"/>
  <c r="F86" i="1"/>
  <c r="A87" i="1"/>
  <c r="B87" i="1"/>
  <c r="A88" i="1"/>
  <c r="D88" i="1"/>
  <c r="F88" i="1"/>
  <c r="A89" i="1"/>
  <c r="F89" i="1"/>
  <c r="A90" i="1"/>
  <c r="B90" i="1"/>
  <c r="A91" i="1"/>
  <c r="B91" i="1"/>
  <c r="D91" i="1"/>
  <c r="F91" i="1"/>
  <c r="A92" i="1"/>
  <c r="D92" i="1"/>
  <c r="R92" i="4"/>
  <c r="H92" i="1" s="1"/>
  <c r="A93" i="1"/>
  <c r="B93" i="1"/>
  <c r="F93" i="1"/>
  <c r="A94" i="1"/>
  <c r="E94" i="1"/>
  <c r="S94" i="4"/>
  <c r="I94" i="1" s="1"/>
  <c r="A95" i="1"/>
  <c r="B95" i="1"/>
  <c r="A96" i="1"/>
  <c r="D96" i="1"/>
  <c r="A97" i="1"/>
  <c r="F97" i="1"/>
  <c r="A98" i="1"/>
  <c r="E98" i="1"/>
  <c r="A99" i="1"/>
  <c r="D99" i="1"/>
  <c r="F99" i="1"/>
  <c r="A100" i="1"/>
  <c r="B100" i="1"/>
  <c r="F100" i="1"/>
  <c r="R100" i="4"/>
  <c r="H100" i="1" s="1"/>
  <c r="T32" i="4"/>
  <c r="J32" i="1" s="1"/>
  <c r="S38" i="4"/>
  <c r="I38" i="1" s="1"/>
  <c r="S40" i="4"/>
  <c r="I40" i="1" s="1"/>
  <c r="T46" i="4"/>
  <c r="J46" i="1" s="1"/>
  <c r="T50" i="4"/>
  <c r="J50" i="1" s="1"/>
  <c r="D9" i="1"/>
  <c r="D13" i="1"/>
  <c r="D16" i="1"/>
  <c r="D20" i="1"/>
  <c r="D22" i="1"/>
  <c r="D24" i="1"/>
  <c r="D27" i="1"/>
  <c r="D28" i="1"/>
  <c r="D31" i="1"/>
  <c r="D32" i="1"/>
  <c r="D34" i="1"/>
  <c r="D36" i="1"/>
  <c r="D38" i="1"/>
  <c r="D44" i="1"/>
  <c r="D46" i="1"/>
  <c r="D48" i="1"/>
  <c r="D7" i="1"/>
  <c r="A7" i="1"/>
  <c r="C7" i="1"/>
  <c r="B5" i="1"/>
  <c r="C5" i="1"/>
  <c r="D5" i="1"/>
  <c r="E5" i="1"/>
  <c r="F5" i="1"/>
  <c r="G5" i="1"/>
  <c r="H5" i="1"/>
  <c r="F8" i="1"/>
  <c r="B10" i="1"/>
  <c r="F10" i="1"/>
  <c r="B11" i="1"/>
  <c r="F11" i="1"/>
  <c r="C12" i="1"/>
  <c r="B13" i="1"/>
  <c r="E13" i="1"/>
  <c r="F13" i="1"/>
  <c r="B14" i="1"/>
  <c r="C14" i="1"/>
  <c r="F15" i="1"/>
  <c r="C16" i="1"/>
  <c r="B17" i="1"/>
  <c r="F17" i="1"/>
  <c r="C18" i="1"/>
  <c r="H18" i="1"/>
  <c r="C19" i="1"/>
  <c r="B20" i="1"/>
  <c r="F20" i="1"/>
  <c r="B21" i="1"/>
  <c r="F21" i="1"/>
  <c r="E22" i="1"/>
  <c r="F23" i="1"/>
  <c r="B24" i="1"/>
  <c r="C24" i="1"/>
  <c r="E24" i="1"/>
  <c r="B25" i="1"/>
  <c r="C25" i="1"/>
  <c r="B26" i="1"/>
  <c r="C26" i="1"/>
  <c r="C27" i="1"/>
  <c r="E27" i="1"/>
  <c r="B28" i="1"/>
  <c r="E28" i="1"/>
  <c r="F28" i="1"/>
  <c r="B29" i="1"/>
  <c r="C29" i="1"/>
  <c r="B30" i="1"/>
  <c r="E30" i="1"/>
  <c r="E31" i="1"/>
  <c r="F31" i="1"/>
  <c r="E32" i="1"/>
  <c r="B33" i="1"/>
  <c r="F33" i="1"/>
  <c r="E35" i="1"/>
  <c r="F35" i="1"/>
  <c r="R35" i="4"/>
  <c r="H35" i="1" s="1"/>
  <c r="C36" i="1"/>
  <c r="E36" i="1"/>
  <c r="B37" i="1"/>
  <c r="R37" i="4"/>
  <c r="H37" i="1" s="1"/>
  <c r="C38" i="1"/>
  <c r="E38" i="1"/>
  <c r="B39" i="1"/>
  <c r="R39" i="4"/>
  <c r="H39" i="1" s="1"/>
  <c r="C40" i="1"/>
  <c r="E40" i="1"/>
  <c r="R41" i="4"/>
  <c r="H41" i="1" s="1"/>
  <c r="B42" i="1"/>
  <c r="C42" i="1"/>
  <c r="E42" i="1"/>
  <c r="B43" i="1"/>
  <c r="C43" i="1"/>
  <c r="F43" i="1"/>
  <c r="B44" i="1"/>
  <c r="E44" i="1"/>
  <c r="B45" i="1"/>
  <c r="C45" i="1"/>
  <c r="E45" i="1"/>
  <c r="R45" i="4"/>
  <c r="H45" i="1" s="1"/>
  <c r="B46" i="1"/>
  <c r="C46" i="1"/>
  <c r="E46" i="1"/>
  <c r="R46" i="4"/>
  <c r="H46" i="1" s="1"/>
  <c r="B47" i="1"/>
  <c r="C47" i="1"/>
  <c r="E47" i="1"/>
  <c r="B48" i="1"/>
  <c r="C48" i="1"/>
  <c r="E48" i="1"/>
  <c r="B49" i="1"/>
  <c r="C49" i="1"/>
  <c r="F49" i="1"/>
  <c r="R49" i="4"/>
  <c r="H49" i="1" s="1"/>
  <c r="B50" i="1"/>
  <c r="C50" i="1"/>
  <c r="E50" i="1"/>
  <c r="F50" i="1"/>
  <c r="R50" i="4"/>
  <c r="H50" i="1" s="1"/>
  <c r="A2" i="1"/>
  <c r="A3" i="1"/>
  <c r="A5" i="1"/>
  <c r="A8" i="1"/>
  <c r="A9" i="1"/>
  <c r="A10" i="1"/>
  <c r="A11" i="1"/>
  <c r="A12" i="1"/>
  <c r="A13" i="1"/>
  <c r="A1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1" i="1"/>
  <c r="S33" i="4"/>
  <c r="I33" i="1" s="1"/>
  <c r="Q33" i="4"/>
  <c r="G33" i="1" s="1"/>
  <c r="T33" i="4"/>
  <c r="J33" i="1" s="1"/>
  <c r="C32" i="1"/>
  <c r="S30" i="4"/>
  <c r="I30" i="1" s="1"/>
  <c r="Q29" i="4"/>
  <c r="G29" i="1" s="1"/>
  <c r="F29" i="1"/>
  <c r="Q28" i="4"/>
  <c r="G28" i="1" s="1"/>
  <c r="R28" i="4"/>
  <c r="H28" i="1" s="1"/>
  <c r="T28" i="4"/>
  <c r="J28" i="1" s="1"/>
  <c r="Q27" i="4"/>
  <c r="G27" i="1" s="1"/>
  <c r="F27" i="1"/>
  <c r="Q26" i="4"/>
  <c r="G26" i="1" s="1"/>
  <c r="D26" i="1"/>
  <c r="F26" i="1"/>
  <c r="S26" i="4"/>
  <c r="I26" i="1" s="1"/>
  <c r="D25" i="1"/>
  <c r="T24" i="4"/>
  <c r="J24" i="1" s="1"/>
  <c r="E23" i="1"/>
  <c r="R23" i="4"/>
  <c r="H23" i="1" s="1"/>
  <c r="B23" i="1"/>
  <c r="T23" i="4"/>
  <c r="J23" i="1" s="1"/>
  <c r="C23" i="1"/>
  <c r="Q22" i="4"/>
  <c r="G22" i="1" s="1"/>
  <c r="T22" i="4"/>
  <c r="J22" i="1" s="1"/>
  <c r="C22" i="1"/>
  <c r="S22" i="4"/>
  <c r="I22" i="1" s="1"/>
  <c r="S21" i="4"/>
  <c r="I21" i="1" s="1"/>
  <c r="T20" i="4"/>
  <c r="J20" i="1" s="1"/>
  <c r="T19" i="4"/>
  <c r="J19" i="1" s="1"/>
  <c r="F18" i="1"/>
  <c r="S18" i="4"/>
  <c r="I18" i="1" s="1"/>
  <c r="S17" i="4"/>
  <c r="I17" i="1" s="1"/>
  <c r="D17" i="1"/>
  <c r="Q16" i="4"/>
  <c r="G16" i="1" s="1"/>
  <c r="S16" i="4"/>
  <c r="I16" i="1" s="1"/>
  <c r="S15" i="4"/>
  <c r="I15" i="1" s="1"/>
  <c r="R15" i="4"/>
  <c r="H15" i="1" s="1"/>
  <c r="B15" i="1"/>
  <c r="E15" i="1"/>
  <c r="F14" i="1"/>
  <c r="T14" i="4"/>
  <c r="J14" i="1" s="1"/>
  <c r="S14" i="4"/>
  <c r="I14" i="1" s="1"/>
  <c r="Q13" i="4"/>
  <c r="G13" i="1" s="1"/>
  <c r="C13" i="1"/>
  <c r="T13" i="4"/>
  <c r="J13" i="1" s="1"/>
  <c r="R12" i="4"/>
  <c r="H12" i="1" s="1"/>
  <c r="B12" i="1"/>
  <c r="F12" i="1"/>
  <c r="S12" i="4"/>
  <c r="I12" i="1" s="1"/>
  <c r="S9" i="4"/>
  <c r="I9" i="1" s="1"/>
  <c r="E9" i="1"/>
  <c r="C9" i="1"/>
  <c r="T9" i="4"/>
  <c r="J9" i="1" s="1"/>
  <c r="S8" i="4"/>
  <c r="I8" i="1" s="1"/>
  <c r="R8" i="4"/>
  <c r="H8" i="1" s="1"/>
  <c r="B8" i="1"/>
  <c r="E8" i="1"/>
  <c r="R7" i="4"/>
  <c r="H7" i="1" s="1"/>
  <c r="T7" i="4"/>
  <c r="J7" i="1" s="1"/>
  <c r="S77" i="4" l="1"/>
  <c r="I77" i="1" s="1"/>
  <c r="S29" i="4"/>
  <c r="I29" i="1" s="1"/>
  <c r="S28" i="4"/>
  <c r="I28" i="1" s="1"/>
  <c r="S27" i="4"/>
  <c r="I27" i="1" s="1"/>
  <c r="R26" i="4"/>
  <c r="H26" i="1" s="1"/>
  <c r="R14" i="4"/>
  <c r="H14" i="1" s="1"/>
  <c r="Q8" i="4"/>
  <c r="G8" i="1" s="1"/>
  <c r="R96" i="4"/>
  <c r="H96" i="1" s="1"/>
  <c r="C67" i="1"/>
  <c r="R59" i="4"/>
  <c r="H59" i="1" s="1"/>
  <c r="R53" i="4"/>
  <c r="H53" i="1" s="1"/>
  <c r="Q95" i="4"/>
  <c r="G95" i="1" s="1"/>
  <c r="F95" i="1"/>
  <c r="Q91" i="4"/>
  <c r="G91" i="1" s="1"/>
  <c r="S91" i="4"/>
  <c r="I91" i="1" s="1"/>
  <c r="Q85" i="4"/>
  <c r="G85" i="1" s="1"/>
  <c r="F85" i="1"/>
  <c r="Q81" i="4"/>
  <c r="G81" i="1" s="1"/>
  <c r="F81" i="1"/>
  <c r="Q79" i="4"/>
  <c r="G79" i="1" s="1"/>
  <c r="F79" i="1"/>
  <c r="C78" i="1"/>
  <c r="R78" i="4"/>
  <c r="H78" i="1" s="1"/>
  <c r="B31" i="1"/>
  <c r="R31" i="4"/>
  <c r="H31" i="1" s="1"/>
  <c r="B22" i="1"/>
  <c r="R22" i="4"/>
  <c r="H22" i="1" s="1"/>
  <c r="Q19" i="4"/>
  <c r="G19" i="1" s="1"/>
  <c r="F19" i="1"/>
  <c r="T17" i="4"/>
  <c r="J17" i="1" s="1"/>
  <c r="T16" i="4"/>
  <c r="J16" i="1" s="1"/>
  <c r="S98" i="4"/>
  <c r="I98" i="1" s="1"/>
  <c r="F98" i="1"/>
  <c r="Q94" i="4"/>
  <c r="G94" i="1" s="1"/>
  <c r="F94" i="1"/>
  <c r="Q92" i="4"/>
  <c r="G92" i="1" s="1"/>
  <c r="F92" i="1"/>
  <c r="Q90" i="4"/>
  <c r="G90" i="1" s="1"/>
  <c r="F90" i="1"/>
  <c r="B88" i="1"/>
  <c r="R88" i="4"/>
  <c r="H88" i="1" s="1"/>
  <c r="E87" i="1"/>
  <c r="S87" i="4"/>
  <c r="I87" i="1" s="1"/>
  <c r="Q86" i="4"/>
  <c r="G86" i="1" s="1"/>
  <c r="S86" i="4"/>
  <c r="I86" i="1" s="1"/>
  <c r="Q84" i="4"/>
  <c r="G84" i="1" s="1"/>
  <c r="F84" i="1"/>
  <c r="Q82" i="4"/>
  <c r="G82" i="1" s="1"/>
  <c r="F82" i="1"/>
  <c r="Q80" i="4"/>
  <c r="G80" i="1" s="1"/>
  <c r="F80" i="1"/>
  <c r="T71" i="4"/>
  <c r="J71" i="1" s="1"/>
  <c r="B70" i="1"/>
  <c r="R70" i="4"/>
  <c r="H70" i="1" s="1"/>
  <c r="Q65" i="4"/>
  <c r="G65" i="1" s="1"/>
  <c r="F65" i="1"/>
  <c r="T62" i="4"/>
  <c r="J62" i="1" s="1"/>
  <c r="Q57" i="4"/>
  <c r="G57" i="1" s="1"/>
  <c r="S57" i="4"/>
  <c r="I57" i="1" s="1"/>
  <c r="Q55" i="4"/>
  <c r="G55" i="1" s="1"/>
  <c r="F55" i="1"/>
  <c r="T52" i="4"/>
  <c r="J52" i="1" s="1"/>
  <c r="T49" i="4"/>
  <c r="J49" i="1" s="1"/>
  <c r="E39" i="1"/>
  <c r="S39" i="4"/>
  <c r="I39" i="1" s="1"/>
  <c r="Q36" i="4"/>
  <c r="G36" i="1" s="1"/>
  <c r="F36" i="1"/>
  <c r="C35" i="1"/>
  <c r="T35" i="4"/>
  <c r="J35" i="1" s="1"/>
  <c r="Q34" i="4"/>
  <c r="G34" i="1" s="1"/>
  <c r="F34" i="1"/>
  <c r="R11" i="4"/>
  <c r="H11" i="1" s="1"/>
  <c r="C11" i="1"/>
  <c r="S10" i="4"/>
  <c r="I10" i="1" s="1"/>
  <c r="E10" i="1"/>
  <c r="T8" i="4"/>
  <c r="J8" i="1" s="1"/>
  <c r="C8" i="1"/>
  <c r="Q97" i="4"/>
  <c r="G97" i="1" s="1"/>
  <c r="Q93" i="4"/>
  <c r="G93" i="1" s="1"/>
  <c r="Q89" i="4"/>
  <c r="G89" i="1" s="1"/>
  <c r="Q83" i="4"/>
  <c r="G83" i="1" s="1"/>
  <c r="R81" i="4"/>
  <c r="H81" i="1" s="1"/>
  <c r="Q75" i="4"/>
  <c r="G75" i="1" s="1"/>
  <c r="R74" i="4"/>
  <c r="H74" i="1" s="1"/>
  <c r="Q62" i="4"/>
  <c r="G62" i="1" s="1"/>
  <c r="Q56" i="4"/>
  <c r="G56" i="1" s="1"/>
  <c r="R32" i="4"/>
  <c r="H32" i="1" s="1"/>
  <c r="Q23" i="4"/>
  <c r="G23" i="1" s="1"/>
  <c r="Q21" i="4"/>
  <c r="G21" i="1" s="1"/>
  <c r="T21" i="4"/>
  <c r="J21" i="1" s="1"/>
  <c r="R19" i="4"/>
  <c r="H19" i="1" s="1"/>
  <c r="Q18" i="4"/>
  <c r="G18" i="1" s="1"/>
  <c r="Q14" i="4"/>
  <c r="G14" i="1" s="1"/>
  <c r="Q11" i="4"/>
  <c r="G11" i="1" s="1"/>
  <c r="R9" i="4"/>
  <c r="H9" i="1" s="1"/>
  <c r="R124" i="4"/>
  <c r="R153" i="4"/>
  <c r="R155" i="4"/>
  <c r="R157" i="4"/>
  <c r="R159" i="4"/>
  <c r="R161" i="4"/>
  <c r="R163" i="4"/>
  <c r="T165" i="4"/>
  <c r="T167" i="4"/>
  <c r="T169" i="4"/>
  <c r="T171" i="4"/>
  <c r="T173" i="4"/>
  <c r="T175" i="4"/>
  <c r="T177" i="4"/>
  <c r="T179" i="4"/>
  <c r="T181" i="4"/>
  <c r="T183" i="4"/>
  <c r="T185" i="4"/>
  <c r="T187" i="4"/>
  <c r="T189" i="4"/>
  <c r="T191" i="4"/>
  <c r="T193" i="4"/>
  <c r="T195" i="4"/>
  <c r="T197" i="4"/>
  <c r="T199" i="4"/>
  <c r="T201" i="4"/>
  <c r="T203" i="4"/>
  <c r="T205" i="4"/>
  <c r="T207" i="4"/>
  <c r="T209" i="4"/>
  <c r="T211" i="4"/>
  <c r="T213" i="4"/>
  <c r="T215" i="4"/>
  <c r="T217" i="4"/>
  <c r="T219" i="4"/>
  <c r="T221" i="4"/>
  <c r="T223" i="4"/>
  <c r="T225" i="4"/>
  <c r="T227" i="4"/>
  <c r="T229" i="4"/>
  <c r="T231" i="4"/>
  <c r="T233" i="4"/>
  <c r="T235" i="4"/>
  <c r="T237" i="4"/>
  <c r="T239" i="4"/>
  <c r="T241" i="4"/>
  <c r="T243" i="4"/>
  <c r="T245" i="4"/>
  <c r="T247" i="4"/>
  <c r="T249" i="4"/>
  <c r="T251" i="4"/>
  <c r="T253" i="4"/>
  <c r="T255" i="4"/>
  <c r="Q256" i="4"/>
  <c r="T257" i="4"/>
  <c r="Q258" i="4"/>
  <c r="T259" i="4"/>
  <c r="Q260" i="4"/>
  <c r="T261" i="4"/>
  <c r="Q262" i="4"/>
  <c r="T263" i="4"/>
  <c r="Q264" i="4"/>
  <c r="T265" i="4"/>
  <c r="Q266" i="4"/>
  <c r="T267" i="4"/>
  <c r="Q268" i="4"/>
  <c r="T269" i="4"/>
  <c r="Q270" i="4"/>
  <c r="T271" i="4"/>
  <c r="T273" i="4"/>
  <c r="T275" i="4"/>
  <c r="T277" i="4"/>
  <c r="T279" i="4"/>
  <c r="T281" i="4"/>
  <c r="T283" i="4"/>
  <c r="T285" i="4"/>
  <c r="T287" i="4"/>
  <c r="T289" i="4"/>
  <c r="T291" i="4"/>
  <c r="T293" i="4"/>
  <c r="T295" i="4"/>
  <c r="T297" i="4"/>
  <c r="T299" i="4"/>
  <c r="T301" i="4"/>
  <c r="T303" i="4"/>
  <c r="T305" i="4"/>
  <c r="T307" i="4"/>
  <c r="T309" i="4"/>
  <c r="T311" i="4"/>
  <c r="T313" i="4"/>
  <c r="T315" i="4"/>
  <c r="T317" i="4"/>
  <c r="T319" i="4"/>
  <c r="T321" i="4"/>
  <c r="T323" i="4"/>
  <c r="T325" i="4"/>
  <c r="T327" i="4"/>
  <c r="T329" i="4"/>
  <c r="T331" i="4"/>
  <c r="T333" i="4"/>
  <c r="T335" i="4"/>
  <c r="T337" i="4"/>
  <c r="T339" i="4"/>
  <c r="T341" i="4"/>
  <c r="T343" i="4"/>
  <c r="T345" i="4"/>
  <c r="T347" i="4"/>
  <c r="T349" i="4"/>
  <c r="T351" i="4"/>
  <c r="T353" i="4"/>
  <c r="T355" i="4"/>
  <c r="T357" i="4"/>
  <c r="T359" i="4"/>
  <c r="T361" i="4"/>
  <c r="T363" i="4"/>
  <c r="T365" i="4"/>
  <c r="T367" i="4"/>
  <c r="T369" i="4"/>
  <c r="T371" i="4"/>
  <c r="T373" i="4"/>
  <c r="T375" i="4"/>
  <c r="T377" i="4"/>
  <c r="T379" i="4"/>
  <c r="R381" i="4"/>
  <c r="R107" i="4"/>
  <c r="R43" i="4"/>
  <c r="H43" i="1" s="1"/>
  <c r="R21" i="4"/>
  <c r="H21" i="1" s="1"/>
  <c r="S85" i="4"/>
  <c r="I85" i="1" s="1"/>
  <c r="S81" i="4"/>
  <c r="I81" i="1" s="1"/>
  <c r="S79" i="4"/>
  <c r="I79" i="1" s="1"/>
  <c r="S50" i="4"/>
  <c r="I50" i="1" s="1"/>
  <c r="R42" i="4"/>
  <c r="H42" i="1" s="1"/>
  <c r="R30" i="4"/>
  <c r="H30" i="1" s="1"/>
  <c r="T26" i="4"/>
  <c r="J26" i="1" s="1"/>
  <c r="T25" i="4"/>
  <c r="J25" i="1" s="1"/>
  <c r="R24" i="4"/>
  <c r="H24" i="1" s="1"/>
  <c r="S20" i="4"/>
  <c r="I20" i="1" s="1"/>
  <c r="R20" i="4"/>
  <c r="H20" i="1" s="1"/>
  <c r="T18" i="4"/>
  <c r="J18" i="1" s="1"/>
  <c r="Q106" i="4"/>
  <c r="T111" i="4"/>
  <c r="Q112" i="4"/>
  <c r="T118" i="4"/>
  <c r="T120" i="4"/>
  <c r="Q123" i="4"/>
  <c r="Q125" i="4"/>
  <c r="Q127" i="4"/>
  <c r="T128" i="4"/>
  <c r="Q129" i="4"/>
  <c r="T135" i="4"/>
  <c r="T139" i="4"/>
  <c r="Q140" i="4"/>
  <c r="Q142" i="4"/>
  <c r="T143" i="4"/>
  <c r="T149" i="4"/>
  <c r="Q150" i="4"/>
  <c r="T151" i="4"/>
  <c r="Q152" i="4"/>
  <c r="T153" i="4"/>
  <c r="S153" i="4"/>
  <c r="S154" i="4"/>
  <c r="Q154" i="4"/>
  <c r="T155" i="4"/>
  <c r="S155" i="4"/>
  <c r="S156" i="4"/>
  <c r="Q156" i="4"/>
  <c r="T157" i="4"/>
  <c r="S157" i="4"/>
  <c r="S158" i="4"/>
  <c r="Q158" i="4"/>
  <c r="T159" i="4"/>
  <c r="S159" i="4"/>
  <c r="S160" i="4"/>
  <c r="Q160" i="4"/>
  <c r="T161" i="4"/>
  <c r="S161" i="4"/>
  <c r="S162" i="4"/>
  <c r="Q162" i="4"/>
  <c r="T163" i="4"/>
  <c r="S163" i="4"/>
  <c r="S164" i="4"/>
  <c r="Q164" i="4"/>
  <c r="S165" i="4"/>
  <c r="Q165" i="4"/>
  <c r="T166" i="4"/>
  <c r="S166" i="4"/>
  <c r="S167" i="4"/>
  <c r="Q167" i="4"/>
  <c r="T168" i="4"/>
  <c r="S168" i="4"/>
  <c r="S169" i="4"/>
  <c r="Q169" i="4"/>
  <c r="T170" i="4"/>
  <c r="S170" i="4"/>
  <c r="S171" i="4"/>
  <c r="Q171" i="4"/>
  <c r="T172" i="4"/>
  <c r="S172" i="4"/>
  <c r="S173" i="4"/>
  <c r="Q173" i="4"/>
  <c r="T174" i="4"/>
  <c r="S174" i="4"/>
  <c r="S175" i="4"/>
  <c r="Q175" i="4"/>
  <c r="T176" i="4"/>
  <c r="S176" i="4"/>
  <c r="S177" i="4"/>
  <c r="Q177" i="4"/>
  <c r="T178" i="4"/>
  <c r="S178" i="4"/>
  <c r="S179" i="4"/>
  <c r="Q179" i="4"/>
  <c r="T180" i="4"/>
  <c r="S180" i="4"/>
  <c r="S181" i="4"/>
  <c r="Q181" i="4"/>
  <c r="T182" i="4"/>
  <c r="S182" i="4"/>
  <c r="S183" i="4"/>
  <c r="Q183" i="4"/>
  <c r="T184" i="4"/>
  <c r="S184" i="4"/>
  <c r="S185" i="4"/>
  <c r="Q185" i="4"/>
  <c r="T186" i="4"/>
  <c r="S186" i="4"/>
  <c r="S187" i="4"/>
  <c r="Q187" i="4"/>
  <c r="T188" i="4"/>
  <c r="S188" i="4"/>
  <c r="S189" i="4"/>
  <c r="Q189" i="4"/>
  <c r="T190" i="4"/>
  <c r="S190" i="4"/>
  <c r="S191" i="4"/>
  <c r="Q191" i="4"/>
  <c r="T192" i="4"/>
  <c r="S192" i="4"/>
  <c r="S193" i="4"/>
  <c r="Q193" i="4"/>
  <c r="T194" i="4"/>
  <c r="S194" i="4"/>
  <c r="S195" i="4"/>
  <c r="Q195" i="4"/>
  <c r="T196" i="4"/>
  <c r="S196" i="4"/>
  <c r="S197" i="4"/>
  <c r="Q197" i="4"/>
  <c r="T198" i="4"/>
  <c r="S198" i="4"/>
  <c r="S199" i="4"/>
  <c r="Q199" i="4"/>
  <c r="T200" i="4"/>
  <c r="S200" i="4"/>
  <c r="S201" i="4"/>
  <c r="Q201" i="4"/>
  <c r="T202" i="4"/>
  <c r="S202" i="4"/>
  <c r="S203" i="4"/>
  <c r="Q203" i="4"/>
  <c r="T204" i="4"/>
  <c r="S204" i="4"/>
  <c r="S205" i="4"/>
  <c r="Q205" i="4"/>
  <c r="T206" i="4"/>
  <c r="S206" i="4"/>
  <c r="S207" i="4"/>
  <c r="Q207" i="4"/>
  <c r="T208" i="4"/>
  <c r="S208" i="4"/>
  <c r="S209" i="4"/>
  <c r="Q209" i="4"/>
  <c r="T210" i="4"/>
  <c r="S210" i="4"/>
  <c r="S211" i="4"/>
  <c r="Q211" i="4"/>
  <c r="T212" i="4"/>
  <c r="S212" i="4"/>
  <c r="S213" i="4"/>
  <c r="Q213" i="4"/>
  <c r="T214" i="4"/>
  <c r="S214" i="4"/>
  <c r="S215" i="4"/>
  <c r="Q215" i="4"/>
  <c r="T216" i="4"/>
  <c r="S216" i="4"/>
  <c r="S217" i="4"/>
  <c r="Q217" i="4"/>
  <c r="T218" i="4"/>
  <c r="S218" i="4"/>
  <c r="S219" i="4"/>
  <c r="Q219" i="4"/>
  <c r="T220" i="4"/>
  <c r="S220" i="4"/>
  <c r="S221" i="4"/>
  <c r="Q221" i="4"/>
  <c r="T222" i="4"/>
  <c r="S222" i="4"/>
  <c r="S223" i="4"/>
  <c r="Q223" i="4"/>
  <c r="T224" i="4"/>
  <c r="S224" i="4"/>
  <c r="S225" i="4"/>
  <c r="Q225" i="4"/>
  <c r="T226" i="4"/>
  <c r="S226" i="4"/>
  <c r="S227" i="4"/>
  <c r="Q227" i="4"/>
  <c r="T228" i="4"/>
  <c r="S228" i="4"/>
  <c r="S229" i="4"/>
  <c r="Q229" i="4"/>
  <c r="T230" i="4"/>
  <c r="S230" i="4"/>
  <c r="S231" i="4"/>
  <c r="Q231" i="4"/>
  <c r="T232" i="4"/>
  <c r="S232" i="4"/>
  <c r="S233" i="4"/>
  <c r="Q233" i="4"/>
  <c r="T234" i="4"/>
  <c r="S234" i="4"/>
  <c r="S235" i="4"/>
  <c r="Q235" i="4"/>
  <c r="T236" i="4"/>
  <c r="S236" i="4"/>
  <c r="S237" i="4"/>
  <c r="Q237" i="4"/>
  <c r="T238" i="4"/>
  <c r="S238" i="4"/>
  <c r="S239" i="4"/>
  <c r="Q239" i="4"/>
  <c r="T240" i="4"/>
  <c r="S240" i="4"/>
  <c r="S241" i="4"/>
  <c r="Q241" i="4"/>
  <c r="T242" i="4"/>
  <c r="S242" i="4"/>
  <c r="S243" i="4"/>
  <c r="Q243" i="4"/>
  <c r="T244" i="4"/>
  <c r="S244" i="4"/>
  <c r="S245" i="4"/>
  <c r="Q245" i="4"/>
  <c r="T246" i="4"/>
  <c r="S246" i="4"/>
  <c r="S247" i="4"/>
  <c r="Q247" i="4"/>
  <c r="T248" i="4"/>
  <c r="S248" i="4"/>
  <c r="S249" i="4"/>
  <c r="Q249" i="4"/>
  <c r="T250" i="4"/>
  <c r="S250" i="4"/>
  <c r="S251" i="4"/>
  <c r="Q251" i="4"/>
  <c r="T252" i="4"/>
  <c r="S252" i="4"/>
  <c r="S253" i="4"/>
  <c r="Q253" i="4"/>
  <c r="T254" i="4"/>
  <c r="S254" i="4"/>
  <c r="Q255" i="4"/>
  <c r="T256" i="4"/>
  <c r="Q257" i="4"/>
  <c r="T258" i="4"/>
  <c r="Q259" i="4"/>
  <c r="T260" i="4"/>
  <c r="Q261" i="4"/>
  <c r="T262" i="4"/>
  <c r="Q263" i="4"/>
  <c r="T264" i="4"/>
  <c r="Q265" i="4"/>
  <c r="T266" i="4"/>
  <c r="Q267" i="4"/>
  <c r="T268" i="4"/>
  <c r="Q269" i="4"/>
  <c r="T270" i="4"/>
  <c r="Q271" i="4"/>
  <c r="T272" i="4"/>
  <c r="S273" i="4"/>
  <c r="Q273" i="4"/>
  <c r="T274" i="4"/>
  <c r="S274" i="4"/>
  <c r="S275" i="4"/>
  <c r="Q275" i="4"/>
  <c r="T276" i="4"/>
  <c r="S276" i="4"/>
  <c r="S277" i="4"/>
  <c r="Q277" i="4"/>
  <c r="T278" i="4"/>
  <c r="S278" i="4"/>
  <c r="S279" i="4"/>
  <c r="Q279" i="4"/>
  <c r="T280" i="4"/>
  <c r="S280" i="4"/>
  <c r="S281" i="4"/>
  <c r="Q281" i="4"/>
  <c r="T282" i="4"/>
  <c r="S282" i="4"/>
  <c r="S283" i="4"/>
  <c r="Q283" i="4"/>
  <c r="T284" i="4"/>
  <c r="S284" i="4"/>
  <c r="S285" i="4"/>
  <c r="Q285" i="4"/>
  <c r="T286" i="4"/>
  <c r="S286" i="4"/>
  <c r="S287" i="4"/>
  <c r="Q287" i="4"/>
  <c r="T288" i="4"/>
  <c r="S288" i="4"/>
  <c r="S289" i="4"/>
  <c r="Q289" i="4"/>
  <c r="T290" i="4"/>
  <c r="S290" i="4"/>
  <c r="S291" i="4"/>
  <c r="Q291" i="4"/>
  <c r="T292" i="4"/>
  <c r="S292" i="4"/>
  <c r="S293" i="4"/>
  <c r="Q293" i="4"/>
  <c r="T294" i="4"/>
  <c r="S294" i="4"/>
  <c r="S295" i="4"/>
  <c r="Q295" i="4"/>
  <c r="T296" i="4"/>
  <c r="S296" i="4"/>
  <c r="S297" i="4"/>
  <c r="Q297" i="4"/>
  <c r="T298" i="4"/>
  <c r="S298" i="4"/>
  <c r="S299" i="4"/>
  <c r="Q299" i="4"/>
  <c r="T300" i="4"/>
  <c r="S300" i="4"/>
  <c r="S301" i="4"/>
  <c r="Q301" i="4"/>
  <c r="T302" i="4"/>
  <c r="S302" i="4"/>
  <c r="S303" i="4"/>
  <c r="Q303" i="4"/>
  <c r="T304" i="4"/>
  <c r="S304" i="4"/>
  <c r="S305" i="4"/>
  <c r="Q305" i="4"/>
  <c r="T306" i="4"/>
  <c r="S306" i="4"/>
  <c r="S307" i="4"/>
  <c r="Q307" i="4"/>
  <c r="T308" i="4"/>
  <c r="S308" i="4"/>
  <c r="S309" i="4"/>
  <c r="Q309" i="4"/>
  <c r="T310" i="4"/>
  <c r="S310" i="4"/>
  <c r="S311" i="4"/>
  <c r="Q311" i="4"/>
  <c r="T312" i="4"/>
  <c r="S312" i="4"/>
  <c r="S313" i="4"/>
  <c r="Q313" i="4"/>
  <c r="T314" i="4"/>
  <c r="S314" i="4"/>
  <c r="S315" i="4"/>
  <c r="Q315" i="4"/>
  <c r="T316" i="4"/>
  <c r="S316" i="4"/>
  <c r="S317" i="4"/>
  <c r="Q317" i="4"/>
  <c r="T318" i="4"/>
  <c r="S318" i="4"/>
  <c r="S319" i="4"/>
  <c r="Q319" i="4"/>
  <c r="T320" i="4"/>
  <c r="S320" i="4"/>
  <c r="S321" i="4"/>
  <c r="Q321" i="4"/>
  <c r="T322" i="4"/>
  <c r="S322" i="4"/>
  <c r="S323" i="4"/>
  <c r="Q323" i="4"/>
  <c r="T324" i="4"/>
  <c r="S324" i="4"/>
  <c r="S325" i="4"/>
  <c r="Q325" i="4"/>
  <c r="T326" i="4"/>
  <c r="S326" i="4"/>
  <c r="S327" i="4"/>
  <c r="Q327" i="4"/>
  <c r="T328" i="4"/>
  <c r="S328" i="4"/>
  <c r="S329" i="4"/>
  <c r="Q329" i="4"/>
  <c r="T330" i="4"/>
  <c r="S330" i="4"/>
  <c r="S331" i="4"/>
  <c r="Q331" i="4"/>
  <c r="T332" i="4"/>
  <c r="S332" i="4"/>
  <c r="S333" i="4"/>
  <c r="Q333" i="4"/>
  <c r="T334" i="4"/>
  <c r="S334" i="4"/>
  <c r="S335" i="4"/>
  <c r="Q335" i="4"/>
  <c r="T336" i="4"/>
  <c r="S336" i="4"/>
  <c r="S337" i="4"/>
  <c r="Q337" i="4"/>
  <c r="T338" i="4"/>
  <c r="S338" i="4"/>
  <c r="S339" i="4"/>
  <c r="Q339" i="4"/>
  <c r="T340" i="4"/>
  <c r="S340" i="4"/>
  <c r="S341" i="4"/>
  <c r="Q341" i="4"/>
  <c r="T342" i="4"/>
  <c r="S342" i="4"/>
  <c r="S343" i="4"/>
  <c r="Q343" i="4"/>
  <c r="T344" i="4"/>
  <c r="S344" i="4"/>
  <c r="S345" i="4"/>
  <c r="Q345" i="4"/>
  <c r="T346" i="4"/>
  <c r="S346" i="4"/>
  <c r="S347" i="4"/>
  <c r="Q347" i="4"/>
  <c r="T348" i="4"/>
  <c r="S348" i="4"/>
  <c r="S349" i="4"/>
  <c r="Q349" i="4"/>
  <c r="T350" i="4"/>
  <c r="S350" i="4"/>
  <c r="S351" i="4"/>
  <c r="Q351" i="4"/>
  <c r="T352" i="4"/>
  <c r="S352" i="4"/>
  <c r="S353" i="4"/>
  <c r="Q353" i="4"/>
  <c r="T354" i="4"/>
  <c r="S354" i="4"/>
  <c r="S355" i="4"/>
  <c r="Q355" i="4"/>
  <c r="T356" i="4"/>
  <c r="S356" i="4"/>
  <c r="S357" i="4"/>
  <c r="Q357" i="4"/>
  <c r="T358" i="4"/>
  <c r="S358" i="4"/>
  <c r="S359" i="4"/>
  <c r="Q359" i="4"/>
  <c r="T360" i="4"/>
  <c r="S360" i="4"/>
  <c r="S361" i="4"/>
  <c r="Q361" i="4"/>
  <c r="T362" i="4"/>
  <c r="S362" i="4"/>
  <c r="S363" i="4"/>
  <c r="Q363" i="4"/>
  <c r="T364" i="4"/>
  <c r="S364" i="4"/>
  <c r="S365" i="4"/>
  <c r="Q365" i="4"/>
  <c r="T366" i="4"/>
  <c r="S366" i="4"/>
  <c r="S367" i="4"/>
  <c r="Q367" i="4"/>
  <c r="T368" i="4"/>
  <c r="S368" i="4"/>
  <c r="S369" i="4"/>
  <c r="Q369" i="4"/>
  <c r="T370" i="4"/>
  <c r="S370" i="4"/>
  <c r="S371" i="4"/>
  <c r="Q371" i="4"/>
  <c r="T372" i="4"/>
  <c r="S372" i="4"/>
  <c r="S373" i="4"/>
  <c r="Q373" i="4"/>
  <c r="T374" i="4"/>
  <c r="S374" i="4"/>
  <c r="S375" i="4"/>
  <c r="Q375" i="4"/>
  <c r="T376" i="4"/>
  <c r="S376" i="4"/>
  <c r="S377" i="4"/>
  <c r="Q377" i="4"/>
  <c r="T378" i="4"/>
  <c r="S378" i="4"/>
  <c r="S379" i="4"/>
  <c r="Q379" i="4"/>
  <c r="T380" i="4"/>
  <c r="S380" i="4"/>
  <c r="T381" i="4"/>
  <c r="S381" i="4"/>
  <c r="Q381" i="4"/>
  <c r="T382" i="4"/>
  <c r="S382" i="4"/>
  <c r="Q382" i="4"/>
  <c r="T152" i="4"/>
  <c r="S152" i="4"/>
  <c r="R151" i="4"/>
  <c r="S151" i="4"/>
  <c r="T150" i="4"/>
  <c r="S150" i="4"/>
  <c r="R149" i="4"/>
  <c r="S149" i="4"/>
  <c r="T148" i="4"/>
  <c r="Q148" i="4"/>
  <c r="S148" i="4"/>
  <c r="R147" i="4"/>
  <c r="T147" i="4"/>
  <c r="S147" i="4"/>
  <c r="Q146" i="4"/>
  <c r="T146" i="4"/>
  <c r="S146" i="4"/>
  <c r="T145" i="4"/>
  <c r="R145" i="4"/>
  <c r="S145" i="4"/>
  <c r="T144" i="4"/>
  <c r="Q144" i="4"/>
  <c r="S144" i="4"/>
  <c r="R143" i="4"/>
  <c r="S143" i="4"/>
  <c r="T142" i="4"/>
  <c r="S142" i="4"/>
  <c r="T141" i="4"/>
  <c r="R141" i="4"/>
  <c r="S141" i="4"/>
  <c r="T140" i="4"/>
  <c r="S140" i="4"/>
  <c r="R139" i="4"/>
  <c r="S139" i="4"/>
  <c r="Q138" i="4"/>
  <c r="T138" i="4"/>
  <c r="S138" i="4"/>
  <c r="R137" i="4"/>
  <c r="T137" i="4"/>
  <c r="S137" i="4"/>
  <c r="S136" i="4"/>
  <c r="T136" i="4"/>
  <c r="Q136" i="4"/>
  <c r="R135" i="4"/>
  <c r="S135" i="4"/>
  <c r="S134" i="4"/>
  <c r="T134" i="4"/>
  <c r="Q134" i="4"/>
  <c r="T133" i="4"/>
  <c r="R133" i="4"/>
  <c r="S133" i="4"/>
  <c r="S132" i="4"/>
  <c r="T132" i="4"/>
  <c r="Q132" i="4"/>
  <c r="T130" i="4"/>
  <c r="R130" i="4"/>
  <c r="S130" i="4"/>
  <c r="T129" i="4"/>
  <c r="S129" i="4"/>
  <c r="R128" i="4"/>
  <c r="S128" i="4"/>
  <c r="T127" i="4"/>
  <c r="S127" i="4"/>
  <c r="R126" i="4"/>
  <c r="T126" i="4"/>
  <c r="S126" i="4"/>
  <c r="S125" i="4"/>
  <c r="T124" i="4"/>
  <c r="S124" i="4"/>
  <c r="T123" i="4"/>
  <c r="S123" i="4"/>
  <c r="R122" i="4"/>
  <c r="T122" i="4"/>
  <c r="S122" i="4"/>
  <c r="Q121" i="4"/>
  <c r="T121" i="4"/>
  <c r="S121" i="4"/>
  <c r="R120" i="4"/>
  <c r="S120" i="4"/>
  <c r="T119" i="4"/>
  <c r="Q119" i="4"/>
  <c r="S119" i="4"/>
  <c r="R118" i="4"/>
  <c r="S118" i="4"/>
  <c r="T117" i="4"/>
  <c r="R117" i="4"/>
  <c r="S117" i="4"/>
  <c r="S116" i="4"/>
  <c r="T116" i="4"/>
  <c r="Q116" i="4"/>
  <c r="T115" i="4"/>
  <c r="S115" i="4"/>
  <c r="Q114" i="4"/>
  <c r="S114" i="4"/>
  <c r="T114" i="4"/>
  <c r="R113" i="4"/>
  <c r="T113" i="4"/>
  <c r="S113" i="4"/>
  <c r="T112" i="4"/>
  <c r="S112" i="4"/>
  <c r="R111" i="4"/>
  <c r="S111" i="4"/>
  <c r="Q110" i="4"/>
  <c r="T110" i="4"/>
  <c r="S110" i="4"/>
  <c r="R109" i="4"/>
  <c r="T109" i="4"/>
  <c r="S109" i="4"/>
  <c r="Q108" i="4"/>
  <c r="T108" i="4"/>
  <c r="S108" i="4"/>
  <c r="T107" i="4"/>
  <c r="S107" i="4"/>
  <c r="T106" i="4"/>
  <c r="S106" i="4"/>
  <c r="T105" i="4"/>
  <c r="S105" i="4"/>
  <c r="Q104" i="4"/>
  <c r="T104" i="4"/>
  <c r="S104" i="4"/>
  <c r="R103" i="4"/>
  <c r="T103" i="4"/>
  <c r="S103" i="4"/>
  <c r="S102" i="4"/>
  <c r="T102" i="4"/>
  <c r="Q102" i="4"/>
  <c r="T101" i="4"/>
  <c r="R101" i="4"/>
  <c r="S101" i="4"/>
  <c r="Q100" i="4"/>
  <c r="G100" i="1" s="1"/>
  <c r="S255" i="4"/>
  <c r="R255" i="4"/>
  <c r="R256" i="4"/>
  <c r="S256" i="4"/>
  <c r="S257" i="4"/>
  <c r="R257" i="4"/>
  <c r="R258" i="4"/>
  <c r="S258" i="4"/>
  <c r="S259" i="4"/>
  <c r="R259" i="4"/>
  <c r="R260" i="4"/>
  <c r="S260" i="4"/>
  <c r="S261" i="4"/>
  <c r="R261" i="4"/>
  <c r="R262" i="4"/>
  <c r="S262" i="4"/>
  <c r="S263" i="4"/>
  <c r="R263" i="4"/>
  <c r="R264" i="4"/>
  <c r="S264" i="4"/>
  <c r="S265" i="4"/>
  <c r="R265" i="4"/>
  <c r="R266" i="4"/>
  <c r="S266" i="4"/>
  <c r="S267" i="4"/>
  <c r="R267" i="4"/>
  <c r="R268" i="4"/>
  <c r="S268" i="4"/>
  <c r="S269" i="4"/>
  <c r="R269" i="4"/>
  <c r="R270" i="4"/>
  <c r="S270" i="4"/>
  <c r="S271" i="4"/>
  <c r="R271" i="4"/>
  <c r="R272" i="4"/>
  <c r="S272" i="4"/>
  <c r="Q272" i="4"/>
  <c r="R165" i="4"/>
  <c r="Q166" i="4"/>
  <c r="R167" i="4"/>
  <c r="Q168" i="4"/>
  <c r="R169" i="4"/>
  <c r="Q170" i="4"/>
  <c r="R171" i="4"/>
  <c r="Q172" i="4"/>
  <c r="R173" i="4"/>
  <c r="Q174" i="4"/>
  <c r="R175" i="4"/>
  <c r="Q176" i="4"/>
  <c r="R177" i="4"/>
  <c r="Q178" i="4"/>
  <c r="R179" i="4"/>
  <c r="Q180" i="4"/>
  <c r="R181" i="4"/>
  <c r="Q182" i="4"/>
  <c r="R183" i="4"/>
  <c r="Q184" i="4"/>
  <c r="R185" i="4"/>
  <c r="Q186" i="4"/>
  <c r="R187" i="4"/>
  <c r="Q188" i="4"/>
  <c r="R189" i="4"/>
  <c r="Q190" i="4"/>
  <c r="R191" i="4"/>
  <c r="Q192" i="4"/>
  <c r="R193" i="4"/>
  <c r="Q194" i="4"/>
  <c r="R195" i="4"/>
  <c r="Q196" i="4"/>
  <c r="R197" i="4"/>
  <c r="Q198" i="4"/>
  <c r="R199" i="4"/>
  <c r="Q200" i="4"/>
  <c r="R201" i="4"/>
  <c r="Q202" i="4"/>
  <c r="R203" i="4"/>
  <c r="Q204" i="4"/>
  <c r="R205" i="4"/>
  <c r="Q206" i="4"/>
  <c r="R207" i="4"/>
  <c r="Q208" i="4"/>
  <c r="R209" i="4"/>
  <c r="Q210" i="4"/>
  <c r="R211" i="4"/>
  <c r="Q212" i="4"/>
  <c r="R213" i="4"/>
  <c r="Q214" i="4"/>
  <c r="R215" i="4"/>
  <c r="Q216" i="4"/>
  <c r="R217" i="4"/>
  <c r="Q218" i="4"/>
  <c r="R219" i="4"/>
  <c r="Q220" i="4"/>
  <c r="R221" i="4"/>
  <c r="Q222" i="4"/>
  <c r="R223" i="4"/>
  <c r="Q224" i="4"/>
  <c r="R225" i="4"/>
  <c r="Q226" i="4"/>
  <c r="R227" i="4"/>
  <c r="Q228" i="4"/>
  <c r="R229" i="4"/>
  <c r="Q230" i="4"/>
  <c r="R231" i="4"/>
  <c r="Q232" i="4"/>
  <c r="R233" i="4"/>
  <c r="Q234" i="4"/>
  <c r="R235" i="4"/>
  <c r="Q236" i="4"/>
  <c r="R237" i="4"/>
  <c r="Q238" i="4"/>
  <c r="R239" i="4"/>
  <c r="Q240" i="4"/>
  <c r="R241" i="4"/>
  <c r="Q242" i="4"/>
  <c r="R243" i="4"/>
  <c r="Q244" i="4"/>
  <c r="R245" i="4"/>
  <c r="Q246" i="4"/>
  <c r="R247" i="4"/>
  <c r="Q248" i="4"/>
  <c r="R249" i="4"/>
  <c r="Q250" i="4"/>
  <c r="R251" i="4"/>
  <c r="Q252" i="4"/>
  <c r="R253" i="4"/>
  <c r="Q254" i="4"/>
  <c r="R273" i="4"/>
  <c r="Q274" i="4"/>
  <c r="R275" i="4"/>
  <c r="Q276" i="4"/>
  <c r="R277" i="4"/>
  <c r="Q278" i="4"/>
  <c r="R279" i="4"/>
  <c r="Q280" i="4"/>
  <c r="R281" i="4"/>
  <c r="Q282" i="4"/>
  <c r="R283" i="4"/>
  <c r="Q284" i="4"/>
  <c r="R285" i="4"/>
  <c r="Q286" i="4"/>
  <c r="R287" i="4"/>
  <c r="Q288" i="4"/>
  <c r="R289" i="4"/>
  <c r="Q290" i="4"/>
  <c r="R291" i="4"/>
  <c r="Q292" i="4"/>
  <c r="R293" i="4"/>
  <c r="Q294" i="4"/>
  <c r="R295" i="4"/>
  <c r="Q296" i="4"/>
  <c r="R297" i="4"/>
  <c r="Q298" i="4"/>
  <c r="R299" i="4"/>
  <c r="Q300" i="4"/>
  <c r="R301" i="4"/>
  <c r="Q302" i="4"/>
  <c r="R303" i="4"/>
  <c r="Q304" i="4"/>
  <c r="R305" i="4"/>
  <c r="Q306" i="4"/>
  <c r="R307" i="4"/>
  <c r="Q308" i="4"/>
  <c r="R309" i="4"/>
  <c r="Q310" i="4"/>
  <c r="R311" i="4"/>
  <c r="Q312" i="4"/>
  <c r="R313" i="4"/>
  <c r="Q314" i="4"/>
  <c r="R315" i="4"/>
  <c r="Q316" i="4"/>
  <c r="R317" i="4"/>
  <c r="Q318" i="4"/>
  <c r="R319" i="4"/>
  <c r="Q320" i="4"/>
  <c r="R321" i="4"/>
  <c r="Q322" i="4"/>
  <c r="R323" i="4"/>
  <c r="Q324" i="4"/>
  <c r="R325" i="4"/>
  <c r="Q326" i="4"/>
  <c r="R327" i="4"/>
  <c r="Q328" i="4"/>
  <c r="R329" i="4"/>
  <c r="Q330" i="4"/>
  <c r="R331" i="4"/>
  <c r="Q332" i="4"/>
  <c r="R333" i="4"/>
  <c r="Q334" i="4"/>
  <c r="R335" i="4"/>
  <c r="Q336" i="4"/>
  <c r="R337" i="4"/>
  <c r="Q338" i="4"/>
  <c r="R339" i="4"/>
  <c r="Q340" i="4"/>
  <c r="R341" i="4"/>
  <c r="Q342" i="4"/>
  <c r="R343" i="4"/>
  <c r="Q344" i="4"/>
  <c r="R345" i="4"/>
  <c r="Q346" i="4"/>
  <c r="R347" i="4"/>
  <c r="Q348" i="4"/>
  <c r="R349" i="4"/>
  <c r="Q350" i="4"/>
  <c r="R351" i="4"/>
  <c r="Q352" i="4"/>
  <c r="R353" i="4"/>
  <c r="Q354" i="4"/>
  <c r="R355" i="4"/>
  <c r="Q356" i="4"/>
  <c r="R357" i="4"/>
  <c r="Q358" i="4"/>
  <c r="R359" i="4"/>
  <c r="Q360" i="4"/>
  <c r="R361" i="4"/>
  <c r="Q362" i="4"/>
  <c r="R363" i="4"/>
  <c r="Q364" i="4"/>
  <c r="R365" i="4"/>
  <c r="Q366" i="4"/>
  <c r="R367" i="4"/>
  <c r="Q368" i="4"/>
  <c r="R369" i="4"/>
  <c r="Q370" i="4"/>
  <c r="R371" i="4"/>
  <c r="Q372" i="4"/>
  <c r="R373" i="4"/>
  <c r="Q374" i="4"/>
  <c r="R375" i="4"/>
  <c r="Q376" i="4"/>
  <c r="R377" i="4"/>
  <c r="Q378" i="4"/>
  <c r="R379" i="4"/>
  <c r="Q380" i="4"/>
  <c r="Q118" i="4"/>
  <c r="R119" i="4"/>
  <c r="Q120" i="4"/>
  <c r="R121" i="4"/>
  <c r="Q122" i="4"/>
  <c r="R123" i="4"/>
  <c r="Q124" i="4"/>
  <c r="R125" i="4"/>
  <c r="Q126" i="4"/>
  <c r="R127" i="4"/>
  <c r="Q128" i="4"/>
  <c r="R129" i="4"/>
  <c r="Q130" i="4"/>
  <c r="R132" i="4"/>
  <c r="Q133" i="4"/>
  <c r="R134" i="4"/>
  <c r="Q135" i="4"/>
  <c r="R136" i="4"/>
  <c r="Q137" i="4"/>
  <c r="R138" i="4"/>
  <c r="Q139" i="4"/>
  <c r="R140" i="4"/>
  <c r="Q141" i="4"/>
  <c r="R142" i="4"/>
  <c r="Q143" i="4"/>
  <c r="R144" i="4"/>
  <c r="Q145" i="4"/>
  <c r="R146" i="4"/>
  <c r="Q147" i="4"/>
  <c r="R148" i="4"/>
  <c r="Q149" i="4"/>
  <c r="R150" i="4"/>
  <c r="Q151" i="4"/>
  <c r="R152" i="4"/>
  <c r="Q153" i="4"/>
  <c r="R154" i="4"/>
  <c r="Q155" i="4"/>
  <c r="R156" i="4"/>
  <c r="Q157" i="4"/>
  <c r="R158" i="4"/>
  <c r="Q159" i="4"/>
  <c r="R160" i="4"/>
  <c r="Q161" i="4"/>
  <c r="R162" i="4"/>
  <c r="Q163" i="4"/>
  <c r="R164" i="4"/>
  <c r="Q101" i="4"/>
  <c r="R102" i="4"/>
  <c r="Q103" i="4"/>
  <c r="R104" i="4"/>
  <c r="Q105" i="4"/>
  <c r="R106" i="4"/>
  <c r="Q107" i="4"/>
  <c r="R108" i="4"/>
  <c r="Q109" i="4"/>
  <c r="R110" i="4"/>
  <c r="Q111" i="4"/>
  <c r="R112" i="4"/>
  <c r="Q113" i="4"/>
  <c r="R114" i="4"/>
  <c r="Q115" i="4"/>
  <c r="R116" i="4"/>
  <c r="Q117" i="4"/>
  <c r="S99" i="4"/>
  <c r="I99" i="1" s="1"/>
  <c r="Q98" i="4"/>
  <c r="G98" i="1" s="1"/>
  <c r="T98" i="4"/>
  <c r="J98" i="1" s="1"/>
  <c r="Q96" i="4"/>
  <c r="G96" i="1" s="1"/>
  <c r="S97" i="4"/>
  <c r="I97" i="1" s="1"/>
  <c r="R97" i="4"/>
  <c r="H97" i="1" s="1"/>
  <c r="E97" i="1"/>
  <c r="S95" i="4"/>
  <c r="I95" i="1" s="1"/>
  <c r="T94" i="4"/>
  <c r="J94" i="1" s="1"/>
  <c r="R93" i="4"/>
  <c r="H93" i="1" s="1"/>
  <c r="S93" i="4"/>
  <c r="I93" i="1" s="1"/>
  <c r="T90" i="4"/>
  <c r="J90" i="1" s="1"/>
  <c r="R89" i="4"/>
  <c r="H89" i="1" s="1"/>
  <c r="S89" i="4"/>
  <c r="I89" i="1" s="1"/>
  <c r="Q88" i="4"/>
  <c r="G88" i="1" s="1"/>
  <c r="Q87" i="4"/>
  <c r="G87" i="1" s="1"/>
  <c r="F87" i="1"/>
  <c r="T86" i="4"/>
  <c r="J86" i="1" s="1"/>
  <c r="R85" i="4"/>
  <c r="H85" i="1" s="1"/>
  <c r="E85" i="1"/>
  <c r="S83" i="4"/>
  <c r="I83" i="1" s="1"/>
  <c r="S82" i="4"/>
  <c r="I82" i="1" s="1"/>
  <c r="T82" i="4"/>
  <c r="J82" i="1" s="1"/>
  <c r="R80" i="4"/>
  <c r="H80" i="1" s="1"/>
  <c r="Q70" i="4"/>
  <c r="G70" i="1" s="1"/>
  <c r="R68" i="4"/>
  <c r="H68" i="1" s="1"/>
  <c r="S62" i="4"/>
  <c r="I62" i="1" s="1"/>
  <c r="R62" i="4"/>
  <c r="H62" i="1" s="1"/>
  <c r="Q61" i="4"/>
  <c r="G61" i="1" s="1"/>
  <c r="T57" i="4"/>
  <c r="J57" i="1" s="1"/>
  <c r="S56" i="4"/>
  <c r="I56" i="1" s="1"/>
  <c r="R56" i="4"/>
  <c r="H56" i="1" s="1"/>
  <c r="S55" i="4"/>
  <c r="I55" i="1" s="1"/>
  <c r="S23" i="4"/>
  <c r="I23" i="1" s="1"/>
  <c r="C97" i="1"/>
  <c r="C93" i="1"/>
  <c r="C89" i="1"/>
  <c r="C85" i="1"/>
  <c r="C81" i="1"/>
  <c r="Q74" i="4"/>
  <c r="G74" i="1" s="1"/>
  <c r="F74" i="1"/>
  <c r="Q72" i="4"/>
  <c r="G72" i="1" s="1"/>
  <c r="F72" i="1"/>
  <c r="C69" i="1"/>
  <c r="T69" i="4"/>
  <c r="J69" i="1" s="1"/>
  <c r="Q66" i="4"/>
  <c r="G66" i="1" s="1"/>
  <c r="F66" i="1"/>
  <c r="R66" i="4"/>
  <c r="H66" i="1" s="1"/>
  <c r="T66" i="4"/>
  <c r="J66" i="1" s="1"/>
  <c r="B64" i="1"/>
  <c r="R64" i="4"/>
  <c r="H64" i="1" s="1"/>
  <c r="B61" i="1"/>
  <c r="R61" i="4"/>
  <c r="H61" i="1" s="1"/>
  <c r="C60" i="1"/>
  <c r="R60" i="4"/>
  <c r="H60" i="1" s="1"/>
  <c r="C58" i="1"/>
  <c r="R58" i="4"/>
  <c r="H58" i="1" s="1"/>
  <c r="C57" i="1"/>
  <c r="R57" i="4"/>
  <c r="H57" i="1" s="1"/>
  <c r="Q54" i="4"/>
  <c r="G54" i="1" s="1"/>
  <c r="F54" i="1"/>
  <c r="Q52" i="4"/>
  <c r="G52" i="1" s="1"/>
  <c r="F52" i="1"/>
  <c r="S52" i="4"/>
  <c r="I52" i="1" s="1"/>
  <c r="Q32" i="4"/>
  <c r="G32" i="1" s="1"/>
  <c r="F32" i="1"/>
  <c r="Q31" i="4"/>
  <c r="G31" i="1" s="1"/>
  <c r="S31" i="4"/>
  <c r="I31" i="1" s="1"/>
  <c r="R27" i="4"/>
  <c r="H27" i="1" s="1"/>
  <c r="T27" i="4"/>
  <c r="J27" i="1" s="1"/>
  <c r="B27" i="1"/>
  <c r="Q25" i="4"/>
  <c r="G25" i="1" s="1"/>
  <c r="S25" i="4"/>
  <c r="I25" i="1" s="1"/>
  <c r="F25" i="1"/>
  <c r="Q24" i="4"/>
  <c r="G24" i="1" s="1"/>
  <c r="F24" i="1"/>
  <c r="S19" i="4"/>
  <c r="I19" i="1" s="1"/>
  <c r="E19" i="1"/>
  <c r="R16" i="4"/>
  <c r="H16" i="1" s="1"/>
  <c r="B16" i="1"/>
  <c r="T10" i="4"/>
  <c r="J10" i="1" s="1"/>
  <c r="C10" i="1"/>
  <c r="S7" i="4"/>
  <c r="I7" i="1" s="1"/>
  <c r="Q7" i="4"/>
  <c r="G7" i="1" s="1"/>
  <c r="E7" i="1"/>
  <c r="E100" i="1"/>
  <c r="S100" i="4"/>
  <c r="I100" i="1" s="1"/>
  <c r="C100" i="1"/>
  <c r="T100" i="4"/>
  <c r="J100" i="1" s="1"/>
  <c r="R99" i="4"/>
  <c r="H99" i="1" s="1"/>
  <c r="C99" i="1"/>
  <c r="C98" i="1"/>
  <c r="R98" i="4"/>
  <c r="H98" i="1" s="1"/>
  <c r="E96" i="1"/>
  <c r="S96" i="4"/>
  <c r="I96" i="1" s="1"/>
  <c r="C96" i="1"/>
  <c r="T96" i="4"/>
  <c r="J96" i="1" s="1"/>
  <c r="R95" i="4"/>
  <c r="H95" i="1" s="1"/>
  <c r="C95" i="1"/>
  <c r="C94" i="1"/>
  <c r="R94" i="4"/>
  <c r="H94" i="1" s="1"/>
  <c r="E92" i="1"/>
  <c r="S92" i="4"/>
  <c r="I92" i="1" s="1"/>
  <c r="C92" i="1"/>
  <c r="T92" i="4"/>
  <c r="J92" i="1" s="1"/>
  <c r="R91" i="4"/>
  <c r="H91" i="1" s="1"/>
  <c r="C91" i="1"/>
  <c r="C90" i="1"/>
  <c r="R90" i="4"/>
  <c r="H90" i="1" s="1"/>
  <c r="E88" i="1"/>
  <c r="S88" i="4"/>
  <c r="I88" i="1" s="1"/>
  <c r="C88" i="1"/>
  <c r="T88" i="4"/>
  <c r="J88" i="1" s="1"/>
  <c r="R87" i="4"/>
  <c r="H87" i="1" s="1"/>
  <c r="C87" i="1"/>
  <c r="C86" i="1"/>
  <c r="R86" i="4"/>
  <c r="H86" i="1" s="1"/>
  <c r="E84" i="1"/>
  <c r="S84" i="4"/>
  <c r="I84" i="1" s="1"/>
  <c r="C84" i="1"/>
  <c r="T84" i="4"/>
  <c r="J84" i="1" s="1"/>
  <c r="R83" i="4"/>
  <c r="H83" i="1" s="1"/>
  <c r="C83" i="1"/>
  <c r="C82" i="1"/>
  <c r="R82" i="4"/>
  <c r="H82" i="1" s="1"/>
  <c r="E80" i="1"/>
  <c r="S80" i="4"/>
  <c r="I80" i="1" s="1"/>
  <c r="C80" i="1"/>
  <c r="T80" i="4"/>
  <c r="J80" i="1" s="1"/>
  <c r="R79" i="4"/>
  <c r="H79" i="1" s="1"/>
  <c r="T79" i="4"/>
  <c r="J79" i="1" s="1"/>
  <c r="Q78" i="4"/>
  <c r="G78" i="1" s="1"/>
  <c r="F78" i="1"/>
  <c r="S78" i="4"/>
  <c r="I78" i="1" s="1"/>
  <c r="Q71" i="4"/>
  <c r="G71" i="1" s="1"/>
  <c r="S71" i="4"/>
  <c r="I71" i="1" s="1"/>
  <c r="Q67" i="4"/>
  <c r="G67" i="1" s="1"/>
  <c r="F67" i="1"/>
  <c r="Q51" i="4"/>
  <c r="G51" i="1" s="1"/>
  <c r="F51" i="1"/>
  <c r="R47" i="4"/>
  <c r="H47" i="1" s="1"/>
  <c r="T47" i="4"/>
  <c r="J47" i="1" s="1"/>
  <c r="B40" i="1"/>
  <c r="R40" i="4"/>
  <c r="H40" i="1" s="1"/>
  <c r="T38" i="4"/>
  <c r="J38" i="1" s="1"/>
  <c r="B38" i="1"/>
  <c r="R38" i="4"/>
  <c r="H38" i="1" s="1"/>
  <c r="R36" i="4"/>
  <c r="H36" i="1" s="1"/>
  <c r="T36" i="4"/>
  <c r="J36" i="1" s="1"/>
  <c r="B36" i="1"/>
  <c r="R33" i="4"/>
  <c r="H33" i="1" s="1"/>
  <c r="C33" i="1"/>
  <c r="Q30" i="4"/>
  <c r="G30" i="1" s="1"/>
  <c r="F30" i="1"/>
  <c r="R29" i="4"/>
  <c r="H29" i="1" s="1"/>
  <c r="T29" i="4"/>
  <c r="J29" i="1" s="1"/>
  <c r="S11" i="4"/>
  <c r="I11" i="1" s="1"/>
  <c r="E11" i="1"/>
  <c r="Q9" i="4"/>
  <c r="G9" i="1" s="1"/>
  <c r="F9" i="1"/>
  <c r="T45" i="4"/>
  <c r="J45" i="1" s="1"/>
  <c r="T43" i="4"/>
  <c r="J43" i="1" s="1"/>
  <c r="T39" i="4"/>
  <c r="J39" i="1" s="1"/>
  <c r="S24" i="4"/>
  <c r="I24" i="1" s="1"/>
  <c r="Q77" i="4"/>
  <c r="G77" i="1" s="1"/>
  <c r="S74" i="4"/>
  <c r="I74" i="1" s="1"/>
  <c r="S70" i="4"/>
  <c r="I70" i="1" s="1"/>
  <c r="Q69" i="4"/>
  <c r="G69" i="1" s="1"/>
  <c r="S67" i="4"/>
  <c r="I67" i="1" s="1"/>
  <c r="S66" i="4"/>
  <c r="I66" i="1" s="1"/>
  <c r="Q63" i="4"/>
  <c r="G63" i="1" s="1"/>
  <c r="Q60" i="4"/>
  <c r="G60" i="1" s="1"/>
  <c r="Q53" i="4"/>
  <c r="G53" i="1" s="1"/>
  <c r="Q50" i="4"/>
  <c r="G50" i="1" s="1"/>
  <c r="T42" i="4"/>
  <c r="J42" i="1" s="1"/>
  <c r="T40" i="4"/>
  <c r="J40" i="1" s="1"/>
  <c r="S37" i="4"/>
  <c r="I37" i="1" s="1"/>
  <c r="Q35" i="4"/>
  <c r="G35" i="1" s="1"/>
  <c r="T99" i="4"/>
  <c r="J99" i="1" s="1"/>
  <c r="T97" i="4"/>
  <c r="J97" i="1" s="1"/>
  <c r="T95" i="4"/>
  <c r="J95" i="1" s="1"/>
  <c r="T93" i="4"/>
  <c r="J93" i="1" s="1"/>
  <c r="T91" i="4"/>
  <c r="J91" i="1" s="1"/>
  <c r="T89" i="4"/>
  <c r="J89" i="1" s="1"/>
  <c r="T87" i="4"/>
  <c r="J87" i="1" s="1"/>
  <c r="T85" i="4"/>
  <c r="J85" i="1" s="1"/>
  <c r="T83" i="4"/>
  <c r="J83" i="1" s="1"/>
  <c r="T81" i="4"/>
  <c r="J81" i="1" s="1"/>
  <c r="T78" i="4"/>
  <c r="J78" i="1" s="1"/>
  <c r="T77" i="4"/>
  <c r="J77" i="1" s="1"/>
  <c r="R77" i="4"/>
  <c r="H77" i="1" s="1"/>
  <c r="R73" i="4"/>
  <c r="H73" i="1" s="1"/>
  <c r="T72" i="4"/>
  <c r="J72" i="1" s="1"/>
  <c r="R75" i="4"/>
  <c r="H75" i="1" s="1"/>
  <c r="S76" i="4"/>
  <c r="I76" i="1" s="1"/>
  <c r="T76" i="4"/>
  <c r="J76" i="1" s="1"/>
  <c r="R76" i="4"/>
  <c r="H76" i="1" s="1"/>
  <c r="T75" i="4"/>
  <c r="J75" i="1" s="1"/>
  <c r="S75" i="4"/>
  <c r="I75" i="1" s="1"/>
  <c r="F75" i="1"/>
  <c r="E74" i="1"/>
  <c r="T74" i="4"/>
  <c r="J74" i="1" s="1"/>
  <c r="Q73" i="4"/>
  <c r="G73" i="1" s="1"/>
  <c r="S73" i="4"/>
  <c r="I73" i="1" s="1"/>
  <c r="T73" i="4"/>
  <c r="J73" i="1" s="1"/>
  <c r="R72" i="4"/>
  <c r="H72" i="1" s="1"/>
  <c r="T70" i="4"/>
  <c r="J70" i="1" s="1"/>
  <c r="S69" i="4"/>
  <c r="I69" i="1" s="1"/>
  <c r="F69" i="1"/>
  <c r="Q68" i="4"/>
  <c r="G68" i="1" s="1"/>
  <c r="T68" i="4"/>
  <c r="J68" i="1" s="1"/>
  <c r="E67" i="1"/>
  <c r="T67" i="4"/>
  <c r="J67" i="1" s="1"/>
  <c r="S65" i="4"/>
  <c r="I65" i="1" s="1"/>
  <c r="T65" i="4"/>
  <c r="J65" i="1" s="1"/>
  <c r="R65" i="4"/>
  <c r="H65" i="1" s="1"/>
  <c r="S64" i="4"/>
  <c r="I64" i="1" s="1"/>
  <c r="Q64" i="4"/>
  <c r="G64" i="1" s="1"/>
  <c r="S63" i="4"/>
  <c r="I63" i="1" s="1"/>
  <c r="R63" i="4"/>
  <c r="H63" i="1" s="1"/>
  <c r="T63" i="4"/>
  <c r="J63" i="1" s="1"/>
  <c r="S61" i="4"/>
  <c r="I61" i="1" s="1"/>
  <c r="T61" i="4"/>
  <c r="J61" i="1" s="1"/>
  <c r="S59" i="4"/>
  <c r="I59" i="1" s="1"/>
  <c r="Q59" i="4"/>
  <c r="G59" i="1" s="1"/>
  <c r="T60" i="4"/>
  <c r="J60" i="1" s="1"/>
  <c r="S60" i="4"/>
  <c r="I60" i="1" s="1"/>
  <c r="F60" i="1"/>
  <c r="T59" i="4"/>
  <c r="J59" i="1" s="1"/>
  <c r="S58" i="4"/>
  <c r="I58" i="1" s="1"/>
  <c r="Q58" i="4"/>
  <c r="G58" i="1" s="1"/>
  <c r="T58" i="4"/>
  <c r="J58" i="1" s="1"/>
  <c r="T56" i="4"/>
  <c r="J56" i="1" s="1"/>
  <c r="R55" i="4"/>
  <c r="H55" i="1" s="1"/>
  <c r="T55" i="4"/>
  <c r="J55" i="1" s="1"/>
  <c r="T54" i="4"/>
  <c r="J54" i="1" s="1"/>
  <c r="R54" i="4"/>
  <c r="H54" i="1" s="1"/>
  <c r="T53" i="4"/>
  <c r="J53" i="1" s="1"/>
  <c r="S53" i="4"/>
  <c r="I53" i="1" s="1"/>
  <c r="R51" i="4"/>
  <c r="H51" i="1" s="1"/>
  <c r="T51" i="4"/>
  <c r="J51" i="1" s="1"/>
  <c r="S49" i="4"/>
  <c r="I49" i="1" s="1"/>
  <c r="E49" i="1"/>
  <c r="F48" i="1"/>
  <c r="T48" i="4"/>
  <c r="J48" i="1" s="1"/>
  <c r="R48" i="4"/>
  <c r="H48" i="1" s="1"/>
  <c r="Q48" i="4"/>
  <c r="G48" i="1" s="1"/>
  <c r="Q47" i="4"/>
  <c r="G47" i="1" s="1"/>
  <c r="S47" i="4"/>
  <c r="I47" i="1" s="1"/>
  <c r="Q45" i="4"/>
  <c r="G45" i="1" s="1"/>
  <c r="F45" i="1"/>
  <c r="Q44" i="4"/>
  <c r="G44" i="1" s="1"/>
  <c r="R44" i="4"/>
  <c r="H44" i="1" s="1"/>
  <c r="Q42" i="4"/>
  <c r="G42" i="1" s="1"/>
  <c r="D42" i="1"/>
  <c r="T41" i="4"/>
  <c r="J41" i="1" s="1"/>
  <c r="B41" i="1"/>
  <c r="Q41" i="4"/>
  <c r="G41" i="1" s="1"/>
  <c r="F41" i="1"/>
  <c r="Q43" i="4"/>
  <c r="G43" i="1" s="1"/>
  <c r="S41" i="4"/>
  <c r="I41" i="1" s="1"/>
  <c r="F46" i="1"/>
  <c r="F44" i="1"/>
  <c r="F42" i="1"/>
  <c r="S46" i="4"/>
  <c r="I46" i="1" s="1"/>
  <c r="S45" i="4"/>
  <c r="I45" i="1" s="1"/>
  <c r="S44" i="4"/>
  <c r="I44" i="1" s="1"/>
  <c r="S43" i="4"/>
  <c r="I43" i="1" s="1"/>
  <c r="S42" i="4"/>
  <c r="I42" i="1" s="1"/>
  <c r="D40" i="1"/>
  <c r="F40" i="1"/>
  <c r="Q39" i="4"/>
  <c r="G39" i="1" s="1"/>
  <c r="F39" i="1"/>
  <c r="Q38" i="4"/>
  <c r="G38" i="1" s="1"/>
  <c r="F37" i="1"/>
  <c r="Q37" i="4"/>
  <c r="G37" i="1" s="1"/>
  <c r="D37" i="1"/>
  <c r="S36" i="4"/>
  <c r="I36" i="1" s="1"/>
  <c r="S35" i="4"/>
  <c r="I35" i="1" s="1"/>
  <c r="S34" i="4"/>
  <c r="I34" i="1" s="1"/>
  <c r="T34" i="4"/>
  <c r="J34" i="1" s="1"/>
  <c r="C34" i="1"/>
  <c r="R34" i="4"/>
  <c r="H34" i="1" s="1"/>
  <c r="E34" i="1"/>
</calcChain>
</file>

<file path=xl/sharedStrings.xml><?xml version="1.0" encoding="utf-8"?>
<sst xmlns="http://schemas.openxmlformats.org/spreadsheetml/2006/main" count="187" uniqueCount="181">
  <si>
    <t>Sample</t>
  </si>
  <si>
    <t>g-EE sat1</t>
  </si>
  <si>
    <t>Cys2</t>
  </si>
  <si>
    <t>Cys</t>
  </si>
  <si>
    <t>GSH</t>
  </si>
  <si>
    <t>GSSG</t>
  </si>
  <si>
    <t>Run Date</t>
  </si>
  <si>
    <t>SATIN-1</t>
  </si>
  <si>
    <t>SATIN-2</t>
  </si>
  <si>
    <t>Batch Number</t>
  </si>
  <si>
    <t>Study Name</t>
  </si>
  <si>
    <t>Sample Name</t>
  </si>
  <si>
    <t>Contact Person</t>
  </si>
  <si>
    <t>HPLC Instrument</t>
  </si>
  <si>
    <t>HPLC Sample Set Name</t>
  </si>
  <si>
    <t>Cystine (uM)</t>
  </si>
  <si>
    <t>Cysteine (uM)</t>
  </si>
  <si>
    <t>Participant Age</t>
  </si>
  <si>
    <t>Gender</t>
  </si>
  <si>
    <t>g-EE sat2</t>
  </si>
  <si>
    <t>CySS (uM)</t>
  </si>
  <si>
    <t>GSH (uM)</t>
  </si>
  <si>
    <t>GSSG (uM)</t>
  </si>
  <si>
    <t>Total CyS (uM)</t>
  </si>
  <si>
    <t>Total GSH (uM)</t>
  </si>
  <si>
    <t>Total Cys (uM)</t>
  </si>
  <si>
    <t>CySGSH</t>
  </si>
  <si>
    <t>CySGSH (uM)</t>
  </si>
  <si>
    <t xml:space="preserve"> 50 ul Injection Volume</t>
  </si>
  <si>
    <t>S1/S2</t>
  </si>
  <si>
    <t xml:space="preserve">Sample Set: </t>
  </si>
  <si>
    <t xml:space="preserve">Run Date: </t>
  </si>
  <si>
    <t>Cys (uM)</t>
  </si>
  <si>
    <t>Eh (GSSG/GSH)</t>
  </si>
  <si>
    <t>Eh (CySS/Cys)</t>
  </si>
  <si>
    <t>B5630</t>
  </si>
  <si>
    <t>1-1348 d0-1</t>
  </si>
  <si>
    <t>1-1348 d0-2</t>
  </si>
  <si>
    <t>1-1348 d3-1</t>
  </si>
  <si>
    <t>1-1348 d3-2</t>
  </si>
  <si>
    <t>1-1348 d7-2</t>
  </si>
  <si>
    <t>1-1348 d7-1</t>
  </si>
  <si>
    <t>1-1348 d14-1</t>
  </si>
  <si>
    <t>1-1348 d14-2</t>
  </si>
  <si>
    <t>1-1348 d21-1</t>
  </si>
  <si>
    <t>1-1348 d21-2</t>
  </si>
  <si>
    <t>1-1348 d28-1</t>
  </si>
  <si>
    <t>1-1348 d28-2</t>
  </si>
  <si>
    <t>5-2029 d0-1</t>
  </si>
  <si>
    <t>5-2029 d0-2</t>
  </si>
  <si>
    <t>5-2029 d3-1</t>
  </si>
  <si>
    <t>5-2029 d3-2</t>
  </si>
  <si>
    <t>5-2029 d7-1</t>
  </si>
  <si>
    <t>5-2029 d7-2</t>
  </si>
  <si>
    <t>5-2029 d14-1</t>
  </si>
  <si>
    <t>5-2029 d14-2</t>
  </si>
  <si>
    <t>5-2029 d28-1</t>
  </si>
  <si>
    <t>5-2029 d28-2</t>
  </si>
  <si>
    <t>1-3258 d0-1</t>
  </si>
  <si>
    <t>1-3258 d0-2</t>
  </si>
  <si>
    <t>1-3258 d3-1</t>
  </si>
  <si>
    <t>1-3258 d3-2</t>
  </si>
  <si>
    <t>1-3258 d7-1</t>
  </si>
  <si>
    <t>1-3258 d7-2</t>
  </si>
  <si>
    <t>1-3258 d14-1</t>
  </si>
  <si>
    <t>1-3258 d14-2</t>
  </si>
  <si>
    <t>1-1369 d0-1</t>
  </si>
  <si>
    <t>1-1369 d0-2</t>
  </si>
  <si>
    <t>1-1369 d3-1</t>
  </si>
  <si>
    <t>1-1369 d3-2</t>
  </si>
  <si>
    <t>1-1369 d7-1</t>
  </si>
  <si>
    <t>1-1369 d7-2</t>
  </si>
  <si>
    <t>1-1369 d14-1</t>
  </si>
  <si>
    <t>1-1369 d14-2</t>
  </si>
  <si>
    <t>1-1369 d21-1</t>
  </si>
  <si>
    <t>1-1369 d21-2</t>
  </si>
  <si>
    <t>1-1369 d28-1</t>
  </si>
  <si>
    <t>1-1369 d28-2</t>
  </si>
  <si>
    <t>1-2370 d0-1</t>
  </si>
  <si>
    <t>1-2370 d0-2</t>
  </si>
  <si>
    <t>1-2370 d3-1</t>
  </si>
  <si>
    <t>1-2370 d3-2</t>
  </si>
  <si>
    <t>1-2370 d7-1</t>
  </si>
  <si>
    <t>1-2370 d7-2</t>
  </si>
  <si>
    <t>1-2370 d14-1</t>
  </si>
  <si>
    <t>1-2370 d14-2</t>
  </si>
  <si>
    <t>3-2294 d0-1</t>
  </si>
  <si>
    <t>3-2294 d0-2</t>
  </si>
  <si>
    <t>3-2294 d3-1</t>
  </si>
  <si>
    <t>3-2294 d3-2</t>
  </si>
  <si>
    <t>3-2294 d7-1</t>
  </si>
  <si>
    <t>3-2294 d7-2</t>
  </si>
  <si>
    <t>3-2294 d21-1</t>
  </si>
  <si>
    <t>3-2294 d21-2</t>
  </si>
  <si>
    <t>3-2294 d28-1</t>
  </si>
  <si>
    <t>3-2294 d28-2</t>
  </si>
  <si>
    <t>3-1292 d0-1</t>
  </si>
  <si>
    <t>3-1292 d0-2</t>
  </si>
  <si>
    <t>3-1292 d3-1</t>
  </si>
  <si>
    <t>3-1292 d3-2</t>
  </si>
  <si>
    <t>3-1292 d7-1</t>
  </si>
  <si>
    <t>3-1292 d7-2</t>
  </si>
  <si>
    <t>3-1292 d14-1</t>
  </si>
  <si>
    <t>3-1292 d14-2</t>
  </si>
  <si>
    <t>3-1292 d28-1</t>
  </si>
  <si>
    <t>3-1292 d28-2</t>
  </si>
  <si>
    <t>1-2383 d0-1</t>
  </si>
  <si>
    <t>1-2383 d0-2</t>
  </si>
  <si>
    <t>1-2383 d3-1</t>
  </si>
  <si>
    <t>1-2383 d3-2</t>
  </si>
  <si>
    <t>1-2383 d7-1</t>
  </si>
  <si>
    <t>1-2383 d7-2</t>
  </si>
  <si>
    <t>1-2383 d14-1</t>
  </si>
  <si>
    <t>1-2383 d14-2</t>
  </si>
  <si>
    <t>1-2383 d21-1</t>
  </si>
  <si>
    <t>1-2383 d21-2</t>
  </si>
  <si>
    <t>1-2383 d28-1</t>
  </si>
  <si>
    <t>1-2383 d28-2</t>
  </si>
  <si>
    <t>5-2049 d0-1</t>
  </si>
  <si>
    <t>5-2049 d0-2</t>
  </si>
  <si>
    <t>5-2049 d3-1</t>
  </si>
  <si>
    <t>5-2049 d3-2</t>
  </si>
  <si>
    <t>5-2049 d7-1</t>
  </si>
  <si>
    <t>5-2049 d7-2</t>
  </si>
  <si>
    <t>5-2049 d14-1</t>
  </si>
  <si>
    <t>5-2049 d14-2</t>
  </si>
  <si>
    <t>5-1052 d0-1</t>
  </si>
  <si>
    <t>5-1052 d0-2</t>
  </si>
  <si>
    <t>5-1052 d3-1</t>
  </si>
  <si>
    <t>5-1052 d3-2</t>
  </si>
  <si>
    <t>5-1052 d7-1</t>
  </si>
  <si>
    <t>5-1052 d7-2</t>
  </si>
  <si>
    <t>5-1052 d14-1</t>
  </si>
  <si>
    <t>5-1052 d14-2</t>
  </si>
  <si>
    <t>5-1052 d21-1</t>
  </si>
  <si>
    <t>5-1052 d21-2</t>
  </si>
  <si>
    <t>5-1052 d28-1</t>
  </si>
  <si>
    <t>5-1052 d28-2</t>
  </si>
  <si>
    <t>3-2310 d0-1</t>
  </si>
  <si>
    <t>3-2310 d0-2</t>
  </si>
  <si>
    <t>3-2310 d3-1</t>
  </si>
  <si>
    <t>3-2310 d3-2</t>
  </si>
  <si>
    <t>3-2310 d7-1</t>
  </si>
  <si>
    <t>3-2310 d7-2</t>
  </si>
  <si>
    <t>3-2310 d14-1</t>
  </si>
  <si>
    <t>3-2310 d14-2</t>
  </si>
  <si>
    <t>3-2310 d21-1</t>
  </si>
  <si>
    <t>3-2310 d21-2</t>
  </si>
  <si>
    <t>3-2310 d28-1</t>
  </si>
  <si>
    <t>3-2310 d28-2</t>
  </si>
  <si>
    <t>3-2262 d14-1</t>
  </si>
  <si>
    <t>3-2262 d14-2</t>
  </si>
  <si>
    <t>3-2305 d0-1</t>
  </si>
  <si>
    <t>3-2305 d0-2</t>
  </si>
  <si>
    <t>3-2305 d3-1</t>
  </si>
  <si>
    <t>3-2305 d3-2</t>
  </si>
  <si>
    <t>3-2305 d7-1</t>
  </si>
  <si>
    <t>3-2305 d14-1</t>
  </si>
  <si>
    <t>3-2305 d14-2</t>
  </si>
  <si>
    <t>B631 1001-8</t>
  </si>
  <si>
    <t>B631 1001-12</t>
  </si>
  <si>
    <t>B631 1003-0</t>
  </si>
  <si>
    <t>B631 1003-4</t>
  </si>
  <si>
    <t>B631 1003-8</t>
  </si>
  <si>
    <t>B631 1003-12</t>
  </si>
  <si>
    <t>B631 1004-0</t>
  </si>
  <si>
    <t>B631 1005-0</t>
  </si>
  <si>
    <t>B631 1006-0</t>
  </si>
  <si>
    <t>B631 1007-0</t>
  </si>
  <si>
    <t>B631 1007-4</t>
  </si>
  <si>
    <t>B631 1007-8</t>
  </si>
  <si>
    <t>B631 2002-8</t>
  </si>
  <si>
    <t>B631 2002-12</t>
  </si>
  <si>
    <t>B631 2004-0</t>
  </si>
  <si>
    <t>B631 2005-0</t>
  </si>
  <si>
    <t>B631 2006-0</t>
  </si>
  <si>
    <t>B631 2006-4</t>
  </si>
  <si>
    <t>B631 2006-8</t>
  </si>
  <si>
    <t>B631 2007-0</t>
  </si>
  <si>
    <t>B631 2008-0</t>
  </si>
  <si>
    <t>3-2305 d7-2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</si>
</sst>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0"/>
      <name val="Arial"/>
    </font>
    <font>
      <b/>
      <sz val="7"/>
      <name val="Arial"/>
      <family val="2"/>
    </font>
    <font>
      <sz val="7"/>
      <name val="Arial"/>
      <family val="2"/>
    </font>
    <font>
      <sz val="7"/>
      <color indexed="10"/>
      <name val="Arial"/>
      <family val="2"/>
    </font>
    <font>
      <sz val="7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1" fontId="1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2" fontId="2" fillId="0" borderId="0" xfId="0" applyNumberFormat="1" applyFont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 applyProtection="1">
      <alignment horizontal="center"/>
      <protection hidden="1"/>
    </xf>
    <xf numFmtId="1" fontId="3" fillId="0" borderId="0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1" fontId="2" fillId="0" borderId="0" xfId="0" applyNumberFormat="1" applyFont="1" applyBorder="1" applyAlignment="1">
      <alignment horizontal="left"/>
    </xf>
    <xf numFmtId="1" fontId="3" fillId="0" borderId="0" xfId="0" applyNumberFormat="1" applyFont="1" applyFill="1" applyBorder="1" applyAlignment="1" applyProtection="1">
      <alignment horizontal="center"/>
      <protection hidden="1"/>
    </xf>
    <xf numFmtId="1" fontId="4" fillId="0" borderId="0" xfId="0" applyNumberFormat="1" applyFont="1" applyBorder="1" applyAlignment="1">
      <alignment horizontal="center"/>
    </xf>
    <xf numFmtId="1" fontId="0" fillId="0" borderId="0" xfId="0" applyNumberFormat="1"/>
    <xf numFmtId="1" fontId="6" fillId="0" borderId="0" xfId="0" applyNumberFormat="1" applyFont="1"/>
    <xf numFmtId="1" fontId="6" fillId="0" borderId="2" xfId="0" applyNumberFormat="1" applyFont="1" applyBorder="1"/>
    <xf numFmtId="1" fontId="6" fillId="0" borderId="2" xfId="0" applyNumberFormat="1" applyFont="1" applyBorder="1" applyAlignment="1">
      <alignment horizontal="center"/>
    </xf>
    <xf numFmtId="2" fontId="0" fillId="0" borderId="0" xfId="0" applyNumberFormat="1" applyAlignment="1">
      <alignment horizontal="center"/>
    </xf>
    <xf numFmtId="0" fontId="6" fillId="0" borderId="2" xfId="0" applyFont="1" applyBorder="1" applyAlignment="1">
      <alignment horizontal="center"/>
    </xf>
    <xf numFmtId="164" fontId="1" fillId="0" borderId="0" xfId="0" applyNumberFormat="1" applyFont="1" applyBorder="1" applyAlignment="1">
      <alignment horizontal="left"/>
    </xf>
    <xf numFmtId="164" fontId="6" fillId="0" borderId="0" xfId="0" applyNumberFormat="1" applyFont="1" applyAlignment="1">
      <alignment horizontal="left"/>
    </xf>
    <xf numFmtId="0" fontId="7" fillId="2" borderId="3" xfId="1" applyFont="1" applyFill="1" applyBorder="1" applyAlignment="1">
      <alignment horizontal="center"/>
    </xf>
    <xf numFmtId="0" fontId="7" fillId="0" borderId="1" xfId="1" applyFont="1" applyFill="1" applyBorder="1" applyAlignment="1">
      <alignment wrapText="1"/>
    </xf>
    <xf numFmtId="0" fontId="7" fillId="0" borderId="1" xfId="1" applyFont="1" applyFill="1" applyBorder="1" applyAlignment="1">
      <alignment horizontal="right" wrapText="1"/>
    </xf>
    <xf numFmtId="14" fontId="7" fillId="0" borderId="1" xfId="1" applyNumberFormat="1" applyFont="1" applyFill="1" applyBorder="1" applyAlignment="1">
      <alignment horizontal="right" wrapText="1"/>
    </xf>
    <xf numFmtId="2" fontId="7" fillId="0" borderId="1" xfId="1" applyNumberFormat="1" applyFont="1" applyFill="1" applyBorder="1" applyAlignment="1">
      <alignment horizontal="right" wrapText="1"/>
    </xf>
    <xf numFmtId="49" fontId="7" fillId="0" borderId="1" xfId="1" applyNumberFormat="1" applyFont="1" applyFill="1" applyBorder="1" applyAlignment="1">
      <alignment wrapText="1"/>
    </xf>
    <xf numFmtId="2" fontId="1" fillId="0" borderId="0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center"/>
    </xf>
    <xf numFmtId="1" fontId="2" fillId="3" borderId="0" xfId="0" applyNumberFormat="1" applyFont="1" applyFill="1" applyBorder="1" applyAlignment="1">
      <alignment horizontal="left"/>
    </xf>
    <xf numFmtId="2" fontId="1" fillId="4" borderId="0" xfId="0" applyNumberFormat="1" applyFont="1" applyFill="1" applyBorder="1" applyAlignment="1">
      <alignment horizontal="center"/>
    </xf>
    <xf numFmtId="1" fontId="2" fillId="4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2" fontId="1" fillId="3" borderId="0" xfId="0" applyNumberFormat="1" applyFont="1" applyFill="1" applyBorder="1" applyAlignment="1">
      <alignment horizontal="center"/>
    </xf>
    <xf numFmtId="1" fontId="2" fillId="5" borderId="0" xfId="0" applyNumberFormat="1" applyFont="1" applyFill="1" applyBorder="1" applyAlignment="1">
      <alignment horizontal="left"/>
    </xf>
  </cellXfs>
  <cellStyles count="2">
    <cellStyle name="Normal" xfId="0" builtinId="0"/>
    <cellStyle name="Normal_Sheet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Entry'!$B$5</c:f>
              <c:strCache>
                <c:ptCount val="1"/>
                <c:pt idx="0">
                  <c:v>g-EE sat1</c:v>
                </c:pt>
              </c:strCache>
            </c:strRef>
          </c:tx>
          <c:invertIfNegative val="0"/>
          <c:val>
            <c:numRef>
              <c:f>'Raw Data Entry'!$B$6:$B$152</c:f>
              <c:numCache>
                <c:formatCode>0</c:formatCode>
                <c:ptCount val="147"/>
                <c:pt idx="1">
                  <c:v>12230787</c:v>
                </c:pt>
                <c:pt idx="2">
                  <c:v>11428413</c:v>
                </c:pt>
                <c:pt idx="3">
                  <c:v>9896269</c:v>
                </c:pt>
                <c:pt idx="4">
                  <c:v>10005397</c:v>
                </c:pt>
                <c:pt idx="5">
                  <c:v>10320700</c:v>
                </c:pt>
                <c:pt idx="6">
                  <c:v>7679846</c:v>
                </c:pt>
                <c:pt idx="7">
                  <c:v>11962569</c:v>
                </c:pt>
                <c:pt idx="8">
                  <c:v>11113529</c:v>
                </c:pt>
                <c:pt idx="9">
                  <c:v>12984983</c:v>
                </c:pt>
                <c:pt idx="10">
                  <c:v>12714609</c:v>
                </c:pt>
                <c:pt idx="11">
                  <c:v>11749000</c:v>
                </c:pt>
                <c:pt idx="12">
                  <c:v>11663399</c:v>
                </c:pt>
                <c:pt idx="13">
                  <c:v>12455025</c:v>
                </c:pt>
                <c:pt idx="14">
                  <c:v>13179853</c:v>
                </c:pt>
                <c:pt idx="15">
                  <c:v>13538801</c:v>
                </c:pt>
                <c:pt idx="16">
                  <c:v>14318674</c:v>
                </c:pt>
                <c:pt idx="17">
                  <c:v>12037600</c:v>
                </c:pt>
                <c:pt idx="18">
                  <c:v>12937481</c:v>
                </c:pt>
                <c:pt idx="19">
                  <c:v>13552035</c:v>
                </c:pt>
                <c:pt idx="20">
                  <c:v>13077731</c:v>
                </c:pt>
                <c:pt idx="21">
                  <c:v>12892773</c:v>
                </c:pt>
                <c:pt idx="22">
                  <c:v>12346067</c:v>
                </c:pt>
                <c:pt idx="23">
                  <c:v>12181734</c:v>
                </c:pt>
                <c:pt idx="24">
                  <c:v>12072314</c:v>
                </c:pt>
                <c:pt idx="25">
                  <c:v>12451687</c:v>
                </c:pt>
                <c:pt idx="26">
                  <c:v>12964664</c:v>
                </c:pt>
                <c:pt idx="27">
                  <c:v>12839673</c:v>
                </c:pt>
                <c:pt idx="28">
                  <c:v>13114345</c:v>
                </c:pt>
                <c:pt idx="29">
                  <c:v>13623794</c:v>
                </c:pt>
                <c:pt idx="30">
                  <c:v>13590038</c:v>
                </c:pt>
                <c:pt idx="31">
                  <c:v>14073032</c:v>
                </c:pt>
                <c:pt idx="32">
                  <c:v>12690457</c:v>
                </c:pt>
                <c:pt idx="33">
                  <c:v>11802315</c:v>
                </c:pt>
                <c:pt idx="34">
                  <c:v>13158356</c:v>
                </c:pt>
                <c:pt idx="35">
                  <c:v>13422393</c:v>
                </c:pt>
                <c:pt idx="36">
                  <c:v>14420206</c:v>
                </c:pt>
                <c:pt idx="37">
                  <c:v>15099118</c:v>
                </c:pt>
                <c:pt idx="38">
                  <c:v>13657532</c:v>
                </c:pt>
                <c:pt idx="39">
                  <c:v>16497769</c:v>
                </c:pt>
                <c:pt idx="40">
                  <c:v>16457543</c:v>
                </c:pt>
                <c:pt idx="41">
                  <c:v>14228515</c:v>
                </c:pt>
                <c:pt idx="42">
                  <c:v>15732204</c:v>
                </c:pt>
                <c:pt idx="43">
                  <c:v>11584504</c:v>
                </c:pt>
                <c:pt idx="44">
                  <c:v>12111272</c:v>
                </c:pt>
                <c:pt idx="45">
                  <c:v>12286206</c:v>
                </c:pt>
                <c:pt idx="46">
                  <c:v>12653768</c:v>
                </c:pt>
                <c:pt idx="47">
                  <c:v>12069341</c:v>
                </c:pt>
                <c:pt idx="48">
                  <c:v>11924760</c:v>
                </c:pt>
                <c:pt idx="49">
                  <c:v>12909117</c:v>
                </c:pt>
                <c:pt idx="50">
                  <c:v>11690435</c:v>
                </c:pt>
                <c:pt idx="51">
                  <c:v>16826808</c:v>
                </c:pt>
                <c:pt idx="52">
                  <c:v>14918847</c:v>
                </c:pt>
                <c:pt idx="53">
                  <c:v>14983427</c:v>
                </c:pt>
                <c:pt idx="54">
                  <c:v>15844981</c:v>
                </c:pt>
                <c:pt idx="55">
                  <c:v>11921736</c:v>
                </c:pt>
                <c:pt idx="56">
                  <c:v>14295501</c:v>
                </c:pt>
                <c:pt idx="57">
                  <c:v>3193140</c:v>
                </c:pt>
                <c:pt idx="58">
                  <c:v>6683595</c:v>
                </c:pt>
                <c:pt idx="59">
                  <c:v>13187561</c:v>
                </c:pt>
                <c:pt idx="60">
                  <c:v>12221998</c:v>
                </c:pt>
                <c:pt idx="61">
                  <c:v>17217981</c:v>
                </c:pt>
                <c:pt idx="62">
                  <c:v>15972233</c:v>
                </c:pt>
                <c:pt idx="63">
                  <c:v>16356290</c:v>
                </c:pt>
                <c:pt idx="64">
                  <c:v>14970912</c:v>
                </c:pt>
                <c:pt idx="65">
                  <c:v>16159573</c:v>
                </c:pt>
                <c:pt idx="66">
                  <c:v>15212625</c:v>
                </c:pt>
                <c:pt idx="67">
                  <c:v>16997013</c:v>
                </c:pt>
                <c:pt idx="68">
                  <c:v>16958972</c:v>
                </c:pt>
                <c:pt idx="69">
                  <c:v>14416203</c:v>
                </c:pt>
                <c:pt idx="70">
                  <c:v>13128324</c:v>
                </c:pt>
                <c:pt idx="71">
                  <c:v>12683020</c:v>
                </c:pt>
                <c:pt idx="72">
                  <c:v>13384442</c:v>
                </c:pt>
                <c:pt idx="73">
                  <c:v>12984339</c:v>
                </c:pt>
                <c:pt idx="74">
                  <c:v>12861729</c:v>
                </c:pt>
                <c:pt idx="75">
                  <c:v>13339893</c:v>
                </c:pt>
                <c:pt idx="76">
                  <c:v>13135810</c:v>
                </c:pt>
                <c:pt idx="77">
                  <c:v>14143395</c:v>
                </c:pt>
                <c:pt idx="78">
                  <c:v>13244109</c:v>
                </c:pt>
                <c:pt idx="79">
                  <c:v>14753799</c:v>
                </c:pt>
                <c:pt idx="80">
                  <c:v>16109939</c:v>
                </c:pt>
                <c:pt idx="81">
                  <c:v>11057262</c:v>
                </c:pt>
                <c:pt idx="82">
                  <c:v>10918059</c:v>
                </c:pt>
                <c:pt idx="83">
                  <c:v>13775731</c:v>
                </c:pt>
                <c:pt idx="84">
                  <c:v>12084396</c:v>
                </c:pt>
                <c:pt idx="85">
                  <c:v>16286994</c:v>
                </c:pt>
                <c:pt idx="86">
                  <c:v>15910789</c:v>
                </c:pt>
                <c:pt idx="87">
                  <c:v>12523608</c:v>
                </c:pt>
                <c:pt idx="88">
                  <c:v>12934365</c:v>
                </c:pt>
                <c:pt idx="89">
                  <c:v>16118443</c:v>
                </c:pt>
                <c:pt idx="90">
                  <c:v>15457423</c:v>
                </c:pt>
                <c:pt idx="91">
                  <c:v>12044354</c:v>
                </c:pt>
                <c:pt idx="92">
                  <c:v>13794835</c:v>
                </c:pt>
                <c:pt idx="93">
                  <c:v>11127314</c:v>
                </c:pt>
                <c:pt idx="94">
                  <c:v>13726767</c:v>
                </c:pt>
                <c:pt idx="95">
                  <c:v>11560215</c:v>
                </c:pt>
                <c:pt idx="96">
                  <c:v>12326889</c:v>
                </c:pt>
                <c:pt idx="97">
                  <c:v>11710646</c:v>
                </c:pt>
                <c:pt idx="98">
                  <c:v>11162316</c:v>
                </c:pt>
                <c:pt idx="99">
                  <c:v>9102696</c:v>
                </c:pt>
                <c:pt idx="100">
                  <c:v>9384262</c:v>
                </c:pt>
                <c:pt idx="101">
                  <c:v>10808025</c:v>
                </c:pt>
                <c:pt idx="102">
                  <c:v>16054702</c:v>
                </c:pt>
                <c:pt idx="103">
                  <c:v>11126296</c:v>
                </c:pt>
                <c:pt idx="104">
                  <c:v>11622995</c:v>
                </c:pt>
                <c:pt idx="105">
                  <c:v>6991919</c:v>
                </c:pt>
                <c:pt idx="106">
                  <c:v>8980630</c:v>
                </c:pt>
                <c:pt idx="107">
                  <c:v>19949241</c:v>
                </c:pt>
                <c:pt idx="108">
                  <c:v>18507306</c:v>
                </c:pt>
                <c:pt idx="109">
                  <c:v>15385418</c:v>
                </c:pt>
                <c:pt idx="110">
                  <c:v>15500394</c:v>
                </c:pt>
                <c:pt idx="111">
                  <c:v>19304951</c:v>
                </c:pt>
                <c:pt idx="112">
                  <c:v>10983595</c:v>
                </c:pt>
                <c:pt idx="113">
                  <c:v>14281459</c:v>
                </c:pt>
                <c:pt idx="114">
                  <c:v>10136095</c:v>
                </c:pt>
                <c:pt idx="115">
                  <c:v>12591455</c:v>
                </c:pt>
                <c:pt idx="116">
                  <c:v>15357825</c:v>
                </c:pt>
                <c:pt idx="117">
                  <c:v>17421840</c:v>
                </c:pt>
                <c:pt idx="118">
                  <c:v>13440175</c:v>
                </c:pt>
                <c:pt idx="119">
                  <c:v>12949347</c:v>
                </c:pt>
                <c:pt idx="120">
                  <c:v>11497061</c:v>
                </c:pt>
                <c:pt idx="121">
                  <c:v>15570723</c:v>
                </c:pt>
                <c:pt idx="122">
                  <c:v>15733837</c:v>
                </c:pt>
                <c:pt idx="123">
                  <c:v>18782082</c:v>
                </c:pt>
                <c:pt idx="124">
                  <c:v>19597513</c:v>
                </c:pt>
                <c:pt idx="126">
                  <c:v>14850743</c:v>
                </c:pt>
                <c:pt idx="127">
                  <c:v>13025524</c:v>
                </c:pt>
                <c:pt idx="128">
                  <c:v>13659724</c:v>
                </c:pt>
                <c:pt idx="129">
                  <c:v>15968040</c:v>
                </c:pt>
                <c:pt idx="130">
                  <c:v>13192745</c:v>
                </c:pt>
                <c:pt idx="131">
                  <c:v>15199093</c:v>
                </c:pt>
                <c:pt idx="132">
                  <c:v>12936519</c:v>
                </c:pt>
                <c:pt idx="133">
                  <c:v>16162154</c:v>
                </c:pt>
                <c:pt idx="134">
                  <c:v>16097183</c:v>
                </c:pt>
                <c:pt idx="135">
                  <c:v>14285998</c:v>
                </c:pt>
                <c:pt idx="136">
                  <c:v>8953173</c:v>
                </c:pt>
                <c:pt idx="137">
                  <c:v>17278404</c:v>
                </c:pt>
                <c:pt idx="138">
                  <c:v>12767634</c:v>
                </c:pt>
                <c:pt idx="139">
                  <c:v>14223030</c:v>
                </c:pt>
                <c:pt idx="140">
                  <c:v>13951077</c:v>
                </c:pt>
                <c:pt idx="141">
                  <c:v>12593889</c:v>
                </c:pt>
                <c:pt idx="142">
                  <c:v>18213929</c:v>
                </c:pt>
                <c:pt idx="143">
                  <c:v>17837288</c:v>
                </c:pt>
                <c:pt idx="144">
                  <c:v>17860070</c:v>
                </c:pt>
                <c:pt idx="145">
                  <c:v>14607522</c:v>
                </c:pt>
                <c:pt idx="146">
                  <c:v>14297867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153856"/>
        <c:axId val="130548864"/>
      </c:barChart>
      <c:catAx>
        <c:axId val="130153856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48864"/>
        <c:crosses val="autoZero"/>
        <c:auto val="1"/>
        <c:lblAlgn val="ctr"/>
        <c:lblOffset val="100"/>
        <c:noMultiLvlLbl val="0"/>
      </c:catAx>
      <c:valAx>
        <c:axId val="130548864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crossAx val="1301538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Entry'!$E$5</c:f>
              <c:strCache>
                <c:ptCount val="1"/>
                <c:pt idx="0">
                  <c:v>CySS (uM)</c:v>
                </c:pt>
              </c:strCache>
            </c:strRef>
          </c:tx>
          <c:invertIfNegative val="0"/>
          <c:val>
            <c:numRef>
              <c:f>'Raw Data Entry'!$E$6:$E$152</c:f>
              <c:numCache>
                <c:formatCode>0.00</c:formatCode>
                <c:ptCount val="147"/>
                <c:pt idx="1">
                  <c:v>50.978842545288302</c:v>
                </c:pt>
                <c:pt idx="2">
                  <c:v>52.528422700188329</c:v>
                </c:pt>
                <c:pt idx="3">
                  <c:v>73.851237374527983</c:v>
                </c:pt>
                <c:pt idx="4">
                  <c:v>73.165775033813958</c:v>
                </c:pt>
                <c:pt idx="5">
                  <c:v>95.078708067592544</c:v>
                </c:pt>
                <c:pt idx="6">
                  <c:v>90.632761350760518</c:v>
                </c:pt>
                <c:pt idx="7">
                  <c:v>93.405097986220568</c:v>
                </c:pt>
                <c:pt idx="8">
                  <c:v>93.152011596074573</c:v>
                </c:pt>
                <c:pt idx="9">
                  <c:v>69.240208975796563</c:v>
                </c:pt>
                <c:pt idx="10">
                  <c:v>68.343237594268615</c:v>
                </c:pt>
                <c:pt idx="11">
                  <c:v>85.68159670134628</c:v>
                </c:pt>
                <c:pt idx="12">
                  <c:v>85.25735538517894</c:v>
                </c:pt>
                <c:pt idx="13">
                  <c:v>134.49724701022754</c:v>
                </c:pt>
                <c:pt idx="14">
                  <c:v>140.88607966004798</c:v>
                </c:pt>
                <c:pt idx="15">
                  <c:v>119.7150644157004</c:v>
                </c:pt>
                <c:pt idx="16">
                  <c:v>118.93212154046405</c:v>
                </c:pt>
                <c:pt idx="17">
                  <c:v>122.82152265837951</c:v>
                </c:pt>
                <c:pt idx="18">
                  <c:v>126.99333707340058</c:v>
                </c:pt>
                <c:pt idx="19">
                  <c:v>111.89662679970077</c:v>
                </c:pt>
                <c:pt idx="20">
                  <c:v>111.58176313813598</c:v>
                </c:pt>
                <c:pt idx="21">
                  <c:v>164.00711802756416</c:v>
                </c:pt>
                <c:pt idx="22">
                  <c:v>166.63228248550982</c:v>
                </c:pt>
                <c:pt idx="23">
                  <c:v>88.735980367222368</c:v>
                </c:pt>
                <c:pt idx="24">
                  <c:v>84.69033505549352</c:v>
                </c:pt>
                <c:pt idx="25">
                  <c:v>127.1095322755026</c:v>
                </c:pt>
                <c:pt idx="26">
                  <c:v>127.11730859360244</c:v>
                </c:pt>
                <c:pt idx="27">
                  <c:v>141.65217495113848</c:v>
                </c:pt>
                <c:pt idx="28">
                  <c:v>144.15655442184257</c:v>
                </c:pt>
                <c:pt idx="29">
                  <c:v>170.64148443972712</c:v>
                </c:pt>
                <c:pt idx="30">
                  <c:v>165.57652754511801</c:v>
                </c:pt>
                <c:pt idx="31">
                  <c:v>99.482156088028177</c:v>
                </c:pt>
                <c:pt idx="32">
                  <c:v>105.89677494354838</c:v>
                </c:pt>
                <c:pt idx="33">
                  <c:v>101.5801057005919</c:v>
                </c:pt>
                <c:pt idx="34">
                  <c:v>91.38542576545656</c:v>
                </c:pt>
                <c:pt idx="35">
                  <c:v>76.77308106691406</c:v>
                </c:pt>
                <c:pt idx="36">
                  <c:v>84.901222475164843</c:v>
                </c:pt>
                <c:pt idx="37">
                  <c:v>59.173014461608616</c:v>
                </c:pt>
                <c:pt idx="38">
                  <c:v>61.434192747510693</c:v>
                </c:pt>
                <c:pt idx="39">
                  <c:v>68.713833395367629</c:v>
                </c:pt>
                <c:pt idx="40">
                  <c:v>55.614145149255314</c:v>
                </c:pt>
                <c:pt idx="41">
                  <c:v>70.287920308084296</c:v>
                </c:pt>
                <c:pt idx="42">
                  <c:v>68.194108953118445</c:v>
                </c:pt>
                <c:pt idx="43">
                  <c:v>86.594665894517519</c:v>
                </c:pt>
                <c:pt idx="44">
                  <c:v>63.459209347845309</c:v>
                </c:pt>
                <c:pt idx="45">
                  <c:v>123.18069802070403</c:v>
                </c:pt>
                <c:pt idx="46">
                  <c:v>121.67685679035702</c:v>
                </c:pt>
                <c:pt idx="47">
                  <c:v>109.7207307971281</c:v>
                </c:pt>
                <c:pt idx="48">
                  <c:v>138.3877546209867</c:v>
                </c:pt>
                <c:pt idx="49">
                  <c:v>144.89639657859891</c:v>
                </c:pt>
                <c:pt idx="50">
                  <c:v>148.92531323376593</c:v>
                </c:pt>
                <c:pt idx="51">
                  <c:v>27.816525872144123</c:v>
                </c:pt>
                <c:pt idx="52">
                  <c:v>27.071703855857567</c:v>
                </c:pt>
                <c:pt idx="53">
                  <c:v>36.472003654145375</c:v>
                </c:pt>
                <c:pt idx="54">
                  <c:v>37.679805870062474</c:v>
                </c:pt>
                <c:pt idx="55">
                  <c:v>155.73063043804476</c:v>
                </c:pt>
                <c:pt idx="56">
                  <c:v>120.64623136972114</c:v>
                </c:pt>
                <c:pt idx="57">
                  <c:v>287.85335905856596</c:v>
                </c:pt>
                <c:pt idx="58">
                  <c:v>302.4991003547139</c:v>
                </c:pt>
                <c:pt idx="59">
                  <c:v>137.1231684559402</c:v>
                </c:pt>
                <c:pt idx="60">
                  <c:v>138.19866807635194</c:v>
                </c:pt>
                <c:pt idx="61">
                  <c:v>67.68517475533848</c:v>
                </c:pt>
                <c:pt idx="62">
                  <c:v>69.264841188583887</c:v>
                </c:pt>
                <c:pt idx="63">
                  <c:v>54.742752284357316</c:v>
                </c:pt>
                <c:pt idx="64">
                  <c:v>57.33194493999391</c:v>
                </c:pt>
                <c:pt idx="65">
                  <c:v>64.031333299528612</c:v>
                </c:pt>
                <c:pt idx="66">
                  <c:v>68.841647656446312</c:v>
                </c:pt>
                <c:pt idx="67">
                  <c:v>131.30812710881375</c:v>
                </c:pt>
                <c:pt idx="68">
                  <c:v>141.42975623099929</c:v>
                </c:pt>
                <c:pt idx="69">
                  <c:v>55.395866403445901</c:v>
                </c:pt>
                <c:pt idx="70">
                  <c:v>66.329409170958371</c:v>
                </c:pt>
                <c:pt idx="71">
                  <c:v>30.726526386139764</c:v>
                </c:pt>
                <c:pt idx="72">
                  <c:v>32.994645469807992</c:v>
                </c:pt>
                <c:pt idx="73">
                  <c:v>58.92321131348335</c:v>
                </c:pt>
                <c:pt idx="74">
                  <c:v>55.084656380979908</c:v>
                </c:pt>
                <c:pt idx="75">
                  <c:v>98.129770751894227</c:v>
                </c:pt>
                <c:pt idx="76">
                  <c:v>85.120505560384416</c:v>
                </c:pt>
                <c:pt idx="77">
                  <c:v>230.3059325797521</c:v>
                </c:pt>
                <c:pt idx="78">
                  <c:v>218.61809016797756</c:v>
                </c:pt>
                <c:pt idx="79">
                  <c:v>150.92032614310125</c:v>
                </c:pt>
                <c:pt idx="80">
                  <c:v>159.37362745107151</c:v>
                </c:pt>
                <c:pt idx="81">
                  <c:v>86.125469254624974</c:v>
                </c:pt>
                <c:pt idx="82">
                  <c:v>83.805525484703679</c:v>
                </c:pt>
                <c:pt idx="83">
                  <c:v>83.134881367871316</c:v>
                </c:pt>
                <c:pt idx="84">
                  <c:v>85.720572899329838</c:v>
                </c:pt>
                <c:pt idx="85">
                  <c:v>160.48606184523351</c:v>
                </c:pt>
                <c:pt idx="86">
                  <c:v>157.41610181254299</c:v>
                </c:pt>
                <c:pt idx="87">
                  <c:v>157.3832062207872</c:v>
                </c:pt>
                <c:pt idx="88">
                  <c:v>158.46998159631494</c:v>
                </c:pt>
                <c:pt idx="89">
                  <c:v>158.48737375334284</c:v>
                </c:pt>
                <c:pt idx="90">
                  <c:v>157.38990619429114</c:v>
                </c:pt>
                <c:pt idx="91">
                  <c:v>98.011448396299699</c:v>
                </c:pt>
                <c:pt idx="92">
                  <c:v>83.383035499529086</c:v>
                </c:pt>
                <c:pt idx="93">
                  <c:v>118.71188045914036</c:v>
                </c:pt>
                <c:pt idx="94">
                  <c:v>115.79412448422788</c:v>
                </c:pt>
                <c:pt idx="95">
                  <c:v>111.56496450608078</c:v>
                </c:pt>
                <c:pt idx="96">
                  <c:v>111.93326442905791</c:v>
                </c:pt>
                <c:pt idx="97">
                  <c:v>119.80340050565933</c:v>
                </c:pt>
                <c:pt idx="98">
                  <c:v>113.00733042702029</c:v>
                </c:pt>
                <c:pt idx="99">
                  <c:v>91.974275331087014</c:v>
                </c:pt>
                <c:pt idx="100">
                  <c:v>97.528151000933576</c:v>
                </c:pt>
                <c:pt idx="101">
                  <c:v>70.873679030715067</c:v>
                </c:pt>
                <c:pt idx="102">
                  <c:v>53.013948266654708</c:v>
                </c:pt>
                <c:pt idx="103">
                  <c:v>58.175421349576204</c:v>
                </c:pt>
                <c:pt idx="104">
                  <c:v>58.486749520097845</c:v>
                </c:pt>
                <c:pt idx="105">
                  <c:v>100.82959864678499</c:v>
                </c:pt>
                <c:pt idx="106">
                  <c:v>94.077486001685031</c:v>
                </c:pt>
                <c:pt idx="107">
                  <c:v>60.531735351920524</c:v>
                </c:pt>
                <c:pt idx="108">
                  <c:v>61.047544976130155</c:v>
                </c:pt>
                <c:pt idx="109">
                  <c:v>65.966723032327494</c:v>
                </c:pt>
                <c:pt idx="110">
                  <c:v>53.702034312872222</c:v>
                </c:pt>
                <c:pt idx="111">
                  <c:v>94.331614166534891</c:v>
                </c:pt>
                <c:pt idx="112">
                  <c:v>166.48401971707827</c:v>
                </c:pt>
                <c:pt idx="113">
                  <c:v>58.380567789182351</c:v>
                </c:pt>
                <c:pt idx="114">
                  <c:v>71.445913666092466</c:v>
                </c:pt>
                <c:pt idx="115">
                  <c:v>78.408209161060299</c:v>
                </c:pt>
                <c:pt idx="116">
                  <c:v>58.305808960361247</c:v>
                </c:pt>
                <c:pt idx="117">
                  <c:v>58.854249412956371</c:v>
                </c:pt>
                <c:pt idx="118">
                  <c:v>85.175345518216915</c:v>
                </c:pt>
                <c:pt idx="119">
                  <c:v>44.093646973927171</c:v>
                </c:pt>
                <c:pt idx="120">
                  <c:v>47.399782220120251</c:v>
                </c:pt>
                <c:pt idx="121">
                  <c:v>36.825796381601208</c:v>
                </c:pt>
                <c:pt idx="122">
                  <c:v>40.822539108670178</c:v>
                </c:pt>
                <c:pt idx="123">
                  <c:v>48.581468601226135</c:v>
                </c:pt>
                <c:pt idx="124">
                  <c:v>40.457164538628994</c:v>
                </c:pt>
                <c:pt idx="126">
                  <c:v>96.478242684792448</c:v>
                </c:pt>
                <c:pt idx="127">
                  <c:v>95.882344967411029</c:v>
                </c:pt>
                <c:pt idx="128">
                  <c:v>95.419858496139227</c:v>
                </c:pt>
                <c:pt idx="129">
                  <c:v>90.522735848702396</c:v>
                </c:pt>
                <c:pt idx="130">
                  <c:v>128.87271751299872</c:v>
                </c:pt>
                <c:pt idx="131">
                  <c:v>107.63374011401956</c:v>
                </c:pt>
                <c:pt idx="132">
                  <c:v>70.004163259362144</c:v>
                </c:pt>
                <c:pt idx="133">
                  <c:v>52.628304721487773</c:v>
                </c:pt>
                <c:pt idx="134">
                  <c:v>97.219269620740732</c:v>
                </c:pt>
                <c:pt idx="135">
                  <c:v>48.5658120921142</c:v>
                </c:pt>
                <c:pt idx="136">
                  <c:v>84.283110772175874</c:v>
                </c:pt>
                <c:pt idx="137">
                  <c:v>43.315351579343307</c:v>
                </c:pt>
                <c:pt idx="138">
                  <c:v>113.87967628376977</c:v>
                </c:pt>
                <c:pt idx="139">
                  <c:v>74.812330622592185</c:v>
                </c:pt>
                <c:pt idx="140">
                  <c:v>77.862580809799255</c:v>
                </c:pt>
                <c:pt idx="141">
                  <c:v>81.476915861379737</c:v>
                </c:pt>
                <c:pt idx="142">
                  <c:v>74.41543287945214</c:v>
                </c:pt>
                <c:pt idx="143">
                  <c:v>52.872851696473909</c:v>
                </c:pt>
                <c:pt idx="144">
                  <c:v>73.636538198910372</c:v>
                </c:pt>
                <c:pt idx="145">
                  <c:v>46.167245321181973</c:v>
                </c:pt>
                <c:pt idx="146">
                  <c:v>72.439029794705277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577152"/>
        <c:axId val="130578688"/>
      </c:barChart>
      <c:catAx>
        <c:axId val="13057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30578688"/>
        <c:crosses val="autoZero"/>
        <c:auto val="1"/>
        <c:lblAlgn val="ctr"/>
        <c:lblOffset val="100"/>
        <c:noMultiLvlLbl val="0"/>
      </c:catAx>
      <c:valAx>
        <c:axId val="130578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0577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Entry'!$N$5</c:f>
              <c:strCache>
                <c:ptCount val="1"/>
                <c:pt idx="0">
                  <c:v>GSH (uM)</c:v>
                </c:pt>
              </c:strCache>
            </c:strRef>
          </c:tx>
          <c:invertIfNegative val="0"/>
          <c:val>
            <c:numRef>
              <c:f>'Raw Data Entry'!$N$6:$N$152</c:f>
              <c:numCache>
                <c:formatCode>0.00</c:formatCode>
                <c:ptCount val="147"/>
                <c:pt idx="1">
                  <c:v>2.5305722191057698</c:v>
                </c:pt>
                <c:pt idx="2">
                  <c:v>2.7530709163205773</c:v>
                </c:pt>
                <c:pt idx="3">
                  <c:v>1.4512241734738616</c:v>
                </c:pt>
                <c:pt idx="4">
                  <c:v>1.2875099758660251</c:v>
                </c:pt>
                <c:pt idx="5">
                  <c:v>0.86572276589766195</c:v>
                </c:pt>
                <c:pt idx="6">
                  <c:v>0.91027250416219274</c:v>
                </c:pt>
                <c:pt idx="7">
                  <c:v>1.0742608715569373</c:v>
                </c:pt>
                <c:pt idx="8">
                  <c:v>1.0961672930353625</c:v>
                </c:pt>
                <c:pt idx="9">
                  <c:v>1.5928739991419318</c:v>
                </c:pt>
                <c:pt idx="10">
                  <c:v>1.463176118903853</c:v>
                </c:pt>
                <c:pt idx="11">
                  <c:v>1.5982810026385224</c:v>
                </c:pt>
                <c:pt idx="12">
                  <c:v>1.9886995806282541</c:v>
                </c:pt>
                <c:pt idx="13">
                  <c:v>1.2349042374463319</c:v>
                </c:pt>
                <c:pt idx="14">
                  <c:v>1.1621193460958934</c:v>
                </c:pt>
                <c:pt idx="15">
                  <c:v>0.87199949611490712</c:v>
                </c:pt>
                <c:pt idx="16">
                  <c:v>6.1568951845680682E-2</c:v>
                </c:pt>
                <c:pt idx="17">
                  <c:v>0.67315963314946492</c:v>
                </c:pt>
                <c:pt idx="18">
                  <c:v>0.79138497671996577</c:v>
                </c:pt>
                <c:pt idx="19">
                  <c:v>0.970610993109153</c:v>
                </c:pt>
                <c:pt idx="20">
                  <c:v>0.87611836487537476</c:v>
                </c:pt>
                <c:pt idx="21">
                  <c:v>0.52234981954619064</c:v>
                </c:pt>
                <c:pt idx="22">
                  <c:v>0.57190320609794199</c:v>
                </c:pt>
                <c:pt idx="23">
                  <c:v>1.359054585332433</c:v>
                </c:pt>
                <c:pt idx="24">
                  <c:v>1.2321206274124414</c:v>
                </c:pt>
                <c:pt idx="25">
                  <c:v>0.59992756804760672</c:v>
                </c:pt>
                <c:pt idx="26">
                  <c:v>0.60824628389906599</c:v>
                </c:pt>
                <c:pt idx="27">
                  <c:v>1.0368315454762749</c:v>
                </c:pt>
                <c:pt idx="28">
                  <c:v>1.0575065434072384</c:v>
                </c:pt>
                <c:pt idx="29">
                  <c:v>2.9398760029695103</c:v>
                </c:pt>
                <c:pt idx="30">
                  <c:v>2.9290532704912229</c:v>
                </c:pt>
                <c:pt idx="31">
                  <c:v>1.091514170507109</c:v>
                </c:pt>
                <c:pt idx="32">
                  <c:v>0.99716336850595688</c:v>
                </c:pt>
                <c:pt idx="33">
                  <c:v>0.47371264027438681</c:v>
                </c:pt>
                <c:pt idx="34">
                  <c:v>0.68399008584355059</c:v>
                </c:pt>
                <c:pt idx="35">
                  <c:v>0.69923381397042983</c:v>
                </c:pt>
                <c:pt idx="36">
                  <c:v>0.7131781335162618</c:v>
                </c:pt>
                <c:pt idx="37">
                  <c:v>0.50988924651095513</c:v>
                </c:pt>
                <c:pt idx="38">
                  <c:v>0.57154105880916106</c:v>
                </c:pt>
                <c:pt idx="39">
                  <c:v>0.79904370403052671</c:v>
                </c:pt>
                <c:pt idx="40">
                  <c:v>0.83278280360561707</c:v>
                </c:pt>
                <c:pt idx="41">
                  <c:v>1.0985292737857746</c:v>
                </c:pt>
                <c:pt idx="42">
                  <c:v>0.984821287595813</c:v>
                </c:pt>
                <c:pt idx="43">
                  <c:v>0.52731866206787958</c:v>
                </c:pt>
                <c:pt idx="44">
                  <c:v>0.49036759722678175</c:v>
                </c:pt>
                <c:pt idx="45">
                  <c:v>0.55880953404167244</c:v>
                </c:pt>
                <c:pt idx="46">
                  <c:v>0.6094427802058644</c:v>
                </c:pt>
                <c:pt idx="47">
                  <c:v>0.33382555849569584</c:v>
                </c:pt>
                <c:pt idx="48">
                  <c:v>0.38125243191477232</c:v>
                </c:pt>
                <c:pt idx="49">
                  <c:v>1.2252859277671742</c:v>
                </c:pt>
                <c:pt idx="50">
                  <c:v>0.60204745161322049</c:v>
                </c:pt>
                <c:pt idx="51">
                  <c:v>1.3908094898331282</c:v>
                </c:pt>
                <c:pt idx="52">
                  <c:v>1.4767158011607733</c:v>
                </c:pt>
                <c:pt idx="53">
                  <c:v>1.2913642720053298</c:v>
                </c:pt>
                <c:pt idx="54">
                  <c:v>1.381733578601325</c:v>
                </c:pt>
                <c:pt idx="55">
                  <c:v>5.1402356041100052</c:v>
                </c:pt>
                <c:pt idx="56">
                  <c:v>4.7717752039610231</c:v>
                </c:pt>
                <c:pt idx="57">
                  <c:v>3.1133547542544329</c:v>
                </c:pt>
                <c:pt idx="58">
                  <c:v>5.9146489052672999</c:v>
                </c:pt>
                <c:pt idx="59">
                  <c:v>0.88391128200279034</c:v>
                </c:pt>
                <c:pt idx="60">
                  <c:v>0.89989258302938679</c:v>
                </c:pt>
                <c:pt idx="61">
                  <c:v>2.2591705235358313</c:v>
                </c:pt>
                <c:pt idx="62">
                  <c:v>2.3373466878425826</c:v>
                </c:pt>
                <c:pt idx="63">
                  <c:v>3.48323980254691</c:v>
                </c:pt>
                <c:pt idx="64">
                  <c:v>3.8999712876543522</c:v>
                </c:pt>
                <c:pt idx="65">
                  <c:v>4.2940437411310306</c:v>
                </c:pt>
                <c:pt idx="66">
                  <c:v>4.4904545763798156</c:v>
                </c:pt>
                <c:pt idx="67">
                  <c:v>0.96557530431964722</c:v>
                </c:pt>
                <c:pt idx="68">
                  <c:v>1.03102260266719</c:v>
                </c:pt>
                <c:pt idx="69">
                  <c:v>1.0266784048476565</c:v>
                </c:pt>
                <c:pt idx="70">
                  <c:v>1.1449706032544595</c:v>
                </c:pt>
                <c:pt idx="71">
                  <c:v>2.2910057659768728</c:v>
                </c:pt>
                <c:pt idx="72">
                  <c:v>2.174209111593894</c:v>
                </c:pt>
                <c:pt idx="73">
                  <c:v>1.4716518376484162</c:v>
                </c:pt>
                <c:pt idx="74">
                  <c:v>1.4751779640202338</c:v>
                </c:pt>
                <c:pt idx="75">
                  <c:v>0.72503655763955521</c:v>
                </c:pt>
                <c:pt idx="76">
                  <c:v>0.78209309894098644</c:v>
                </c:pt>
                <c:pt idx="77">
                  <c:v>0.24453665827759175</c:v>
                </c:pt>
                <c:pt idx="78">
                  <c:v>0.23631406990081399</c:v>
                </c:pt>
                <c:pt idx="79">
                  <c:v>0.80263421644825172</c:v>
                </c:pt>
                <c:pt idx="80">
                  <c:v>0.75777458561450795</c:v>
                </c:pt>
                <c:pt idx="81">
                  <c:v>0.61597968375896306</c:v>
                </c:pt>
                <c:pt idx="82">
                  <c:v>0.59552983730899411</c:v>
                </c:pt>
                <c:pt idx="83">
                  <c:v>2.8312400989827688</c:v>
                </c:pt>
                <c:pt idx="84">
                  <c:v>2.148015142833783</c:v>
                </c:pt>
                <c:pt idx="85">
                  <c:v>1.0216696432748731</c:v>
                </c:pt>
                <c:pt idx="86">
                  <c:v>0.88536451272152494</c:v>
                </c:pt>
                <c:pt idx="87">
                  <c:v>0.87049766728565747</c:v>
                </c:pt>
                <c:pt idx="88">
                  <c:v>0.78984975296429316</c:v>
                </c:pt>
                <c:pt idx="89">
                  <c:v>0.73104811054020535</c:v>
                </c:pt>
                <c:pt idx="90">
                  <c:v>0.74209035037729121</c:v>
                </c:pt>
                <c:pt idx="91">
                  <c:v>1.5226429952158498</c:v>
                </c:pt>
                <c:pt idx="92">
                  <c:v>1.1913121142804535</c:v>
                </c:pt>
                <c:pt idx="93">
                  <c:v>0.93567475942532041</c:v>
                </c:pt>
                <c:pt idx="94">
                  <c:v>0.8957654777705486</c:v>
                </c:pt>
                <c:pt idx="95">
                  <c:v>0.9309440611614922</c:v>
                </c:pt>
                <c:pt idx="96">
                  <c:v>0.97499323227458279</c:v>
                </c:pt>
                <c:pt idx="97">
                  <c:v>0.73754977735643279</c:v>
                </c:pt>
                <c:pt idx="98">
                  <c:v>0.69802861252091408</c:v>
                </c:pt>
                <c:pt idx="99">
                  <c:v>1.485513044706755</c:v>
                </c:pt>
                <c:pt idx="100">
                  <c:v>1.0256278703642332</c:v>
                </c:pt>
                <c:pt idx="101">
                  <c:v>1.4741069668140108</c:v>
                </c:pt>
                <c:pt idx="102">
                  <c:v>1.1047559493785684</c:v>
                </c:pt>
                <c:pt idx="103">
                  <c:v>1.9352576724545167</c:v>
                </c:pt>
                <c:pt idx="104">
                  <c:v>1.9256046483716116</c:v>
                </c:pt>
                <c:pt idx="105">
                  <c:v>4.8973617614849374</c:v>
                </c:pt>
                <c:pt idx="106">
                  <c:v>4.3427471736392658</c:v>
                </c:pt>
                <c:pt idx="107">
                  <c:v>0.29852659557323508</c:v>
                </c:pt>
                <c:pt idx="108">
                  <c:v>0.70602768982152242</c:v>
                </c:pt>
                <c:pt idx="109">
                  <c:v>0.29538207866695593</c:v>
                </c:pt>
                <c:pt idx="110">
                  <c:v>0.25085062353898874</c:v>
                </c:pt>
                <c:pt idx="111">
                  <c:v>1.1723860423162948</c:v>
                </c:pt>
                <c:pt idx="112">
                  <c:v>1.6357713344310307</c:v>
                </c:pt>
                <c:pt idx="113">
                  <c:v>2.4162761766847489</c:v>
                </c:pt>
                <c:pt idx="114">
                  <c:v>2.583149881685205</c:v>
                </c:pt>
                <c:pt idx="115">
                  <c:v>5.266249039527203</c:v>
                </c:pt>
                <c:pt idx="116">
                  <c:v>4.8732347386430046</c:v>
                </c:pt>
                <c:pt idx="117">
                  <c:v>2.7471344817768961</c:v>
                </c:pt>
                <c:pt idx="118">
                  <c:v>3.5089787818983011</c:v>
                </c:pt>
                <c:pt idx="119">
                  <c:v>2.050992324168933</c:v>
                </c:pt>
                <c:pt idx="120">
                  <c:v>2.3574091456938429</c:v>
                </c:pt>
                <c:pt idx="121">
                  <c:v>2.4878344730684629</c:v>
                </c:pt>
                <c:pt idx="122">
                  <c:v>2.6902518660896257</c:v>
                </c:pt>
                <c:pt idx="123">
                  <c:v>0.39164314957202295</c:v>
                </c:pt>
                <c:pt idx="124">
                  <c:v>0.34652472229511977</c:v>
                </c:pt>
                <c:pt idx="126">
                  <c:v>1.2338536024763205</c:v>
                </c:pt>
                <c:pt idx="127">
                  <c:v>1.1841453403333331</c:v>
                </c:pt>
                <c:pt idx="128">
                  <c:v>2.6564307375463807</c:v>
                </c:pt>
                <c:pt idx="129">
                  <c:v>3.3849267161154404</c:v>
                </c:pt>
                <c:pt idx="130">
                  <c:v>0.91202115632493452</c:v>
                </c:pt>
                <c:pt idx="131">
                  <c:v>2.9030965433266314</c:v>
                </c:pt>
                <c:pt idx="132">
                  <c:v>7.7005268380156977</c:v>
                </c:pt>
                <c:pt idx="133">
                  <c:v>1.4953832082035599</c:v>
                </c:pt>
                <c:pt idx="134">
                  <c:v>2.1938893718236288</c:v>
                </c:pt>
                <c:pt idx="135">
                  <c:v>1.3993699460128721</c:v>
                </c:pt>
                <c:pt idx="136">
                  <c:v>1.0575118619957418</c:v>
                </c:pt>
                <c:pt idx="137">
                  <c:v>1.8109519808658252</c:v>
                </c:pt>
                <c:pt idx="138">
                  <c:v>1.4033507187001129</c:v>
                </c:pt>
                <c:pt idx="139">
                  <c:v>4.4641140565688184</c:v>
                </c:pt>
                <c:pt idx="140">
                  <c:v>2.2752368974811046</c:v>
                </c:pt>
                <c:pt idx="141">
                  <c:v>3.5295483666721217</c:v>
                </c:pt>
                <c:pt idx="142">
                  <c:v>2.31135056033215</c:v>
                </c:pt>
                <c:pt idx="143">
                  <c:v>1.8862802658117086</c:v>
                </c:pt>
                <c:pt idx="144">
                  <c:v>2.0488165975833241</c:v>
                </c:pt>
                <c:pt idx="145">
                  <c:v>2.2301000333937542</c:v>
                </c:pt>
                <c:pt idx="146">
                  <c:v>0.93062288941420412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606976"/>
        <c:axId val="130608512"/>
      </c:barChart>
      <c:catAx>
        <c:axId val="130606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30608512"/>
        <c:crosses val="autoZero"/>
        <c:auto val="1"/>
        <c:lblAlgn val="ctr"/>
        <c:lblOffset val="100"/>
        <c:noMultiLvlLbl val="0"/>
      </c:catAx>
      <c:valAx>
        <c:axId val="1306085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0606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'Raw Data Entry'!$P$5</c:f>
              <c:strCache>
                <c:ptCount val="1"/>
                <c:pt idx="0">
                  <c:v>GSSG (uM)</c:v>
                </c:pt>
              </c:strCache>
            </c:strRef>
          </c:tx>
          <c:invertIfNegative val="0"/>
          <c:val>
            <c:numRef>
              <c:f>'Raw Data Entry'!$P$6:$P$152</c:f>
              <c:numCache>
                <c:formatCode>0.00</c:formatCode>
                <c:ptCount val="147"/>
                <c:pt idx="1">
                  <c:v>0.20273443156192647</c:v>
                </c:pt>
                <c:pt idx="2">
                  <c:v>0.22618060792867739</c:v>
                </c:pt>
                <c:pt idx="3">
                  <c:v>0.13134295359190418</c:v>
                </c:pt>
                <c:pt idx="4">
                  <c:v>0.12939236693956271</c:v>
                </c:pt>
                <c:pt idx="5">
                  <c:v>5.1374209113722896E-2</c:v>
                </c:pt>
                <c:pt idx="6">
                  <c:v>7.839302376636198E-2</c:v>
                </c:pt>
                <c:pt idx="7">
                  <c:v>2.4618457791131653E-2</c:v>
                </c:pt>
                <c:pt idx="8">
                  <c:v>0.15250043887949544</c:v>
                </c:pt>
                <c:pt idx="9">
                  <c:v>0.43218867132902677</c:v>
                </c:pt>
                <c:pt idx="10">
                  <c:v>0.46129869585450878</c:v>
                </c:pt>
                <c:pt idx="11">
                  <c:v>0.31126160949868076</c:v>
                </c:pt>
                <c:pt idx="12">
                  <c:v>0.28940206452681588</c:v>
                </c:pt>
                <c:pt idx="13">
                  <c:v>1.1583391201543152</c:v>
                </c:pt>
                <c:pt idx="14">
                  <c:v>1.6548336199197364</c:v>
                </c:pt>
                <c:pt idx="15">
                  <c:v>1.0701998869766975</c:v>
                </c:pt>
                <c:pt idx="16">
                  <c:v>1.1041152833006742</c:v>
                </c:pt>
                <c:pt idx="17">
                  <c:v>1.2436102628430916</c:v>
                </c:pt>
                <c:pt idx="18">
                  <c:v>1.3728170383399982</c:v>
                </c:pt>
                <c:pt idx="19">
                  <c:v>0.11844945427015204</c:v>
                </c:pt>
                <c:pt idx="20">
                  <c:v>0.12622685464320987</c:v>
                </c:pt>
                <c:pt idx="21">
                  <c:v>9.3970750124895558E-2</c:v>
                </c:pt>
                <c:pt idx="22">
                  <c:v>8.1310278811867781E-2</c:v>
                </c:pt>
                <c:pt idx="23">
                  <c:v>1.2473780949411635</c:v>
                </c:pt>
                <c:pt idx="24">
                  <c:v>1.2222212742312699</c:v>
                </c:pt>
                <c:pt idx="25">
                  <c:v>3.3909150021197929</c:v>
                </c:pt>
                <c:pt idx="26">
                  <c:v>3.3785692980550825</c:v>
                </c:pt>
                <c:pt idx="27">
                  <c:v>2.3515873418271633</c:v>
                </c:pt>
                <c:pt idx="28">
                  <c:v>2.4943049157239647</c:v>
                </c:pt>
                <c:pt idx="29">
                  <c:v>0.12512980598502885</c:v>
                </c:pt>
                <c:pt idx="30">
                  <c:v>0.12409922253344692</c:v>
                </c:pt>
                <c:pt idx="31">
                  <c:v>3.025660966307758</c:v>
                </c:pt>
                <c:pt idx="32">
                  <c:v>0.91074036183251716</c:v>
                </c:pt>
                <c:pt idx="33">
                  <c:v>0.38193898824086631</c:v>
                </c:pt>
                <c:pt idx="34">
                  <c:v>0.2984512692923037</c:v>
                </c:pt>
                <c:pt idx="35">
                  <c:v>0.13993277130240486</c:v>
                </c:pt>
                <c:pt idx="36">
                  <c:v>0.1637474215000812</c:v>
                </c:pt>
                <c:pt idx="37">
                  <c:v>3.7655292183291764E-2</c:v>
                </c:pt>
                <c:pt idx="38">
                  <c:v>4.8245488277091346E-2</c:v>
                </c:pt>
                <c:pt idx="39">
                  <c:v>5.2536979394001697E-2</c:v>
                </c:pt>
                <c:pt idx="40">
                  <c:v>6.8922572464188606E-2</c:v>
                </c:pt>
                <c:pt idx="41">
                  <c:v>4.9548638772211995E-2</c:v>
                </c:pt>
                <c:pt idx="42">
                  <c:v>0.1006345042309393</c:v>
                </c:pt>
                <c:pt idx="43">
                  <c:v>1.3739896632605073</c:v>
                </c:pt>
                <c:pt idx="44">
                  <c:v>1.4301786426727103</c:v>
                </c:pt>
                <c:pt idx="45">
                  <c:v>0.15057696004771531</c:v>
                </c:pt>
                <c:pt idx="46">
                  <c:v>0.15428833925199195</c:v>
                </c:pt>
                <c:pt idx="47">
                  <c:v>0.10518396571942079</c:v>
                </c:pt>
                <c:pt idx="48">
                  <c:v>7.8337341799751103E-2</c:v>
                </c:pt>
                <c:pt idx="49">
                  <c:v>9.3085247426295689E-2</c:v>
                </c:pt>
                <c:pt idx="50">
                  <c:v>0.11263890950165668</c:v>
                </c:pt>
                <c:pt idx="51">
                  <c:v>0.42867241962943892</c:v>
                </c:pt>
                <c:pt idx="52">
                  <c:v>0.54488882083179757</c:v>
                </c:pt>
                <c:pt idx="53">
                  <c:v>0.62295696772173681</c:v>
                </c:pt>
                <c:pt idx="54">
                  <c:v>0.68017035804586956</c:v>
                </c:pt>
                <c:pt idx="55">
                  <c:v>0.1515416630598094</c:v>
                </c:pt>
                <c:pt idx="56">
                  <c:v>0.12252995540345175</c:v>
                </c:pt>
                <c:pt idx="57">
                  <c:v>8.1087061168630239</c:v>
                </c:pt>
                <c:pt idx="58">
                  <c:v>5.940954583573661</c:v>
                </c:pt>
                <c:pt idx="59">
                  <c:v>0.40570132339103493</c:v>
                </c:pt>
                <c:pt idx="60">
                  <c:v>0.13527918266718747</c:v>
                </c:pt>
                <c:pt idx="61">
                  <c:v>0.18554478309622946</c:v>
                </c:pt>
                <c:pt idx="62">
                  <c:v>0.29799897108938994</c:v>
                </c:pt>
                <c:pt idx="63">
                  <c:v>8.4707760745254573E-2</c:v>
                </c:pt>
                <c:pt idx="64">
                  <c:v>6.9336066500157112E-2</c:v>
                </c:pt>
                <c:pt idx="65">
                  <c:v>1.8224491451599618E-2</c:v>
                </c:pt>
                <c:pt idx="66">
                  <c:v>1.9358920633355519E-2</c:v>
                </c:pt>
                <c:pt idx="67">
                  <c:v>0.32100076937047706</c:v>
                </c:pt>
                <c:pt idx="68">
                  <c:v>0.26038260750710596</c:v>
                </c:pt>
                <c:pt idx="69">
                  <c:v>4.5735107919887087E-2</c:v>
                </c:pt>
                <c:pt idx="70">
                  <c:v>0.13978534502957118</c:v>
                </c:pt>
                <c:pt idx="71">
                  <c:v>0.54985475856696586</c:v>
                </c:pt>
                <c:pt idx="72">
                  <c:v>1.4174258740110346</c:v>
                </c:pt>
                <c:pt idx="73">
                  <c:v>2.1218415970193014</c:v>
                </c:pt>
                <c:pt idx="74">
                  <c:v>2.0600963214199273</c:v>
                </c:pt>
                <c:pt idx="75">
                  <c:v>1.9285577702909611</c:v>
                </c:pt>
                <c:pt idx="76">
                  <c:v>1.6118615410850188</c:v>
                </c:pt>
                <c:pt idx="77">
                  <c:v>0.24453665827759175</c:v>
                </c:pt>
                <c:pt idx="78">
                  <c:v>0.22875372741193839</c:v>
                </c:pt>
                <c:pt idx="79">
                  <c:v>7.3512225563056671E-2</c:v>
                </c:pt>
                <c:pt idx="80">
                  <c:v>7.1164704596336462E-2</c:v>
                </c:pt>
                <c:pt idx="81">
                  <c:v>4.102447332802641E-2</c:v>
                </c:pt>
                <c:pt idx="82">
                  <c:v>3.2168785678846394E-2</c:v>
                </c:pt>
                <c:pt idx="83">
                  <c:v>8.9655793946615242E-2</c:v>
                </c:pt>
                <c:pt idx="84">
                  <c:v>4.3720265373627276E-2</c:v>
                </c:pt>
                <c:pt idx="85">
                  <c:v>9.9589749342327991E-2</c:v>
                </c:pt>
                <c:pt idx="86">
                  <c:v>0.11699084815969843</c:v>
                </c:pt>
                <c:pt idx="87">
                  <c:v>0.57490908370814542</c:v>
                </c:pt>
                <c:pt idx="88">
                  <c:v>0.58488727123442086</c:v>
                </c:pt>
                <c:pt idx="89">
                  <c:v>5.6384292204898448E-2</c:v>
                </c:pt>
                <c:pt idx="90">
                  <c:v>3.0617102216844296E-2</c:v>
                </c:pt>
                <c:pt idx="91">
                  <c:v>0.45575494127788002</c:v>
                </c:pt>
                <c:pt idx="92">
                  <c:v>0.45738030212032255</c:v>
                </c:pt>
                <c:pt idx="93">
                  <c:v>0.39256824692823439</c:v>
                </c:pt>
                <c:pt idx="94">
                  <c:v>0.42475486033965609</c:v>
                </c:pt>
                <c:pt idx="95">
                  <c:v>2.6070917366156254</c:v>
                </c:pt>
                <c:pt idx="96">
                  <c:v>2.5253476972170352</c:v>
                </c:pt>
                <c:pt idx="97">
                  <c:v>1.525176881787734</c:v>
                </c:pt>
                <c:pt idx="98">
                  <c:v>1.07661476793884</c:v>
                </c:pt>
                <c:pt idx="99">
                  <c:v>9.4105323302019539E-2</c:v>
                </c:pt>
                <c:pt idx="100">
                  <c:v>5.8537458779390428E-2</c:v>
                </c:pt>
                <c:pt idx="101">
                  <c:v>1.0017881527846206</c:v>
                </c:pt>
                <c:pt idx="102">
                  <c:v>0.97951362473124692</c:v>
                </c:pt>
                <c:pt idx="103">
                  <c:v>0.4706527940655183</c:v>
                </c:pt>
                <c:pt idx="104">
                  <c:v>0.20382662127962714</c:v>
                </c:pt>
                <c:pt idx="105">
                  <c:v>1.1929578417598945</c:v>
                </c:pt>
                <c:pt idx="106">
                  <c:v>0.60414830585382084</c:v>
                </c:pt>
                <c:pt idx="107">
                  <c:v>6.1308522965861208E-2</c:v>
                </c:pt>
                <c:pt idx="108">
                  <c:v>0.14143945369466523</c:v>
                </c:pt>
                <c:pt idx="109">
                  <c:v>1.9141501387872593E-2</c:v>
                </c:pt>
                <c:pt idx="110">
                  <c:v>1.8999517044534481E-2</c:v>
                </c:pt>
                <c:pt idx="111">
                  <c:v>3.6586435780127075E-2</c:v>
                </c:pt>
                <c:pt idx="112">
                  <c:v>0.11166423197505006</c:v>
                </c:pt>
                <c:pt idx="113">
                  <c:v>2.0621142419692554E-2</c:v>
                </c:pt>
                <c:pt idx="114">
                  <c:v>4.931724692793428E-2</c:v>
                </c:pt>
                <c:pt idx="115">
                  <c:v>3.0594990809243255E-2</c:v>
                </c:pt>
                <c:pt idx="116">
                  <c:v>1.9175892419662291E-2</c:v>
                </c:pt>
                <c:pt idx="117">
                  <c:v>8.2980388409031422E-2</c:v>
                </c:pt>
                <c:pt idx="118">
                  <c:v>0.18026934173104145</c:v>
                </c:pt>
                <c:pt idx="119">
                  <c:v>2.2742459523248548E-2</c:v>
                </c:pt>
                <c:pt idx="120">
                  <c:v>2.5615242017068537E-2</c:v>
                </c:pt>
                <c:pt idx="121">
                  <c:v>7.7071440420589332E-2</c:v>
                </c:pt>
                <c:pt idx="122">
                  <c:v>0.14707932337166071</c:v>
                </c:pt>
                <c:pt idx="123">
                  <c:v>5.3705012575283186E-2</c:v>
                </c:pt>
                <c:pt idx="124">
                  <c:v>1.5027416999289655E-2</c:v>
                </c:pt>
                <c:pt idx="126">
                  <c:v>7.9356342642250277E-2</c:v>
                </c:pt>
                <c:pt idx="127">
                  <c:v>2.2609455097545403E-2</c:v>
                </c:pt>
                <c:pt idx="128">
                  <c:v>2.6302874055141964E-2</c:v>
                </c:pt>
                <c:pt idx="129">
                  <c:v>0.14937243080553403</c:v>
                </c:pt>
                <c:pt idx="130">
                  <c:v>3.6225561852366583E-2</c:v>
                </c:pt>
                <c:pt idx="131">
                  <c:v>0.36885225980260794</c:v>
                </c:pt>
                <c:pt idx="132">
                  <c:v>1.9883848622647251</c:v>
                </c:pt>
                <c:pt idx="133">
                  <c:v>0.58923855693987315</c:v>
                </c:pt>
                <c:pt idx="134">
                  <c:v>4.7731985155415081E-2</c:v>
                </c:pt>
                <c:pt idx="135">
                  <c:v>8.8620063505538776E-2</c:v>
                </c:pt>
                <c:pt idx="136">
                  <c:v>4.4225131135073564E-2</c:v>
                </c:pt>
                <c:pt idx="137">
                  <c:v>4.958045025454897E-2</c:v>
                </c:pt>
                <c:pt idx="138">
                  <c:v>6.0952268055302961E-2</c:v>
                </c:pt>
                <c:pt idx="139">
                  <c:v>0.52489550046649691</c:v>
                </c:pt>
                <c:pt idx="140">
                  <c:v>2.1109481368356005E-2</c:v>
                </c:pt>
                <c:pt idx="141">
                  <c:v>8.2885854401289386E-2</c:v>
                </c:pt>
                <c:pt idx="142">
                  <c:v>8.9553313840193396E-2</c:v>
                </c:pt>
                <c:pt idx="143">
                  <c:v>3.6222073108871704E-2</c:v>
                </c:pt>
                <c:pt idx="144">
                  <c:v>0.10594208477346394</c:v>
                </c:pt>
                <c:pt idx="145">
                  <c:v>3.2777503261675729E-2</c:v>
                </c:pt>
                <c:pt idx="146">
                  <c:v>2.0597477931498454E-2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759680"/>
        <c:axId val="130781952"/>
      </c:barChart>
      <c:catAx>
        <c:axId val="130759680"/>
        <c:scaling>
          <c:orientation val="minMax"/>
        </c:scaling>
        <c:delete val="0"/>
        <c:axPos val="b"/>
        <c:majorTickMark val="out"/>
        <c:minorTickMark val="none"/>
        <c:tickLblPos val="nextTo"/>
        <c:crossAx val="130781952"/>
        <c:crosses val="autoZero"/>
        <c:auto val="1"/>
        <c:lblAlgn val="ctr"/>
        <c:lblOffset val="100"/>
        <c:noMultiLvlLbl val="0"/>
      </c:catAx>
      <c:valAx>
        <c:axId val="1307819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30759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153</xdr:row>
      <xdr:rowOff>6</xdr:rowOff>
    </xdr:from>
    <xdr:to>
      <xdr:col>8</xdr:col>
      <xdr:colOff>581025</xdr:colOff>
      <xdr:row>177</xdr:row>
      <xdr:rowOff>6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47625</xdr:colOff>
      <xdr:row>177</xdr:row>
      <xdr:rowOff>66681</xdr:rowOff>
    </xdr:from>
    <xdr:to>
      <xdr:col>8</xdr:col>
      <xdr:colOff>600075</xdr:colOff>
      <xdr:row>201</xdr:row>
      <xdr:rowOff>66681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28575</xdr:colOff>
      <xdr:row>153</xdr:row>
      <xdr:rowOff>28575</xdr:rowOff>
    </xdr:from>
    <xdr:to>
      <xdr:col>16</xdr:col>
      <xdr:colOff>161925</xdr:colOff>
      <xdr:row>177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38100</xdr:colOff>
      <xdr:row>178</xdr:row>
      <xdr:rowOff>28581</xdr:rowOff>
    </xdr:from>
    <xdr:to>
      <xdr:col>16</xdr:col>
      <xdr:colOff>171450</xdr:colOff>
      <xdr:row>202</xdr:row>
      <xdr:rowOff>28581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382"/>
  <sheetViews>
    <sheetView tabSelected="1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G3" sqref="G3"/>
    </sheetView>
  </sheetViews>
  <sheetFormatPr defaultColWidth="6.5703125" defaultRowHeight="9" x14ac:dyDescent="0.15"/>
  <cols>
    <col min="1" max="1" width="11.28515625" style="12" bestFit="1" customWidth="1"/>
    <col min="2" max="2" width="8.42578125" style="2" customWidth="1"/>
    <col min="3" max="3" width="10.140625" style="9" customWidth="1"/>
    <col min="4" max="4" width="8.42578125" style="2" bestFit="1" customWidth="1"/>
    <col min="5" max="5" width="9" style="3" bestFit="1" customWidth="1"/>
    <col min="6" max="6" width="8.42578125" style="2" bestFit="1" customWidth="1"/>
    <col min="7" max="7" width="7.42578125" style="3" customWidth="1"/>
    <col min="8" max="8" width="8.42578125" style="2" customWidth="1"/>
    <col min="9" max="9" width="11.28515625" style="5" bestFit="1" customWidth="1"/>
    <col min="10" max="10" width="8.42578125" style="2" customWidth="1"/>
    <col min="11" max="11" width="11.28515625" style="5" bestFit="1" customWidth="1"/>
    <col min="12" max="12" width="8.140625" style="5" customWidth="1"/>
    <col min="13" max="13" width="9.140625" style="9" customWidth="1"/>
    <col min="14" max="14" width="8.85546875" style="3" customWidth="1"/>
    <col min="15" max="15" width="8.42578125" style="9" customWidth="1"/>
    <col min="16" max="16" width="12.28515625" style="5" customWidth="1"/>
    <col min="17" max="17" width="11.28515625" style="5" bestFit="1" customWidth="1"/>
    <col min="18" max="18" width="11" style="2" bestFit="1" customWidth="1"/>
    <col min="19" max="19" width="12.7109375" style="2" bestFit="1" customWidth="1"/>
    <col min="20" max="20" width="12.140625" style="2" bestFit="1" customWidth="1"/>
    <col min="21" max="21" width="6.7109375" style="2" customWidth="1"/>
    <col min="22" max="16384" width="6.5703125" style="2"/>
  </cols>
  <sheetData>
    <row r="1" spans="1:26" x14ac:dyDescent="0.15">
      <c r="A1" s="11" t="s">
        <v>30</v>
      </c>
      <c r="B1" s="2" t="s">
        <v>35</v>
      </c>
      <c r="D1" s="12"/>
    </row>
    <row r="2" spans="1:26" x14ac:dyDescent="0.15">
      <c r="A2" s="21" t="s">
        <v>31</v>
      </c>
      <c r="B2" s="2">
        <v>40529</v>
      </c>
      <c r="D2" s="12"/>
    </row>
    <row r="3" spans="1:26" x14ac:dyDescent="0.15">
      <c r="A3" s="11" t="s">
        <v>28</v>
      </c>
    </row>
    <row r="4" spans="1:26" x14ac:dyDescent="0.15">
      <c r="D4" s="2" t="s">
        <v>8</v>
      </c>
      <c r="J4" s="9" t="s">
        <v>7</v>
      </c>
    </row>
    <row r="5" spans="1:26" s="1" customFormat="1" ht="12.75" customHeight="1" x14ac:dyDescent="0.15">
      <c r="A5" s="11" t="s">
        <v>0</v>
      </c>
      <c r="B5" s="2" t="s">
        <v>1</v>
      </c>
      <c r="C5" s="14" t="s">
        <v>19</v>
      </c>
      <c r="D5" s="2" t="s">
        <v>2</v>
      </c>
      <c r="E5" s="3" t="s">
        <v>20</v>
      </c>
      <c r="F5" s="2" t="s">
        <v>3</v>
      </c>
      <c r="G5" s="3" t="s">
        <v>32</v>
      </c>
      <c r="H5" s="2" t="s">
        <v>26</v>
      </c>
      <c r="I5" s="3" t="s">
        <v>27</v>
      </c>
      <c r="J5" s="2" t="s">
        <v>26</v>
      </c>
      <c r="K5" s="3" t="s">
        <v>27</v>
      </c>
      <c r="L5" s="3" t="s">
        <v>29</v>
      </c>
      <c r="M5" s="14" t="s">
        <v>4</v>
      </c>
      <c r="N5" s="3" t="s">
        <v>21</v>
      </c>
      <c r="O5" s="14" t="s">
        <v>5</v>
      </c>
      <c r="P5" s="3" t="s">
        <v>22</v>
      </c>
      <c r="Q5" s="3" t="s">
        <v>33</v>
      </c>
      <c r="R5" s="1" t="s">
        <v>34</v>
      </c>
      <c r="S5" s="1" t="s">
        <v>24</v>
      </c>
      <c r="T5" s="1" t="s">
        <v>25</v>
      </c>
      <c r="V5" s="4"/>
      <c r="W5" s="4"/>
      <c r="X5" s="4"/>
      <c r="Y5" s="4"/>
      <c r="Z5" s="4"/>
    </row>
    <row r="6" spans="1:26" x14ac:dyDescent="0.15">
      <c r="V6" s="6"/>
      <c r="W6" s="6"/>
      <c r="X6" s="6"/>
      <c r="Y6" s="6"/>
      <c r="Z6" s="6"/>
    </row>
    <row r="7" spans="1:26" x14ac:dyDescent="0.15">
      <c r="A7" s="12" t="s">
        <v>36</v>
      </c>
      <c r="B7" s="2">
        <v>12230787</v>
      </c>
      <c r="C7" s="9">
        <v>2447707</v>
      </c>
      <c r="D7" s="2">
        <v>4237055</v>
      </c>
      <c r="E7" s="3">
        <f>D7*29.45/C7</f>
        <v>50.978842545288302</v>
      </c>
      <c r="F7" s="2">
        <v>663718</v>
      </c>
      <c r="G7" s="3">
        <f>F7*29.45/C7</f>
        <v>7.9856351679347233</v>
      </c>
      <c r="H7" s="14"/>
      <c r="I7" s="29">
        <f>H7*29.45/C7</f>
        <v>0</v>
      </c>
      <c r="J7" s="9">
        <v>1730299</v>
      </c>
      <c r="K7" s="3">
        <f>J7*29.45/B7</f>
        <v>4.1663145266122283</v>
      </c>
      <c r="L7" s="3">
        <f>B7/C7</f>
        <v>4.9968345884536021</v>
      </c>
      <c r="M7" s="9">
        <v>1050964</v>
      </c>
      <c r="N7" s="29">
        <f>M7*29.45/B7</f>
        <v>2.5305722191057698</v>
      </c>
      <c r="O7" s="9">
        <v>84197</v>
      </c>
      <c r="P7" s="29">
        <f>O7*29.45/B7</f>
        <v>0.20273443156192647</v>
      </c>
      <c r="Q7" s="3">
        <f>-264+30*LOG((P7*1000000)/N7^2)</f>
        <v>-128.98529874881874</v>
      </c>
      <c r="R7" s="3">
        <f>-250+30*LOG((E7*1000000)/G7^2)</f>
        <v>-72.916868784173346</v>
      </c>
      <c r="S7" s="3">
        <f>N7+(2*P7)+(K7)</f>
        <v>7.1023556088418509</v>
      </c>
      <c r="T7" s="3">
        <f>G7+(2*E7)+(K7)</f>
        <v>114.10963478512355</v>
      </c>
      <c r="V7" s="10"/>
      <c r="W7" s="7"/>
      <c r="X7" s="7"/>
      <c r="Y7" s="6"/>
      <c r="Z7" s="6"/>
    </row>
    <row r="8" spans="1:26" x14ac:dyDescent="0.15">
      <c r="A8" s="12" t="s">
        <v>37</v>
      </c>
      <c r="B8" s="2">
        <v>11428413</v>
      </c>
      <c r="C8" s="9">
        <v>2286959</v>
      </c>
      <c r="D8" s="2">
        <v>4079129</v>
      </c>
      <c r="E8" s="3">
        <f t="shared" ref="E8:E71" si="0">D8*29.45/C8</f>
        <v>52.528422700188329</v>
      </c>
      <c r="F8" s="2">
        <v>675790</v>
      </c>
      <c r="G8" s="3">
        <f t="shared" ref="G8:G71" si="1">F8*29.45/C8</f>
        <v>8.7023927844793025</v>
      </c>
      <c r="H8" s="14"/>
      <c r="I8" s="29">
        <f t="shared" ref="I8:I71" si="2">H8*29.45/C8</f>
        <v>0</v>
      </c>
      <c r="J8" s="9">
        <v>1746413</v>
      </c>
      <c r="K8" s="3">
        <f t="shared" ref="K8:K71" si="3">J8*29.45/B8</f>
        <v>4.5003503854822187</v>
      </c>
      <c r="L8" s="3">
        <f t="shared" ref="L8:L71" si="4">B8/C8</f>
        <v>4.9972093946590208</v>
      </c>
      <c r="M8" s="9">
        <v>1068361</v>
      </c>
      <c r="N8" s="29">
        <f t="shared" ref="N8:N71" si="5">M8*29.45/B8</f>
        <v>2.7530709163205773</v>
      </c>
      <c r="O8" s="9">
        <v>87772</v>
      </c>
      <c r="P8" s="29">
        <f t="shared" ref="P8:P71" si="6">O8*29.45/B8</f>
        <v>0.22618060792867739</v>
      </c>
      <c r="Q8" s="3">
        <f t="shared" ref="Q8:Q71" si="7">-264+30*LOG((P8*1000000)/N8^2)</f>
        <v>-129.75538290045128</v>
      </c>
      <c r="R8" s="3">
        <f t="shared" ref="R8:R31" si="8">-250+30*LOG((E8*1000000)/G8^2)</f>
        <v>-74.766490076767411</v>
      </c>
      <c r="S8" s="3">
        <f t="shared" ref="S8:S31" si="9">N8+(2*P8)+(K8)</f>
        <v>7.7057825176601504</v>
      </c>
      <c r="T8" s="3">
        <f t="shared" ref="T8:T31" si="10">G8+(2*E8)+(K8)</f>
        <v>118.25958857033818</v>
      </c>
      <c r="V8" s="10"/>
      <c r="W8" s="7"/>
      <c r="X8" s="6"/>
      <c r="Y8" s="6"/>
      <c r="Z8" s="6"/>
    </row>
    <row r="9" spans="1:26" x14ac:dyDescent="0.15">
      <c r="A9" s="12" t="s">
        <v>38</v>
      </c>
      <c r="B9" s="2">
        <v>9896269</v>
      </c>
      <c r="C9" s="9">
        <v>1980322</v>
      </c>
      <c r="D9" s="2">
        <v>4966018</v>
      </c>
      <c r="E9" s="3">
        <f t="shared" si="0"/>
        <v>73.851237374527983</v>
      </c>
      <c r="F9" s="2">
        <v>505862</v>
      </c>
      <c r="G9" s="3">
        <f t="shared" si="1"/>
        <v>7.5228351247928371</v>
      </c>
      <c r="H9" s="14"/>
      <c r="I9" s="29">
        <f t="shared" si="2"/>
        <v>0</v>
      </c>
      <c r="J9" s="9">
        <v>957457</v>
      </c>
      <c r="K9" s="3">
        <f t="shared" si="3"/>
        <v>2.8492665922884672</v>
      </c>
      <c r="L9" s="3">
        <f t="shared" si="4"/>
        <v>4.9973029638614328</v>
      </c>
      <c r="M9" s="9">
        <v>487664</v>
      </c>
      <c r="N9" s="29">
        <f t="shared" si="5"/>
        <v>1.4512241734738616</v>
      </c>
      <c r="O9" s="9">
        <v>44136</v>
      </c>
      <c r="P9" s="29">
        <f t="shared" si="6"/>
        <v>0.13134295359190418</v>
      </c>
      <c r="Q9" s="3">
        <f t="shared" si="7"/>
        <v>-120.15186688747252</v>
      </c>
      <c r="R9" s="3">
        <f t="shared" si="8"/>
        <v>-66.53215933020752</v>
      </c>
      <c r="S9" s="3">
        <f t="shared" si="9"/>
        <v>4.5631766729461374</v>
      </c>
      <c r="T9" s="3">
        <f t="shared" si="10"/>
        <v>158.07457646613727</v>
      </c>
      <c r="V9" s="10"/>
      <c r="W9" s="7"/>
      <c r="X9" s="6"/>
      <c r="Y9" s="6"/>
      <c r="Z9" s="6"/>
    </row>
    <row r="10" spans="1:26" x14ac:dyDescent="0.15">
      <c r="A10" s="12" t="s">
        <v>39</v>
      </c>
      <c r="B10" s="2">
        <v>10005397</v>
      </c>
      <c r="C10" s="9">
        <v>2002132</v>
      </c>
      <c r="D10" s="2">
        <v>4974110</v>
      </c>
      <c r="E10" s="3">
        <f t="shared" si="0"/>
        <v>73.165775033813958</v>
      </c>
      <c r="F10" s="2">
        <v>477033</v>
      </c>
      <c r="G10" s="3">
        <f t="shared" si="1"/>
        <v>7.0168309831719382</v>
      </c>
      <c r="H10" s="14"/>
      <c r="I10" s="29">
        <f t="shared" si="2"/>
        <v>0</v>
      </c>
      <c r="J10" s="9">
        <v>964048</v>
      </c>
      <c r="K10" s="3">
        <f t="shared" si="3"/>
        <v>2.8375899127241024</v>
      </c>
      <c r="L10" s="3">
        <f t="shared" si="4"/>
        <v>4.9973713021918638</v>
      </c>
      <c r="M10" s="9">
        <v>437421</v>
      </c>
      <c r="N10" s="29">
        <f t="shared" si="5"/>
        <v>1.2875099758660251</v>
      </c>
      <c r="O10" s="9">
        <v>43960</v>
      </c>
      <c r="P10" s="29">
        <f t="shared" si="6"/>
        <v>0.12939236693956271</v>
      </c>
      <c r="Q10" s="3">
        <f t="shared" si="7"/>
        <v>-117.22777644213406</v>
      </c>
      <c r="R10" s="3">
        <f t="shared" si="8"/>
        <v>-64.839221618066745</v>
      </c>
      <c r="S10" s="3">
        <f t="shared" si="9"/>
        <v>4.3838846224692531</v>
      </c>
      <c r="T10" s="3">
        <f t="shared" si="10"/>
        <v>156.18597096352394</v>
      </c>
      <c r="V10" s="10"/>
      <c r="W10" s="7"/>
      <c r="X10" s="6"/>
      <c r="Y10" s="6"/>
      <c r="Z10" s="6"/>
    </row>
    <row r="11" spans="1:26" x14ac:dyDescent="0.15">
      <c r="A11" s="31" t="s">
        <v>41</v>
      </c>
      <c r="B11" s="2">
        <v>10320700</v>
      </c>
      <c r="C11" s="9">
        <v>2065139</v>
      </c>
      <c r="D11" s="2">
        <v>6667258</v>
      </c>
      <c r="E11" s="3">
        <f t="shared" si="0"/>
        <v>95.078708067592544</v>
      </c>
      <c r="F11" s="2">
        <v>497721</v>
      </c>
      <c r="G11" s="3">
        <f t="shared" si="1"/>
        <v>7.0977708764397942</v>
      </c>
      <c r="H11" s="14"/>
      <c r="I11" s="29">
        <f t="shared" si="2"/>
        <v>0</v>
      </c>
      <c r="J11" s="9">
        <v>648755</v>
      </c>
      <c r="K11" s="3">
        <f t="shared" si="3"/>
        <v>1.8512150096408189</v>
      </c>
      <c r="L11" s="3">
        <f t="shared" si="4"/>
        <v>4.9975812766114052</v>
      </c>
      <c r="M11" s="9">
        <v>303391</v>
      </c>
      <c r="N11" s="29">
        <f t="shared" si="5"/>
        <v>0.86572276589766195</v>
      </c>
      <c r="O11" s="9">
        <v>18004</v>
      </c>
      <c r="P11" s="29">
        <f t="shared" si="6"/>
        <v>5.1374209113722896E-2</v>
      </c>
      <c r="Q11" s="3">
        <f t="shared" si="7"/>
        <v>-118.92037582399789</v>
      </c>
      <c r="R11" s="3">
        <f t="shared" si="8"/>
        <v>-61.724820388440264</v>
      </c>
      <c r="S11" s="3">
        <f t="shared" si="9"/>
        <v>2.8196861937659268</v>
      </c>
      <c r="T11" s="3">
        <f t="shared" si="10"/>
        <v>199.10640202126569</v>
      </c>
      <c r="V11" s="10"/>
      <c r="W11" s="7"/>
      <c r="X11" s="6"/>
      <c r="Y11" s="6"/>
      <c r="Z11" s="6"/>
    </row>
    <row r="12" spans="1:26" x14ac:dyDescent="0.15">
      <c r="A12" s="31" t="s">
        <v>40</v>
      </c>
      <c r="B12" s="6">
        <v>7679846</v>
      </c>
      <c r="C12" s="10">
        <v>1536527</v>
      </c>
      <c r="D12" s="2">
        <v>4728682</v>
      </c>
      <c r="E12" s="3">
        <f t="shared" si="0"/>
        <v>90.632761350760518</v>
      </c>
      <c r="F12" s="2">
        <v>392128</v>
      </c>
      <c r="G12" s="3">
        <f t="shared" si="1"/>
        <v>7.5157609335859377</v>
      </c>
      <c r="H12" s="14"/>
      <c r="I12" s="29">
        <f t="shared" si="2"/>
        <v>0</v>
      </c>
      <c r="J12" s="9">
        <v>423093</v>
      </c>
      <c r="K12" s="3">
        <f t="shared" si="3"/>
        <v>1.6224399356445429</v>
      </c>
      <c r="L12" s="3">
        <f t="shared" si="4"/>
        <v>4.9981848675617151</v>
      </c>
      <c r="M12" s="9">
        <v>237377</v>
      </c>
      <c r="N12" s="29">
        <f t="shared" si="5"/>
        <v>0.91027250416219274</v>
      </c>
      <c r="O12" s="9">
        <v>20443</v>
      </c>
      <c r="P12" s="29">
        <f t="shared" si="6"/>
        <v>7.839302376636198E-2</v>
      </c>
      <c r="Q12" s="3">
        <f t="shared" si="7"/>
        <v>-114.72196298386604</v>
      </c>
      <c r="R12" s="3">
        <f t="shared" si="8"/>
        <v>-63.839821077477211</v>
      </c>
      <c r="S12" s="3">
        <f t="shared" si="9"/>
        <v>2.6894984873394598</v>
      </c>
      <c r="T12" s="3">
        <f t="shared" si="10"/>
        <v>190.40372357075151</v>
      </c>
      <c r="U12" s="6"/>
      <c r="V12" s="10"/>
      <c r="W12" s="7"/>
      <c r="X12" s="6"/>
      <c r="Y12" s="6"/>
      <c r="Z12" s="6"/>
    </row>
    <row r="13" spans="1:26" x14ac:dyDescent="0.15">
      <c r="A13" s="31" t="s">
        <v>42</v>
      </c>
      <c r="B13" s="8">
        <v>11962569</v>
      </c>
      <c r="C13" s="13">
        <v>2393857</v>
      </c>
      <c r="D13" s="2">
        <v>7592477</v>
      </c>
      <c r="E13" s="3">
        <f t="shared" si="0"/>
        <v>93.405097986220568</v>
      </c>
      <c r="F13" s="2">
        <v>542765</v>
      </c>
      <c r="G13" s="3">
        <f t="shared" si="1"/>
        <v>6.6772698828710322</v>
      </c>
      <c r="H13" s="14"/>
      <c r="I13" s="29">
        <f t="shared" si="2"/>
        <v>0</v>
      </c>
      <c r="J13" s="9">
        <v>952872</v>
      </c>
      <c r="K13" s="3">
        <f t="shared" si="3"/>
        <v>2.34582391123512</v>
      </c>
      <c r="L13" s="3">
        <f t="shared" si="4"/>
        <v>4.9971944857190715</v>
      </c>
      <c r="M13" s="9">
        <v>436364</v>
      </c>
      <c r="N13" s="29">
        <f t="shared" si="5"/>
        <v>1.0742608715569373</v>
      </c>
      <c r="O13" s="9">
        <v>10000</v>
      </c>
      <c r="P13" s="29">
        <f t="shared" si="6"/>
        <v>2.4618457791131653E-2</v>
      </c>
      <c r="Q13" s="3">
        <f t="shared" si="7"/>
        <v>-134.12876014747624</v>
      </c>
      <c r="R13" s="3">
        <f t="shared" si="8"/>
        <v>-60.364818386805325</v>
      </c>
      <c r="S13" s="3">
        <f t="shared" si="9"/>
        <v>3.4693216983743209</v>
      </c>
      <c r="T13" s="3">
        <f t="shared" si="10"/>
        <v>195.8332897665473</v>
      </c>
      <c r="U13" s="6"/>
      <c r="V13" s="10"/>
      <c r="W13" s="7"/>
      <c r="X13" s="6"/>
      <c r="Y13" s="6"/>
      <c r="Z13" s="6"/>
    </row>
    <row r="14" spans="1:26" x14ac:dyDescent="0.15">
      <c r="A14" s="31" t="s">
        <v>43</v>
      </c>
      <c r="B14" s="8">
        <v>11113529</v>
      </c>
      <c r="C14" s="13">
        <v>2223856</v>
      </c>
      <c r="D14" s="8">
        <v>7034182</v>
      </c>
      <c r="E14" s="3">
        <f t="shared" si="0"/>
        <v>93.152011596074573</v>
      </c>
      <c r="F14" s="2">
        <v>511058</v>
      </c>
      <c r="G14" s="3">
        <f t="shared" si="1"/>
        <v>6.7678204434100051</v>
      </c>
      <c r="H14" s="14"/>
      <c r="I14" s="29">
        <f t="shared" si="2"/>
        <v>0</v>
      </c>
      <c r="J14" s="9">
        <v>886970</v>
      </c>
      <c r="K14" s="3">
        <f t="shared" si="3"/>
        <v>2.3504025139089482</v>
      </c>
      <c r="L14" s="3">
        <f t="shared" si="4"/>
        <v>4.9974139512630318</v>
      </c>
      <c r="M14" s="9">
        <v>413660</v>
      </c>
      <c r="N14" s="29">
        <f t="shared" si="5"/>
        <v>1.0961672930353625</v>
      </c>
      <c r="O14" s="9">
        <v>57549</v>
      </c>
      <c r="P14" s="29">
        <f t="shared" si="6"/>
        <v>0.15250043887949544</v>
      </c>
      <c r="Q14" s="3">
        <f t="shared" si="7"/>
        <v>-110.89447757224656</v>
      </c>
      <c r="R14" s="3">
        <f t="shared" si="8"/>
        <v>-60.751162542100957</v>
      </c>
      <c r="S14" s="3">
        <f t="shared" si="9"/>
        <v>3.7515706847033017</v>
      </c>
      <c r="T14" s="3">
        <f t="shared" si="10"/>
        <v>195.42224614946812</v>
      </c>
      <c r="U14" s="6"/>
      <c r="V14" s="10"/>
      <c r="W14" s="7"/>
      <c r="X14" s="6"/>
      <c r="Y14" s="6"/>
      <c r="Z14" s="6"/>
    </row>
    <row r="15" spans="1:26" x14ac:dyDescent="0.15">
      <c r="A15" s="31" t="s">
        <v>44</v>
      </c>
      <c r="B15" s="6">
        <v>12984983</v>
      </c>
      <c r="C15" s="10">
        <v>2598722</v>
      </c>
      <c r="D15" s="6">
        <v>6109883</v>
      </c>
      <c r="E15" s="3">
        <f t="shared" si="0"/>
        <v>69.240208975796563</v>
      </c>
      <c r="F15" s="2">
        <v>668445</v>
      </c>
      <c r="G15" s="3">
        <f t="shared" si="1"/>
        <v>7.5751485730293586</v>
      </c>
      <c r="H15" s="14"/>
      <c r="I15" s="29">
        <f t="shared" si="2"/>
        <v>0</v>
      </c>
      <c r="J15" s="9">
        <v>630642</v>
      </c>
      <c r="K15" s="3">
        <f t="shared" si="3"/>
        <v>1.4302988998907429</v>
      </c>
      <c r="L15" s="3">
        <f t="shared" si="4"/>
        <v>4.9966802913124218</v>
      </c>
      <c r="M15" s="9">
        <v>702324</v>
      </c>
      <c r="N15" s="29">
        <f t="shared" si="5"/>
        <v>1.5928739991419318</v>
      </c>
      <c r="O15" s="9">
        <v>190559</v>
      </c>
      <c r="P15" s="29">
        <f t="shared" si="6"/>
        <v>0.43218867132902677</v>
      </c>
      <c r="Q15" s="3">
        <f t="shared" si="7"/>
        <v>-107.06068402914011</v>
      </c>
      <c r="R15" s="3">
        <f t="shared" si="8"/>
        <v>-67.552718211328795</v>
      </c>
      <c r="S15" s="3">
        <f t="shared" si="9"/>
        <v>3.8875502416907284</v>
      </c>
      <c r="T15" s="3">
        <f t="shared" si="10"/>
        <v>147.48586542451324</v>
      </c>
      <c r="U15" s="6"/>
      <c r="V15" s="10"/>
      <c r="W15" s="7"/>
      <c r="X15" s="6"/>
      <c r="Y15" s="6"/>
      <c r="Z15" s="6"/>
    </row>
    <row r="16" spans="1:26" x14ac:dyDescent="0.15">
      <c r="A16" s="31" t="s">
        <v>45</v>
      </c>
      <c r="B16" s="2">
        <v>12714609</v>
      </c>
      <c r="C16" s="9">
        <v>2544590</v>
      </c>
      <c r="D16" s="2">
        <v>5905111</v>
      </c>
      <c r="E16" s="3">
        <f t="shared" si="0"/>
        <v>68.343237594268615</v>
      </c>
      <c r="F16" s="2">
        <v>678739</v>
      </c>
      <c r="G16" s="3">
        <f t="shared" si="1"/>
        <v>7.8554358658958812</v>
      </c>
      <c r="H16" s="14"/>
      <c r="I16" s="29">
        <f t="shared" si="2"/>
        <v>0</v>
      </c>
      <c r="J16" s="9">
        <v>736102</v>
      </c>
      <c r="K16" s="3">
        <f t="shared" si="3"/>
        <v>1.7049839204650334</v>
      </c>
      <c r="L16" s="3">
        <f t="shared" si="4"/>
        <v>4.9967220652443025</v>
      </c>
      <c r="M16" s="9">
        <v>631705</v>
      </c>
      <c r="N16" s="29">
        <f t="shared" si="5"/>
        <v>1.463176118903853</v>
      </c>
      <c r="O16" s="9">
        <v>199159</v>
      </c>
      <c r="P16" s="29">
        <f t="shared" si="6"/>
        <v>0.46129869585450878</v>
      </c>
      <c r="Q16" s="3">
        <f t="shared" si="7"/>
        <v>-103.99832944943785</v>
      </c>
      <c r="R16" s="3">
        <f t="shared" si="8"/>
        <v>-68.669350778002865</v>
      </c>
      <c r="S16" s="3">
        <f t="shared" si="9"/>
        <v>4.090757431077904</v>
      </c>
      <c r="T16" s="3">
        <f t="shared" si="10"/>
        <v>146.24689497489814</v>
      </c>
      <c r="V16" s="10"/>
      <c r="W16" s="7"/>
      <c r="X16" s="6"/>
      <c r="Y16" s="6"/>
      <c r="Z16" s="6"/>
    </row>
    <row r="17" spans="1:26" x14ac:dyDescent="0.15">
      <c r="A17" s="12" t="s">
        <v>46</v>
      </c>
      <c r="B17" s="2">
        <v>11749000</v>
      </c>
      <c r="C17" s="9">
        <v>2351141</v>
      </c>
      <c r="D17" s="2">
        <v>6840391</v>
      </c>
      <c r="E17" s="3">
        <f t="shared" si="0"/>
        <v>85.68159670134628</v>
      </c>
      <c r="F17" s="2">
        <v>770955</v>
      </c>
      <c r="G17" s="3">
        <f t="shared" si="1"/>
        <v>9.656853736122164</v>
      </c>
      <c r="H17" s="14"/>
      <c r="I17" s="29">
        <f t="shared" si="2"/>
        <v>0</v>
      </c>
      <c r="J17" s="9">
        <v>683934</v>
      </c>
      <c r="K17" s="3">
        <f t="shared" si="3"/>
        <v>1.7143464379947231</v>
      </c>
      <c r="L17" s="3">
        <f t="shared" si="4"/>
        <v>4.997148193153877</v>
      </c>
      <c r="M17" s="9">
        <v>637630</v>
      </c>
      <c r="N17" s="29">
        <f t="shared" si="5"/>
        <v>1.5982810026385224</v>
      </c>
      <c r="O17" s="9">
        <v>124177</v>
      </c>
      <c r="P17" s="29">
        <f t="shared" si="6"/>
        <v>0.31126160949868076</v>
      </c>
      <c r="Q17" s="3">
        <f t="shared" si="7"/>
        <v>-111.42542148032004</v>
      </c>
      <c r="R17" s="3">
        <f t="shared" si="8"/>
        <v>-71.103512681615598</v>
      </c>
      <c r="S17" s="3">
        <f t="shared" si="9"/>
        <v>3.9351506596306072</v>
      </c>
      <c r="T17" s="3">
        <f t="shared" si="10"/>
        <v>182.73439357680945</v>
      </c>
      <c r="V17" s="10"/>
      <c r="W17" s="7"/>
      <c r="X17" s="6"/>
      <c r="Y17" s="6"/>
      <c r="Z17" s="6"/>
    </row>
    <row r="18" spans="1:26" x14ac:dyDescent="0.15">
      <c r="A18" s="12" t="s">
        <v>47</v>
      </c>
      <c r="B18" s="2">
        <v>11663399</v>
      </c>
      <c r="C18" s="9">
        <v>2334045</v>
      </c>
      <c r="D18" s="2">
        <v>6757029</v>
      </c>
      <c r="E18" s="3">
        <f t="shared" si="0"/>
        <v>85.25735538517894</v>
      </c>
      <c r="F18" s="2">
        <v>755558</v>
      </c>
      <c r="G18" s="3">
        <f t="shared" si="1"/>
        <v>9.5333136679027177</v>
      </c>
      <c r="H18" s="14"/>
      <c r="I18" s="29">
        <f t="shared" si="2"/>
        <v>0</v>
      </c>
      <c r="J18" s="9">
        <v>53178</v>
      </c>
      <c r="K18" s="3">
        <f t="shared" si="3"/>
        <v>0.13427407396420202</v>
      </c>
      <c r="L18" s="3">
        <f t="shared" si="4"/>
        <v>4.997075463412231</v>
      </c>
      <c r="M18" s="9">
        <v>787606</v>
      </c>
      <c r="N18" s="29">
        <f t="shared" si="5"/>
        <v>1.9886995806282541</v>
      </c>
      <c r="O18" s="9">
        <v>114615</v>
      </c>
      <c r="P18" s="29">
        <f t="shared" si="6"/>
        <v>0.28940206452681588</v>
      </c>
      <c r="Q18" s="3">
        <f t="shared" si="7"/>
        <v>-118.06910218077164</v>
      </c>
      <c r="R18" s="3">
        <f t="shared" si="8"/>
        <v>-70.832677240954411</v>
      </c>
      <c r="S18" s="3">
        <f t="shared" si="9"/>
        <v>2.7017777836460879</v>
      </c>
      <c r="T18" s="3">
        <f t="shared" si="10"/>
        <v>180.1822985122248</v>
      </c>
      <c r="V18" s="10"/>
      <c r="W18" s="7"/>
      <c r="X18" s="6"/>
      <c r="Y18" s="6"/>
      <c r="Z18" s="6"/>
    </row>
    <row r="19" spans="1:26" x14ac:dyDescent="0.15">
      <c r="A19" s="12" t="s">
        <v>48</v>
      </c>
      <c r="B19" s="2">
        <v>12455025</v>
      </c>
      <c r="C19" s="9">
        <v>2492581</v>
      </c>
      <c r="D19" s="2">
        <v>11383541</v>
      </c>
      <c r="E19" s="3">
        <f t="shared" si="0"/>
        <v>134.49724701022754</v>
      </c>
      <c r="F19" s="2">
        <v>1084259</v>
      </c>
      <c r="G19" s="3">
        <f t="shared" si="1"/>
        <v>12.810587720118223</v>
      </c>
      <c r="H19" s="14"/>
      <c r="I19" s="29">
        <f t="shared" si="2"/>
        <v>0</v>
      </c>
      <c r="J19" s="9">
        <v>1247110</v>
      </c>
      <c r="K19" s="3">
        <f t="shared" si="3"/>
        <v>2.9488009458029993</v>
      </c>
      <c r="L19" s="3">
        <f t="shared" si="4"/>
        <v>4.9968386182836184</v>
      </c>
      <c r="M19" s="9">
        <v>522267</v>
      </c>
      <c r="N19" s="29">
        <f t="shared" si="5"/>
        <v>1.2349042374463319</v>
      </c>
      <c r="O19" s="9">
        <v>489886</v>
      </c>
      <c r="P19" s="29">
        <f t="shared" si="6"/>
        <v>1.1583391201543152</v>
      </c>
      <c r="Q19" s="3">
        <f t="shared" si="7"/>
        <v>-87.582925136261196</v>
      </c>
      <c r="R19" s="3">
        <f t="shared" si="8"/>
        <v>-72.592741428651806</v>
      </c>
      <c r="S19" s="3">
        <f t="shared" si="9"/>
        <v>6.5003834235579614</v>
      </c>
      <c r="T19" s="3">
        <f t="shared" si="10"/>
        <v>284.7538826863763</v>
      </c>
      <c r="V19" s="10"/>
      <c r="W19" s="7"/>
      <c r="X19" s="6"/>
      <c r="Y19" s="6"/>
      <c r="Z19" s="6"/>
    </row>
    <row r="20" spans="1:26" x14ac:dyDescent="0.15">
      <c r="A20" s="12" t="s">
        <v>49</v>
      </c>
      <c r="B20" s="2">
        <v>13179853</v>
      </c>
      <c r="C20" s="9">
        <v>2637784</v>
      </c>
      <c r="D20" s="2">
        <v>12618915</v>
      </c>
      <c r="E20" s="3">
        <f t="shared" si="0"/>
        <v>140.88607966004798</v>
      </c>
      <c r="F20" s="2">
        <v>1067544</v>
      </c>
      <c r="G20" s="3">
        <f t="shared" si="1"/>
        <v>11.918781371029622</v>
      </c>
      <c r="H20" s="14"/>
      <c r="I20" s="29">
        <f t="shared" si="2"/>
        <v>0</v>
      </c>
      <c r="J20" s="9">
        <v>1280268</v>
      </c>
      <c r="K20" s="3">
        <f t="shared" si="3"/>
        <v>2.8607217849850071</v>
      </c>
      <c r="L20" s="3">
        <f t="shared" si="4"/>
        <v>4.9965626450080824</v>
      </c>
      <c r="M20" s="9">
        <v>520087</v>
      </c>
      <c r="N20" s="29">
        <f t="shared" si="5"/>
        <v>1.1621193460958934</v>
      </c>
      <c r="O20" s="9">
        <v>740593</v>
      </c>
      <c r="P20" s="29">
        <f t="shared" si="6"/>
        <v>1.6548336199197364</v>
      </c>
      <c r="Q20" s="3">
        <f t="shared" si="7"/>
        <v>-81.3524137977181</v>
      </c>
      <c r="R20" s="3">
        <f t="shared" si="8"/>
        <v>-70.107868674538651</v>
      </c>
      <c r="S20" s="3">
        <f t="shared" si="9"/>
        <v>7.3325083709203724</v>
      </c>
      <c r="T20" s="3">
        <f t="shared" si="10"/>
        <v>296.55166247611061</v>
      </c>
      <c r="V20" s="10"/>
      <c r="W20" s="7"/>
      <c r="X20" s="6"/>
      <c r="Y20" s="6"/>
      <c r="Z20" s="6"/>
    </row>
    <row r="21" spans="1:26" x14ac:dyDescent="0.15">
      <c r="A21" s="12" t="s">
        <v>50</v>
      </c>
      <c r="B21" s="2">
        <v>13538801</v>
      </c>
      <c r="C21" s="9">
        <v>2709355</v>
      </c>
      <c r="D21" s="2">
        <v>11013603</v>
      </c>
      <c r="E21" s="3">
        <f t="shared" si="0"/>
        <v>119.7150644157004</v>
      </c>
      <c r="F21" s="2">
        <v>1077183</v>
      </c>
      <c r="G21" s="3">
        <f t="shared" si="1"/>
        <v>11.708705337617255</v>
      </c>
      <c r="H21" s="14"/>
      <c r="I21" s="29">
        <f t="shared" si="2"/>
        <v>0</v>
      </c>
      <c r="J21" s="9">
        <v>1224112</v>
      </c>
      <c r="K21" s="3">
        <f t="shared" si="3"/>
        <v>2.6627245942975302</v>
      </c>
      <c r="L21" s="3">
        <f t="shared" si="4"/>
        <v>4.9970568640875781</v>
      </c>
      <c r="M21" s="9">
        <v>400877</v>
      </c>
      <c r="N21" s="29">
        <f t="shared" si="5"/>
        <v>0.87199949611490712</v>
      </c>
      <c r="O21" s="9">
        <v>491994</v>
      </c>
      <c r="P21" s="29">
        <f t="shared" si="6"/>
        <v>1.0701998869766975</v>
      </c>
      <c r="Q21" s="3">
        <f t="shared" si="7"/>
        <v>-79.547027015350778</v>
      </c>
      <c r="R21" s="3">
        <f t="shared" si="8"/>
        <v>-71.766068492134508</v>
      </c>
      <c r="S21" s="3">
        <f t="shared" si="9"/>
        <v>5.6751238643658324</v>
      </c>
      <c r="T21" s="3">
        <f t="shared" si="10"/>
        <v>253.8015587633156</v>
      </c>
      <c r="V21" s="10"/>
      <c r="W21" s="7"/>
      <c r="X21" s="6"/>
      <c r="Y21" s="6"/>
      <c r="Z21" s="6"/>
    </row>
    <row r="22" spans="1:26" x14ac:dyDescent="0.15">
      <c r="A22" s="12" t="s">
        <v>51</v>
      </c>
      <c r="B22" s="2">
        <v>14318674</v>
      </c>
      <c r="C22" s="9">
        <v>2865630</v>
      </c>
      <c r="D22" s="2">
        <v>11572681</v>
      </c>
      <c r="E22" s="3">
        <f t="shared" si="0"/>
        <v>118.93212154046405</v>
      </c>
      <c r="F22" s="2">
        <v>1028454</v>
      </c>
      <c r="G22" s="3">
        <f t="shared" si="1"/>
        <v>10.569393222432764</v>
      </c>
      <c r="H22" s="14"/>
      <c r="I22" s="29">
        <f t="shared" si="2"/>
        <v>0</v>
      </c>
      <c r="J22" s="9">
        <v>58908</v>
      </c>
      <c r="K22" s="3">
        <f t="shared" si="3"/>
        <v>0.12115930567313704</v>
      </c>
      <c r="L22" s="3">
        <f t="shared" si="4"/>
        <v>4.9966932227817269</v>
      </c>
      <c r="M22" s="9">
        <v>29935</v>
      </c>
      <c r="N22" s="29">
        <f t="shared" si="5"/>
        <v>6.1568951845680682E-2</v>
      </c>
      <c r="O22" s="9">
        <v>536824</v>
      </c>
      <c r="P22" s="29">
        <f t="shared" si="6"/>
        <v>1.1041152833006742</v>
      </c>
      <c r="Q22" s="3">
        <f t="shared" si="7"/>
        <v>-10.071272967222853</v>
      </c>
      <c r="R22" s="3">
        <f t="shared" si="8"/>
        <v>-69.184028358336292</v>
      </c>
      <c r="S22" s="3">
        <f t="shared" si="9"/>
        <v>2.3909588241201662</v>
      </c>
      <c r="T22" s="3">
        <f t="shared" si="10"/>
        <v>248.55479560903399</v>
      </c>
      <c r="V22" s="10"/>
      <c r="W22" s="7"/>
      <c r="X22" s="6"/>
      <c r="Y22" s="6"/>
      <c r="Z22" s="6"/>
    </row>
    <row r="23" spans="1:26" x14ac:dyDescent="0.15">
      <c r="A23" s="12" t="s">
        <v>52</v>
      </c>
      <c r="B23" s="2">
        <v>12037600</v>
      </c>
      <c r="C23" s="9">
        <v>2408866</v>
      </c>
      <c r="D23" s="2">
        <v>10046200</v>
      </c>
      <c r="E23" s="3">
        <f t="shared" si="0"/>
        <v>122.82152265837951</v>
      </c>
      <c r="F23" s="2">
        <v>1117858</v>
      </c>
      <c r="G23" s="3">
        <f t="shared" si="1"/>
        <v>13.666562648150622</v>
      </c>
      <c r="H23" s="14"/>
      <c r="I23" s="29">
        <f t="shared" si="2"/>
        <v>0</v>
      </c>
      <c r="J23" s="9">
        <v>912405</v>
      </c>
      <c r="K23" s="3">
        <f t="shared" si="3"/>
        <v>2.2321997117365586</v>
      </c>
      <c r="L23" s="3">
        <f t="shared" si="4"/>
        <v>4.9972061542651192</v>
      </c>
      <c r="M23" s="9">
        <v>275152</v>
      </c>
      <c r="N23" s="29">
        <f t="shared" si="5"/>
        <v>0.67315963314946492</v>
      </c>
      <c r="O23" s="9">
        <v>508322</v>
      </c>
      <c r="P23" s="29">
        <f t="shared" si="6"/>
        <v>1.2436102628430916</v>
      </c>
      <c r="Q23" s="3">
        <f t="shared" si="7"/>
        <v>-70.846554983205237</v>
      </c>
      <c r="R23" s="3">
        <f t="shared" si="8"/>
        <v>-75.461323476355204</v>
      </c>
      <c r="S23" s="3">
        <f t="shared" si="9"/>
        <v>5.3925798705722068</v>
      </c>
      <c r="T23" s="3">
        <f t="shared" si="10"/>
        <v>261.54180767664616</v>
      </c>
      <c r="V23" s="10"/>
      <c r="W23" s="7"/>
      <c r="X23" s="6"/>
      <c r="Y23" s="6"/>
      <c r="Z23" s="6"/>
    </row>
    <row r="24" spans="1:26" x14ac:dyDescent="0.15">
      <c r="A24" s="12" t="s">
        <v>53</v>
      </c>
      <c r="B24" s="2">
        <v>12937481</v>
      </c>
      <c r="C24" s="9">
        <v>2589080</v>
      </c>
      <c r="D24" s="2">
        <v>11164547</v>
      </c>
      <c r="E24" s="3">
        <f t="shared" si="0"/>
        <v>126.99333707340058</v>
      </c>
      <c r="F24" s="2">
        <v>984729</v>
      </c>
      <c r="G24" s="3">
        <f t="shared" si="1"/>
        <v>11.200993808611553</v>
      </c>
      <c r="H24" s="14"/>
      <c r="I24" s="29">
        <f t="shared" si="2"/>
        <v>0</v>
      </c>
      <c r="J24" s="9">
        <v>984591</v>
      </c>
      <c r="K24" s="3">
        <f t="shared" si="3"/>
        <v>2.2412558480279121</v>
      </c>
      <c r="L24" s="3">
        <f t="shared" si="4"/>
        <v>4.9969413845844857</v>
      </c>
      <c r="M24" s="9">
        <v>347658</v>
      </c>
      <c r="N24" s="29">
        <f t="shared" si="5"/>
        <v>0.79138497671996577</v>
      </c>
      <c r="O24" s="9">
        <v>603083</v>
      </c>
      <c r="P24" s="29">
        <f t="shared" si="6"/>
        <v>1.3728170383399982</v>
      </c>
      <c r="Q24" s="3">
        <f t="shared" si="7"/>
        <v>-73.774888274042354</v>
      </c>
      <c r="R24" s="3">
        <f t="shared" si="8"/>
        <v>-69.841965364350045</v>
      </c>
      <c r="S24" s="3">
        <f t="shared" si="9"/>
        <v>5.7782749014278743</v>
      </c>
      <c r="T24" s="3">
        <f t="shared" si="10"/>
        <v>267.42892380344063</v>
      </c>
      <c r="V24" s="10"/>
      <c r="W24" s="7"/>
      <c r="X24" s="6"/>
      <c r="Y24" s="6"/>
      <c r="Z24" s="6"/>
    </row>
    <row r="25" spans="1:26" x14ac:dyDescent="0.15">
      <c r="A25" s="12" t="s">
        <v>54</v>
      </c>
      <c r="B25" s="2">
        <v>13552035</v>
      </c>
      <c r="C25" s="9">
        <v>2712187</v>
      </c>
      <c r="D25" s="2">
        <v>10305079</v>
      </c>
      <c r="E25" s="3">
        <f t="shared" si="0"/>
        <v>111.89662679970077</v>
      </c>
      <c r="F25" s="2">
        <v>738763</v>
      </c>
      <c r="G25" s="3">
        <f t="shared" si="1"/>
        <v>8.0217810755674286</v>
      </c>
      <c r="H25" s="14"/>
      <c r="I25" s="29">
        <f t="shared" si="2"/>
        <v>0</v>
      </c>
      <c r="J25" s="9">
        <v>954836</v>
      </c>
      <c r="K25" s="3">
        <f t="shared" si="3"/>
        <v>2.0749592367493146</v>
      </c>
      <c r="L25" s="3">
        <f t="shared" si="4"/>
        <v>4.9967185153531082</v>
      </c>
      <c r="M25" s="9">
        <v>446647</v>
      </c>
      <c r="N25" s="29">
        <f t="shared" si="5"/>
        <v>0.970610993109153</v>
      </c>
      <c r="O25" s="9">
        <v>54507</v>
      </c>
      <c r="P25" s="29">
        <f t="shared" si="6"/>
        <v>0.11844945427015204</v>
      </c>
      <c r="Q25" s="3">
        <f t="shared" si="7"/>
        <v>-111.01672042434612</v>
      </c>
      <c r="R25" s="3">
        <f t="shared" si="8"/>
        <v>-62.791738483435296</v>
      </c>
      <c r="S25" s="3">
        <f t="shared" si="9"/>
        <v>3.2824691383987714</v>
      </c>
      <c r="T25" s="3">
        <f t="shared" si="10"/>
        <v>233.88999391171828</v>
      </c>
      <c r="V25" s="10"/>
      <c r="W25" s="7"/>
      <c r="X25" s="6"/>
      <c r="Y25" s="6"/>
      <c r="Z25" s="6"/>
    </row>
    <row r="26" spans="1:26" x14ac:dyDescent="0.15">
      <c r="A26" s="12" t="s">
        <v>55</v>
      </c>
      <c r="B26" s="2">
        <v>13077731</v>
      </c>
      <c r="C26" s="9">
        <v>2617095</v>
      </c>
      <c r="D26" s="2">
        <v>9915792</v>
      </c>
      <c r="E26" s="3">
        <f t="shared" si="0"/>
        <v>111.58176313813598</v>
      </c>
      <c r="F26" s="2">
        <v>719126</v>
      </c>
      <c r="G26" s="3">
        <f t="shared" si="1"/>
        <v>8.0922781557413845</v>
      </c>
      <c r="H26" s="14"/>
      <c r="I26" s="29">
        <f t="shared" si="2"/>
        <v>0</v>
      </c>
      <c r="J26" s="9">
        <v>949833</v>
      </c>
      <c r="K26" s="3">
        <f t="shared" si="3"/>
        <v>2.1389476393114371</v>
      </c>
      <c r="L26" s="3">
        <f t="shared" si="4"/>
        <v>4.9970409939264719</v>
      </c>
      <c r="M26" s="9">
        <v>389054</v>
      </c>
      <c r="N26" s="29">
        <f t="shared" si="5"/>
        <v>0.87611836487537476</v>
      </c>
      <c r="O26" s="9">
        <v>56053</v>
      </c>
      <c r="P26" s="29">
        <f t="shared" si="6"/>
        <v>0.12622685464320987</v>
      </c>
      <c r="Q26" s="3">
        <f t="shared" si="7"/>
        <v>-107.51921422290684</v>
      </c>
      <c r="R26" s="3">
        <f t="shared" si="8"/>
        <v>-63.056451554615052</v>
      </c>
      <c r="S26" s="3">
        <f t="shared" si="9"/>
        <v>3.2675197134732317</v>
      </c>
      <c r="T26" s="3">
        <f t="shared" si="10"/>
        <v>233.39475207132477</v>
      </c>
      <c r="V26" s="10"/>
      <c r="W26" s="7"/>
      <c r="X26" s="6"/>
      <c r="Y26" s="6"/>
      <c r="Z26" s="6"/>
    </row>
    <row r="27" spans="1:26" x14ac:dyDescent="0.15">
      <c r="A27" s="12" t="s">
        <v>56</v>
      </c>
      <c r="B27" s="2">
        <v>12892773</v>
      </c>
      <c r="C27" s="9">
        <v>2580160</v>
      </c>
      <c r="D27" s="2">
        <v>14368917</v>
      </c>
      <c r="E27" s="3">
        <f t="shared" si="0"/>
        <v>164.00711802756416</v>
      </c>
      <c r="F27" s="2">
        <v>670371</v>
      </c>
      <c r="G27" s="3">
        <f t="shared" si="1"/>
        <v>7.6516285617946167</v>
      </c>
      <c r="H27" s="14"/>
      <c r="I27" s="29">
        <f t="shared" si="2"/>
        <v>0</v>
      </c>
      <c r="J27" s="9">
        <v>970484</v>
      </c>
      <c r="K27" s="3">
        <f t="shared" si="3"/>
        <v>2.2168042359855402</v>
      </c>
      <c r="L27" s="3">
        <f t="shared" si="4"/>
        <v>4.9968889526230935</v>
      </c>
      <c r="M27" s="9">
        <v>228677</v>
      </c>
      <c r="N27" s="29">
        <f t="shared" si="5"/>
        <v>0.52234981954619064</v>
      </c>
      <c r="O27" s="9">
        <v>41139</v>
      </c>
      <c r="P27" s="29">
        <f t="shared" si="6"/>
        <v>9.3970750124895558E-2</v>
      </c>
      <c r="Q27" s="3">
        <f t="shared" si="7"/>
        <v>-97.887906131259712</v>
      </c>
      <c r="R27" s="3">
        <f t="shared" si="8"/>
        <v>-56.579351862343287</v>
      </c>
      <c r="S27" s="3">
        <f t="shared" si="9"/>
        <v>2.9270955557815217</v>
      </c>
      <c r="T27" s="3">
        <f t="shared" si="10"/>
        <v>337.88266885290847</v>
      </c>
      <c r="V27" s="10"/>
      <c r="W27" s="7"/>
      <c r="X27" s="6"/>
      <c r="Y27" s="6"/>
      <c r="Z27" s="6"/>
    </row>
    <row r="28" spans="1:26" x14ac:dyDescent="0.15">
      <c r="A28" s="12" t="s">
        <v>57</v>
      </c>
      <c r="B28" s="2">
        <v>12346067</v>
      </c>
      <c r="C28" s="9">
        <v>2470640</v>
      </c>
      <c r="D28" s="2">
        <v>13979232</v>
      </c>
      <c r="E28" s="3">
        <f t="shared" si="0"/>
        <v>166.63228248550982</v>
      </c>
      <c r="F28" s="2">
        <v>757320</v>
      </c>
      <c r="G28" s="3">
        <f t="shared" si="1"/>
        <v>9.0272455719975397</v>
      </c>
      <c r="H28" s="14"/>
      <c r="I28" s="29">
        <f t="shared" si="2"/>
        <v>0</v>
      </c>
      <c r="J28" s="9">
        <v>886229</v>
      </c>
      <c r="K28" s="3">
        <f t="shared" si="3"/>
        <v>2.1139885317324132</v>
      </c>
      <c r="L28" s="3">
        <f t="shared" si="4"/>
        <v>4.9971128938250819</v>
      </c>
      <c r="M28" s="9">
        <v>239754</v>
      </c>
      <c r="N28" s="29">
        <f t="shared" si="5"/>
        <v>0.57190320609794199</v>
      </c>
      <c r="O28" s="9">
        <v>34087</v>
      </c>
      <c r="P28" s="29">
        <f t="shared" si="6"/>
        <v>8.1310278811867781E-2</v>
      </c>
      <c r="Q28" s="3">
        <f t="shared" si="7"/>
        <v>-102.13498836517959</v>
      </c>
      <c r="R28" s="3">
        <f t="shared" si="8"/>
        <v>-60.680541118705577</v>
      </c>
      <c r="S28" s="3">
        <f t="shared" si="9"/>
        <v>2.8485122954540909</v>
      </c>
      <c r="T28" s="3">
        <f t="shared" si="10"/>
        <v>344.40579907474955</v>
      </c>
      <c r="V28" s="10"/>
      <c r="W28" s="7"/>
      <c r="X28" s="6"/>
      <c r="Y28" s="6"/>
      <c r="Z28" s="6"/>
    </row>
    <row r="29" spans="1:26" x14ac:dyDescent="0.15">
      <c r="A29" s="12" t="s">
        <v>58</v>
      </c>
      <c r="B29" s="2">
        <v>12181734</v>
      </c>
      <c r="C29" s="9">
        <v>2437760</v>
      </c>
      <c r="D29" s="2">
        <v>7345230</v>
      </c>
      <c r="E29" s="3">
        <f t="shared" si="0"/>
        <v>88.735980367222368</v>
      </c>
      <c r="F29" s="2">
        <v>734482</v>
      </c>
      <c r="G29" s="3">
        <f t="shared" si="1"/>
        <v>8.873102725452874</v>
      </c>
      <c r="H29" s="14"/>
      <c r="I29" s="29">
        <f t="shared" si="2"/>
        <v>0</v>
      </c>
      <c r="J29" s="9">
        <v>1294889</v>
      </c>
      <c r="K29" s="3">
        <f t="shared" si="3"/>
        <v>3.1304641071624117</v>
      </c>
      <c r="L29" s="3">
        <f t="shared" si="4"/>
        <v>4.9971014373851403</v>
      </c>
      <c r="M29" s="9">
        <v>562161</v>
      </c>
      <c r="N29" s="29">
        <f t="shared" si="5"/>
        <v>1.359054585332433</v>
      </c>
      <c r="O29" s="9">
        <v>515967</v>
      </c>
      <c r="P29" s="29">
        <f t="shared" si="6"/>
        <v>1.2473780949411635</v>
      </c>
      <c r="Q29" s="3">
        <f t="shared" si="7"/>
        <v>-89.114270614600088</v>
      </c>
      <c r="R29" s="3">
        <f t="shared" si="8"/>
        <v>-68.44153801273373</v>
      </c>
      <c r="S29" s="3">
        <f t="shared" si="9"/>
        <v>6.9842748823771714</v>
      </c>
      <c r="T29" s="3">
        <f t="shared" si="10"/>
        <v>189.47552756706003</v>
      </c>
      <c r="V29" s="10"/>
      <c r="W29" s="7"/>
      <c r="X29" s="6"/>
      <c r="Y29" s="6"/>
      <c r="Z29" s="6"/>
    </row>
    <row r="30" spans="1:26" x14ac:dyDescent="0.15">
      <c r="A30" s="12" t="s">
        <v>59</v>
      </c>
      <c r="B30" s="2">
        <v>12072314</v>
      </c>
      <c r="C30" s="9">
        <v>2415958</v>
      </c>
      <c r="D30" s="2">
        <v>6947650</v>
      </c>
      <c r="E30" s="3">
        <f t="shared" si="0"/>
        <v>84.69033505549352</v>
      </c>
      <c r="F30" s="2">
        <v>725044</v>
      </c>
      <c r="G30" s="3">
        <f t="shared" si="1"/>
        <v>8.8381278979187563</v>
      </c>
      <c r="H30" s="14"/>
      <c r="I30" s="29">
        <f t="shared" si="2"/>
        <v>0</v>
      </c>
      <c r="J30" s="9">
        <v>1327928</v>
      </c>
      <c r="K30" s="3">
        <f t="shared" si="3"/>
        <v>3.2394352565713582</v>
      </c>
      <c r="L30" s="3">
        <f t="shared" si="4"/>
        <v>4.9969055753452665</v>
      </c>
      <c r="M30" s="9">
        <v>505078</v>
      </c>
      <c r="N30" s="29">
        <f t="shared" si="5"/>
        <v>1.2321206274124414</v>
      </c>
      <c r="O30" s="9">
        <v>501020</v>
      </c>
      <c r="P30" s="29">
        <f t="shared" si="6"/>
        <v>1.2222212742312699</v>
      </c>
      <c r="Q30" s="3">
        <f t="shared" si="7"/>
        <v>-86.82469853363699</v>
      </c>
      <c r="R30" s="3">
        <f t="shared" si="8"/>
        <v>-68.946601389544242</v>
      </c>
      <c r="S30" s="3">
        <f t="shared" si="9"/>
        <v>6.9159984324463393</v>
      </c>
      <c r="T30" s="3">
        <f t="shared" si="10"/>
        <v>181.45823326547716</v>
      </c>
      <c r="V30" s="10"/>
      <c r="W30" s="7"/>
      <c r="X30" s="6"/>
      <c r="Y30" s="6"/>
      <c r="Z30" s="6"/>
    </row>
    <row r="31" spans="1:26" x14ac:dyDescent="0.15">
      <c r="A31" s="12" t="s">
        <v>60</v>
      </c>
      <c r="B31" s="2">
        <v>12451687</v>
      </c>
      <c r="C31" s="9">
        <v>2491766</v>
      </c>
      <c r="D31" s="2">
        <v>10754744</v>
      </c>
      <c r="E31" s="3">
        <f t="shared" si="0"/>
        <v>127.1095322755026</v>
      </c>
      <c r="F31" s="2">
        <v>597687</v>
      </c>
      <c r="G31" s="3">
        <f t="shared" si="1"/>
        <v>7.0640189126908384</v>
      </c>
      <c r="H31" s="14"/>
      <c r="I31" s="29">
        <f t="shared" si="2"/>
        <v>0</v>
      </c>
      <c r="J31" s="9">
        <v>1100502</v>
      </c>
      <c r="K31" s="3">
        <f t="shared" si="3"/>
        <v>2.6028428035494304</v>
      </c>
      <c r="L31" s="3">
        <f t="shared" si="4"/>
        <v>4.9971333584293225</v>
      </c>
      <c r="M31" s="9">
        <v>253654</v>
      </c>
      <c r="N31" s="29">
        <f t="shared" si="5"/>
        <v>0.59992756804760672</v>
      </c>
      <c r="O31" s="9">
        <v>1433705</v>
      </c>
      <c r="P31" s="29">
        <f t="shared" si="6"/>
        <v>3.3909150021197929</v>
      </c>
      <c r="Q31" s="3">
        <f t="shared" si="7"/>
        <v>-54.776422041364299</v>
      </c>
      <c r="R31" s="3">
        <f t="shared" si="8"/>
        <v>-57.81776757962146</v>
      </c>
      <c r="S31" s="3">
        <f t="shared" si="9"/>
        <v>9.9846003758366226</v>
      </c>
      <c r="T31" s="3">
        <f t="shared" si="10"/>
        <v>263.88592626724545</v>
      </c>
      <c r="V31" s="6"/>
      <c r="W31" s="6"/>
      <c r="X31" s="6"/>
      <c r="Y31" s="6"/>
      <c r="Z31" s="6"/>
    </row>
    <row r="32" spans="1:26" x14ac:dyDescent="0.15">
      <c r="A32" s="12" t="s">
        <v>61</v>
      </c>
      <c r="B32" s="2">
        <v>12964664</v>
      </c>
      <c r="C32" s="9">
        <v>2594558</v>
      </c>
      <c r="D32" s="2">
        <v>11199091</v>
      </c>
      <c r="E32" s="3">
        <f t="shared" si="0"/>
        <v>127.11730859360244</v>
      </c>
      <c r="F32" s="2">
        <v>609629</v>
      </c>
      <c r="G32" s="3">
        <f t="shared" si="1"/>
        <v>6.9197042617663591</v>
      </c>
      <c r="H32" s="14"/>
      <c r="I32" s="29">
        <f t="shared" si="2"/>
        <v>0</v>
      </c>
      <c r="J32" s="9">
        <v>1164084</v>
      </c>
      <c r="K32" s="3">
        <f t="shared" si="3"/>
        <v>2.6442855595794845</v>
      </c>
      <c r="L32" s="3">
        <f t="shared" si="4"/>
        <v>4.9968680599932629</v>
      </c>
      <c r="M32" s="9">
        <v>267766</v>
      </c>
      <c r="N32" s="29">
        <f t="shared" si="5"/>
        <v>0.60824628389906599</v>
      </c>
      <c r="O32" s="9">
        <v>1487335</v>
      </c>
      <c r="P32" s="29">
        <f t="shared" si="6"/>
        <v>3.3785692980550825</v>
      </c>
      <c r="Q32" s="3">
        <f t="shared" si="7"/>
        <v>-55.182782920618138</v>
      </c>
      <c r="R32" s="3">
        <f>-250+30*LOG((E32*1000000)/G32^2)</f>
        <v>-57.27911134946774</v>
      </c>
      <c r="S32" s="3">
        <f t="shared" ref="S32:S71" si="11">N32+(2*P32)+(K32)</f>
        <v>10.009670439588715</v>
      </c>
      <c r="T32" s="3">
        <f t="shared" ref="T32:T71" si="12">G32+(2*E32)+(K32)</f>
        <v>263.79860700855073</v>
      </c>
    </row>
    <row r="33" spans="1:26" x14ac:dyDescent="0.15">
      <c r="A33" s="12" t="s">
        <v>62</v>
      </c>
      <c r="B33" s="2">
        <v>12839673</v>
      </c>
      <c r="C33" s="9">
        <v>2569506</v>
      </c>
      <c r="D33" s="2">
        <v>12359121</v>
      </c>
      <c r="E33" s="3">
        <f t="shared" si="0"/>
        <v>141.65217495113848</v>
      </c>
      <c r="F33" s="2">
        <v>873860</v>
      </c>
      <c r="G33" s="3">
        <f t="shared" si="1"/>
        <v>10.015612728672359</v>
      </c>
      <c r="H33" s="14"/>
      <c r="I33" s="29">
        <f t="shared" si="2"/>
        <v>0</v>
      </c>
      <c r="J33" s="9">
        <v>1136861</v>
      </c>
      <c r="K33" s="3">
        <f t="shared" si="3"/>
        <v>2.6075863808992641</v>
      </c>
      <c r="L33" s="3">
        <f t="shared" si="4"/>
        <v>4.9969422137951804</v>
      </c>
      <c r="M33" s="9">
        <v>452040</v>
      </c>
      <c r="N33" s="29">
        <f t="shared" si="5"/>
        <v>1.0368315454762749</v>
      </c>
      <c r="O33" s="9">
        <v>1025250</v>
      </c>
      <c r="P33" s="29">
        <f t="shared" si="6"/>
        <v>2.3515873418271633</v>
      </c>
      <c r="Q33" s="3">
        <f t="shared" si="7"/>
        <v>-73.801658711303475</v>
      </c>
      <c r="R33" s="3">
        <f>-250+30*LOG((E33*1000000)/G33^2)</f>
        <v>-65.5039539916134</v>
      </c>
      <c r="S33" s="3">
        <f t="shared" si="11"/>
        <v>8.3475926100298654</v>
      </c>
      <c r="T33" s="3">
        <f t="shared" si="12"/>
        <v>295.92754901184855</v>
      </c>
      <c r="V33" s="6"/>
      <c r="W33" s="6"/>
      <c r="X33" s="6"/>
      <c r="Y33" s="6"/>
      <c r="Z33" s="6"/>
    </row>
    <row r="34" spans="1:26" x14ac:dyDescent="0.15">
      <c r="A34" s="12" t="s">
        <v>63</v>
      </c>
      <c r="B34" s="2">
        <v>13114345</v>
      </c>
      <c r="C34" s="9">
        <v>2624709</v>
      </c>
      <c r="D34" s="2">
        <v>12847844</v>
      </c>
      <c r="E34" s="3">
        <f t="shared" si="0"/>
        <v>144.15655442184257</v>
      </c>
      <c r="F34" s="2">
        <v>904842</v>
      </c>
      <c r="G34" s="3">
        <f t="shared" si="1"/>
        <v>10.152590972942143</v>
      </c>
      <c r="H34" s="14"/>
      <c r="I34" s="29">
        <f t="shared" si="2"/>
        <v>0</v>
      </c>
      <c r="J34" s="9">
        <v>1112731</v>
      </c>
      <c r="K34" s="3">
        <f t="shared" si="3"/>
        <v>2.4987849526606172</v>
      </c>
      <c r="L34" s="3">
        <f t="shared" si="4"/>
        <v>4.9964948495242707</v>
      </c>
      <c r="M34" s="9">
        <v>470917</v>
      </c>
      <c r="N34" s="29">
        <f t="shared" si="5"/>
        <v>1.0575065434072384</v>
      </c>
      <c r="O34" s="9">
        <v>1110736</v>
      </c>
      <c r="P34" s="29">
        <f t="shared" si="6"/>
        <v>2.4943049157239647</v>
      </c>
      <c r="Q34" s="3">
        <f t="shared" si="7"/>
        <v>-73.548497518786917</v>
      </c>
      <c r="R34" s="3">
        <f>-250+30*LOG((E34*1000000)/G34^2)</f>
        <v>-65.6295815799308</v>
      </c>
      <c r="S34" s="3">
        <f t="shared" si="11"/>
        <v>8.5449013275157846</v>
      </c>
      <c r="T34" s="3">
        <f t="shared" si="12"/>
        <v>300.96448476928794</v>
      </c>
      <c r="V34" s="6"/>
      <c r="W34" s="6"/>
      <c r="X34" s="6"/>
      <c r="Y34" s="6"/>
      <c r="Z34" s="6"/>
    </row>
    <row r="35" spans="1:26" x14ac:dyDescent="0.15">
      <c r="A35" s="12" t="s">
        <v>64</v>
      </c>
      <c r="B35" s="2">
        <v>13623794</v>
      </c>
      <c r="C35" s="9">
        <v>2726591</v>
      </c>
      <c r="D35" s="2">
        <v>15798626</v>
      </c>
      <c r="E35" s="3">
        <f t="shared" si="0"/>
        <v>170.64148443972712</v>
      </c>
      <c r="F35" s="2">
        <v>815247</v>
      </c>
      <c r="G35" s="3">
        <f t="shared" si="1"/>
        <v>8.8055099389677434</v>
      </c>
      <c r="H35" s="14"/>
      <c r="I35" s="29">
        <f t="shared" si="2"/>
        <v>0</v>
      </c>
      <c r="J35" s="9">
        <v>3274750</v>
      </c>
      <c r="K35" s="3">
        <f t="shared" si="3"/>
        <v>7.0788935519723797</v>
      </c>
      <c r="L35" s="3">
        <f t="shared" si="4"/>
        <v>4.9966401268103651</v>
      </c>
      <c r="M35" s="9">
        <v>1360009</v>
      </c>
      <c r="N35" s="29">
        <f t="shared" si="5"/>
        <v>2.9398760029695103</v>
      </c>
      <c r="O35" s="9">
        <v>57886</v>
      </c>
      <c r="P35" s="29">
        <f t="shared" si="6"/>
        <v>0.12512980598502885</v>
      </c>
      <c r="Q35" s="3">
        <f t="shared" si="7"/>
        <v>-139.17891766129151</v>
      </c>
      <c r="R35" s="3">
        <f t="shared" ref="R35:R71" si="13">-250+30*LOG((E35*1000000)/G35^2)</f>
        <v>-59.722732082864496</v>
      </c>
      <c r="S35" s="3">
        <f t="shared" si="11"/>
        <v>10.269029166911947</v>
      </c>
      <c r="T35" s="3">
        <f t="shared" si="12"/>
        <v>357.16737237039439</v>
      </c>
      <c r="V35" s="6"/>
      <c r="W35" s="6"/>
      <c r="X35" s="6"/>
      <c r="Y35" s="6"/>
      <c r="Z35" s="6"/>
    </row>
    <row r="36" spans="1:26" x14ac:dyDescent="0.15">
      <c r="A36" s="12" t="s">
        <v>65</v>
      </c>
      <c r="B36" s="2">
        <v>13590038</v>
      </c>
      <c r="C36" s="9">
        <v>2719756</v>
      </c>
      <c r="D36" s="2">
        <v>15291265</v>
      </c>
      <c r="E36" s="3">
        <f t="shared" si="0"/>
        <v>165.57652754511801</v>
      </c>
      <c r="F36" s="2">
        <v>832630</v>
      </c>
      <c r="G36" s="3">
        <f t="shared" si="1"/>
        <v>9.0158652099673642</v>
      </c>
      <c r="H36" s="14"/>
      <c r="I36" s="29">
        <f t="shared" si="2"/>
        <v>0</v>
      </c>
      <c r="J36" s="9">
        <v>3195210</v>
      </c>
      <c r="K36" s="3">
        <f t="shared" si="3"/>
        <v>6.9241112129340623</v>
      </c>
      <c r="L36" s="3">
        <f t="shared" si="4"/>
        <v>4.9967857410738317</v>
      </c>
      <c r="M36" s="9">
        <v>1351645</v>
      </c>
      <c r="N36" s="29">
        <f t="shared" si="5"/>
        <v>2.9290532704912229</v>
      </c>
      <c r="O36" s="9">
        <v>57267</v>
      </c>
      <c r="P36" s="29">
        <f t="shared" si="6"/>
        <v>0.12409922253344692</v>
      </c>
      <c r="Q36" s="3">
        <f t="shared" si="7"/>
        <v>-139.19056439309281</v>
      </c>
      <c r="R36" s="3">
        <f t="shared" si="13"/>
        <v>-60.730481503695444</v>
      </c>
      <c r="S36" s="3">
        <f t="shared" si="11"/>
        <v>10.101362928492179</v>
      </c>
      <c r="T36" s="3">
        <f t="shared" si="12"/>
        <v>347.09303151313748</v>
      </c>
      <c r="V36" s="6"/>
      <c r="W36" s="6"/>
      <c r="X36" s="6"/>
      <c r="Y36" s="6"/>
      <c r="Z36" s="6"/>
    </row>
    <row r="37" spans="1:26" x14ac:dyDescent="0.15">
      <c r="A37" s="12" t="s">
        <v>66</v>
      </c>
      <c r="B37" s="2">
        <v>14073032</v>
      </c>
      <c r="C37" s="9">
        <v>2816462</v>
      </c>
      <c r="D37" s="2">
        <v>9514014</v>
      </c>
      <c r="E37" s="3">
        <f t="shared" si="0"/>
        <v>99.482156088028177</v>
      </c>
      <c r="F37" s="2">
        <v>1456708</v>
      </c>
      <c r="G37" s="3">
        <f t="shared" si="1"/>
        <v>15.231893986142898</v>
      </c>
      <c r="H37" s="14"/>
      <c r="I37" s="29">
        <f t="shared" si="2"/>
        <v>0</v>
      </c>
      <c r="J37" s="9">
        <v>536607</v>
      </c>
      <c r="K37" s="3">
        <f t="shared" si="3"/>
        <v>1.1229332918449983</v>
      </c>
      <c r="L37" s="3">
        <f t="shared" si="4"/>
        <v>4.9967057961371397</v>
      </c>
      <c r="M37" s="9">
        <v>521593</v>
      </c>
      <c r="N37" s="29">
        <f t="shared" si="5"/>
        <v>1.091514170507109</v>
      </c>
      <c r="O37" s="9">
        <v>1445848</v>
      </c>
      <c r="P37" s="29">
        <f t="shared" si="6"/>
        <v>3.025660966307758</v>
      </c>
      <c r="Q37" s="3">
        <f t="shared" si="7"/>
        <v>-71.857154821374593</v>
      </c>
      <c r="R37" s="3">
        <f t="shared" si="13"/>
        <v>-81.032878825492617</v>
      </c>
      <c r="S37" s="3">
        <f t="shared" si="11"/>
        <v>8.2657693949676236</v>
      </c>
      <c r="T37" s="3">
        <f t="shared" si="12"/>
        <v>215.31913945404423</v>
      </c>
      <c r="V37" s="6"/>
      <c r="W37" s="6"/>
      <c r="X37" s="6"/>
      <c r="Y37" s="6"/>
      <c r="Z37" s="6"/>
    </row>
    <row r="38" spans="1:26" x14ac:dyDescent="0.15">
      <c r="A38" s="12" t="s">
        <v>67</v>
      </c>
      <c r="B38" s="2">
        <v>12690457</v>
      </c>
      <c r="C38" s="9">
        <v>2539785</v>
      </c>
      <c r="D38" s="2">
        <v>9132599</v>
      </c>
      <c r="E38" s="3">
        <f t="shared" si="0"/>
        <v>105.89677494354838</v>
      </c>
      <c r="F38" s="2">
        <v>1559418</v>
      </c>
      <c r="G38" s="3">
        <f t="shared" si="1"/>
        <v>18.082184161257747</v>
      </c>
      <c r="H38" s="14"/>
      <c r="I38" s="29">
        <f t="shared" si="2"/>
        <v>0</v>
      </c>
      <c r="J38" s="9">
        <v>383731</v>
      </c>
      <c r="K38" s="3">
        <f t="shared" si="3"/>
        <v>0.8905020481137913</v>
      </c>
      <c r="L38" s="3">
        <f t="shared" si="4"/>
        <v>4.9966658595117304</v>
      </c>
      <c r="M38" s="9">
        <v>429693</v>
      </c>
      <c r="N38" s="29">
        <f t="shared" si="5"/>
        <v>0.99716336850595688</v>
      </c>
      <c r="O38" s="9">
        <v>392452</v>
      </c>
      <c r="P38" s="29">
        <f t="shared" si="6"/>
        <v>0.91074036183251716</v>
      </c>
      <c r="Q38" s="3">
        <f t="shared" si="7"/>
        <v>-85.144141443964202</v>
      </c>
      <c r="R38" s="3">
        <f t="shared" si="13"/>
        <v>-84.688571265027718</v>
      </c>
      <c r="S38" s="3">
        <f t="shared" si="11"/>
        <v>3.7091461402847825</v>
      </c>
      <c r="T38" s="3">
        <f t="shared" si="12"/>
        <v>230.7662360964683</v>
      </c>
      <c r="V38" s="6"/>
      <c r="W38" s="6"/>
      <c r="X38" s="6"/>
      <c r="Y38" s="6"/>
      <c r="Z38" s="6"/>
    </row>
    <row r="39" spans="1:26" x14ac:dyDescent="0.15">
      <c r="A39" s="31" t="s">
        <v>68</v>
      </c>
      <c r="B39" s="6">
        <v>11802315</v>
      </c>
      <c r="C39" s="10">
        <v>2361860</v>
      </c>
      <c r="D39" s="6">
        <v>8146621</v>
      </c>
      <c r="E39" s="3">
        <f t="shared" si="0"/>
        <v>101.5801057005919</v>
      </c>
      <c r="F39" s="2">
        <v>502270</v>
      </c>
      <c r="G39" s="3">
        <f t="shared" si="1"/>
        <v>6.2627977526186989</v>
      </c>
      <c r="H39" s="14"/>
      <c r="I39" s="29">
        <f t="shared" si="2"/>
        <v>0</v>
      </c>
      <c r="J39" s="9">
        <v>567758</v>
      </c>
      <c r="K39" s="3">
        <f t="shared" si="3"/>
        <v>1.4167113062140775</v>
      </c>
      <c r="L39" s="3">
        <f t="shared" si="4"/>
        <v>4.9970425850812497</v>
      </c>
      <c r="M39" s="9">
        <v>189844</v>
      </c>
      <c r="N39" s="29">
        <f t="shared" si="5"/>
        <v>0.47371264027438681</v>
      </c>
      <c r="O39" s="9">
        <v>153065</v>
      </c>
      <c r="P39" s="29">
        <f t="shared" si="6"/>
        <v>0.38193898824086631</v>
      </c>
      <c r="Q39" s="3">
        <f t="shared" si="7"/>
        <v>-77.071078601334079</v>
      </c>
      <c r="R39" s="3">
        <f t="shared" si="13"/>
        <v>-57.601843411371448</v>
      </c>
      <c r="S39" s="3">
        <f t="shared" si="11"/>
        <v>2.654301922970197</v>
      </c>
      <c r="T39" s="3">
        <f t="shared" si="12"/>
        <v>210.83972046001657</v>
      </c>
      <c r="U39" s="6"/>
      <c r="V39" s="6"/>
      <c r="W39" s="6"/>
      <c r="X39" s="6"/>
      <c r="Y39" s="6"/>
      <c r="Z39" s="6"/>
    </row>
    <row r="40" spans="1:26" x14ac:dyDescent="0.15">
      <c r="A40" s="31" t="s">
        <v>69</v>
      </c>
      <c r="B40" s="6">
        <v>13158356</v>
      </c>
      <c r="C40" s="10">
        <v>2633363</v>
      </c>
      <c r="D40" s="6">
        <v>8171511</v>
      </c>
      <c r="E40" s="3">
        <f t="shared" si="0"/>
        <v>91.38542576545656</v>
      </c>
      <c r="F40" s="2">
        <v>501550</v>
      </c>
      <c r="G40" s="3">
        <f t="shared" si="1"/>
        <v>5.6090434550800632</v>
      </c>
      <c r="H40" s="14"/>
      <c r="I40" s="29">
        <f t="shared" si="2"/>
        <v>0</v>
      </c>
      <c r="J40" s="9">
        <v>712055</v>
      </c>
      <c r="K40" s="3">
        <f t="shared" si="3"/>
        <v>1.5936656334575534</v>
      </c>
      <c r="L40" s="3">
        <f t="shared" si="4"/>
        <v>4.9967877577075397</v>
      </c>
      <c r="M40" s="9">
        <v>305609</v>
      </c>
      <c r="N40" s="29">
        <f t="shared" si="5"/>
        <v>0.68399008584355059</v>
      </c>
      <c r="O40" s="9">
        <v>133349</v>
      </c>
      <c r="P40" s="29">
        <f t="shared" si="6"/>
        <v>0.2984512692923037</v>
      </c>
      <c r="Q40" s="3">
        <f t="shared" si="7"/>
        <v>-89.856785503027197</v>
      </c>
      <c r="R40" s="3">
        <f t="shared" si="13"/>
        <v>-56.107020091785301</v>
      </c>
      <c r="S40" s="3">
        <f t="shared" si="11"/>
        <v>2.8745582578857114</v>
      </c>
      <c r="T40" s="3">
        <f t="shared" si="12"/>
        <v>189.97356061945075</v>
      </c>
      <c r="U40" s="6"/>
      <c r="V40" s="6"/>
      <c r="W40" s="6"/>
      <c r="X40" s="6"/>
      <c r="Y40" s="6"/>
      <c r="Z40" s="6"/>
    </row>
    <row r="41" spans="1:26" x14ac:dyDescent="0.15">
      <c r="A41" s="31" t="s">
        <v>70</v>
      </c>
      <c r="B41" s="6">
        <v>13422393</v>
      </c>
      <c r="C41" s="10">
        <v>2686102</v>
      </c>
      <c r="D41" s="6">
        <v>7002388</v>
      </c>
      <c r="E41" s="3">
        <f t="shared" si="0"/>
        <v>76.77308106691406</v>
      </c>
      <c r="F41" s="2">
        <v>1333669</v>
      </c>
      <c r="G41" s="3">
        <f t="shared" si="1"/>
        <v>14.622137227104554</v>
      </c>
      <c r="H41" s="14"/>
      <c r="I41" s="29">
        <f t="shared" si="2"/>
        <v>0</v>
      </c>
      <c r="J41" s="9">
        <v>795107</v>
      </c>
      <c r="K41" s="3">
        <f t="shared" si="3"/>
        <v>1.7445399750998201</v>
      </c>
      <c r="L41" s="3">
        <f t="shared" si="4"/>
        <v>4.9969781490055105</v>
      </c>
      <c r="M41" s="9">
        <v>318689</v>
      </c>
      <c r="N41" s="29">
        <f t="shared" si="5"/>
        <v>0.69923381397042983</v>
      </c>
      <c r="O41" s="9">
        <v>63777</v>
      </c>
      <c r="P41" s="29">
        <f t="shared" si="6"/>
        <v>0.13993277130240486</v>
      </c>
      <c r="Q41" s="3">
        <f t="shared" si="7"/>
        <v>-100.29976226408166</v>
      </c>
      <c r="R41" s="3">
        <f t="shared" si="13"/>
        <v>-83.344382220010488</v>
      </c>
      <c r="S41" s="3">
        <f t="shared" si="11"/>
        <v>2.7236393316750593</v>
      </c>
      <c r="T41" s="3">
        <f t="shared" si="12"/>
        <v>169.9128393360325</v>
      </c>
      <c r="U41" s="6"/>
      <c r="V41" s="6"/>
      <c r="W41" s="6"/>
      <c r="X41" s="6"/>
      <c r="Y41" s="6"/>
      <c r="Z41" s="6"/>
    </row>
    <row r="42" spans="1:26" x14ac:dyDescent="0.15">
      <c r="A42" s="31" t="s">
        <v>71</v>
      </c>
      <c r="B42" s="6">
        <v>14420206</v>
      </c>
      <c r="C42" s="10">
        <v>2886030</v>
      </c>
      <c r="D42" s="6">
        <v>8320118</v>
      </c>
      <c r="E42" s="3">
        <f t="shared" si="0"/>
        <v>84.901222475164843</v>
      </c>
      <c r="F42" s="2">
        <v>1262696</v>
      </c>
      <c r="G42" s="3">
        <f t="shared" si="1"/>
        <v>12.884965575548415</v>
      </c>
      <c r="H42" s="14"/>
      <c r="I42" s="29">
        <f t="shared" si="2"/>
        <v>0</v>
      </c>
      <c r="J42" s="9">
        <v>920253</v>
      </c>
      <c r="K42" s="3">
        <f t="shared" si="3"/>
        <v>1.8794080230199206</v>
      </c>
      <c r="L42" s="3">
        <f t="shared" si="4"/>
        <v>4.9965544363710706</v>
      </c>
      <c r="M42" s="9">
        <v>349208</v>
      </c>
      <c r="N42" s="29">
        <f t="shared" si="5"/>
        <v>0.7131781335162618</v>
      </c>
      <c r="O42" s="9">
        <v>80179</v>
      </c>
      <c r="P42" s="29">
        <f t="shared" si="6"/>
        <v>0.1637474215000812</v>
      </c>
      <c r="Q42" s="3">
        <f t="shared" si="7"/>
        <v>-98.766647039243765</v>
      </c>
      <c r="R42" s="3">
        <f t="shared" si="13"/>
        <v>-78.737577447497955</v>
      </c>
      <c r="S42" s="3">
        <f t="shared" si="11"/>
        <v>2.9200809995363448</v>
      </c>
      <c r="T42" s="3">
        <f t="shared" si="12"/>
        <v>184.56681854889803</v>
      </c>
      <c r="U42" s="6"/>
      <c r="V42" s="6"/>
      <c r="W42" s="6"/>
      <c r="X42" s="6"/>
      <c r="Y42" s="6"/>
      <c r="Z42" s="6"/>
    </row>
    <row r="43" spans="1:26" x14ac:dyDescent="0.15">
      <c r="A43" s="31" t="s">
        <v>72</v>
      </c>
      <c r="B43" s="6">
        <v>15099118</v>
      </c>
      <c r="C43" s="10">
        <v>3021863</v>
      </c>
      <c r="D43" s="6">
        <v>6071740</v>
      </c>
      <c r="E43" s="3">
        <f t="shared" si="0"/>
        <v>59.173014461608616</v>
      </c>
      <c r="F43" s="2">
        <v>489918</v>
      </c>
      <c r="G43" s="3">
        <f t="shared" si="1"/>
        <v>4.7745662526726065</v>
      </c>
      <c r="H43" s="14"/>
      <c r="I43" s="29">
        <f t="shared" si="2"/>
        <v>0</v>
      </c>
      <c r="J43" s="9">
        <v>540219</v>
      </c>
      <c r="K43" s="3">
        <f t="shared" si="3"/>
        <v>1.0536674758088518</v>
      </c>
      <c r="L43" s="3">
        <f t="shared" si="4"/>
        <v>4.9966255915638795</v>
      </c>
      <c r="M43" s="9">
        <v>261422</v>
      </c>
      <c r="N43" s="29">
        <f t="shared" si="5"/>
        <v>0.50988924651095513</v>
      </c>
      <c r="O43" s="9">
        <v>19306</v>
      </c>
      <c r="P43" s="29">
        <f t="shared" si="6"/>
        <v>3.7655292183291764E-2</v>
      </c>
      <c r="Q43" s="3">
        <f t="shared" si="7"/>
        <v>-109.17377051671309</v>
      </c>
      <c r="R43" s="3">
        <f t="shared" si="13"/>
        <v>-57.572324618148002</v>
      </c>
      <c r="S43" s="3">
        <f t="shared" si="11"/>
        <v>1.6388673066863904</v>
      </c>
      <c r="T43" s="3">
        <f t="shared" si="12"/>
        <v>124.17426265169868</v>
      </c>
      <c r="U43" s="6"/>
      <c r="V43" s="6"/>
      <c r="W43" s="6"/>
      <c r="X43" s="6"/>
      <c r="Y43" s="6"/>
      <c r="Z43" s="6"/>
    </row>
    <row r="44" spans="1:26" x14ac:dyDescent="0.15">
      <c r="A44" s="31" t="s">
        <v>73</v>
      </c>
      <c r="B44" s="6">
        <v>13657532</v>
      </c>
      <c r="C44" s="10">
        <v>2733296</v>
      </c>
      <c r="D44" s="6">
        <v>5701794</v>
      </c>
      <c r="E44" s="3">
        <f t="shared" si="0"/>
        <v>61.434192747510693</v>
      </c>
      <c r="F44" s="2">
        <v>484810</v>
      </c>
      <c r="G44" s="3">
        <f t="shared" si="1"/>
        <v>5.2236034809255933</v>
      </c>
      <c r="H44" s="14"/>
      <c r="I44" s="29">
        <f t="shared" si="2"/>
        <v>0</v>
      </c>
      <c r="J44" s="9">
        <v>544461</v>
      </c>
      <c r="K44" s="3">
        <f t="shared" si="3"/>
        <v>1.1740317686973019</v>
      </c>
      <c r="L44" s="3">
        <f t="shared" si="4"/>
        <v>4.9967262967494186</v>
      </c>
      <c r="M44" s="9">
        <v>265054</v>
      </c>
      <c r="N44" s="29">
        <f t="shared" si="5"/>
        <v>0.57154105880916106</v>
      </c>
      <c r="O44" s="9">
        <v>22374</v>
      </c>
      <c r="P44" s="29">
        <f t="shared" si="6"/>
        <v>4.8245488277091346E-2</v>
      </c>
      <c r="Q44" s="3">
        <f t="shared" si="7"/>
        <v>-108.91914491865342</v>
      </c>
      <c r="R44" s="3">
        <f t="shared" si="13"/>
        <v>-59.425907477710496</v>
      </c>
      <c r="S44" s="3">
        <f t="shared" si="11"/>
        <v>1.8420638040606456</v>
      </c>
      <c r="T44" s="3">
        <f t="shared" si="12"/>
        <v>129.26602074464427</v>
      </c>
      <c r="U44" s="6"/>
      <c r="V44" s="6"/>
      <c r="W44" s="6"/>
      <c r="X44" s="6"/>
      <c r="Y44" s="6"/>
      <c r="Z44" s="6"/>
    </row>
    <row r="45" spans="1:26" x14ac:dyDescent="0.15">
      <c r="A45" s="12" t="s">
        <v>74</v>
      </c>
      <c r="B45" s="6">
        <v>16497769</v>
      </c>
      <c r="C45" s="9">
        <v>3301937</v>
      </c>
      <c r="D45" s="2">
        <v>7704202</v>
      </c>
      <c r="E45" s="3">
        <f t="shared" si="0"/>
        <v>68.713833395367629</v>
      </c>
      <c r="F45" s="2">
        <v>1304156</v>
      </c>
      <c r="G45" s="3">
        <f t="shared" si="1"/>
        <v>11.631776802525303</v>
      </c>
      <c r="H45" s="14"/>
      <c r="I45" s="29">
        <f t="shared" si="2"/>
        <v>0</v>
      </c>
      <c r="J45" s="9">
        <v>769058</v>
      </c>
      <c r="K45" s="3">
        <f t="shared" si="3"/>
        <v>1.3728376303486851</v>
      </c>
      <c r="L45" s="3">
        <f t="shared" si="4"/>
        <v>4.9963912091599569</v>
      </c>
      <c r="M45" s="9">
        <v>447621</v>
      </c>
      <c r="N45" s="29">
        <f t="shared" si="5"/>
        <v>0.79904370403052671</v>
      </c>
      <c r="O45" s="9">
        <v>29431</v>
      </c>
      <c r="P45" s="29">
        <f t="shared" si="6"/>
        <v>5.2536979394001697E-2</v>
      </c>
      <c r="Q45" s="3">
        <f t="shared" si="7"/>
        <v>-116.54027904885749</v>
      </c>
      <c r="R45" s="3">
        <f t="shared" si="13"/>
        <v>-78.827438278743784</v>
      </c>
      <c r="S45" s="3">
        <f t="shared" si="11"/>
        <v>2.276955293167215</v>
      </c>
      <c r="T45" s="3">
        <f t="shared" si="12"/>
        <v>150.43228122360927</v>
      </c>
      <c r="V45" s="6"/>
      <c r="W45" s="6"/>
      <c r="X45" s="6"/>
      <c r="Y45" s="6"/>
      <c r="Z45" s="6"/>
    </row>
    <row r="46" spans="1:26" x14ac:dyDescent="0.15">
      <c r="A46" s="12" t="s">
        <v>75</v>
      </c>
      <c r="B46" s="6">
        <v>16457543</v>
      </c>
      <c r="C46" s="9">
        <v>3294154</v>
      </c>
      <c r="D46" s="2">
        <v>6220766</v>
      </c>
      <c r="E46" s="3">
        <f t="shared" si="0"/>
        <v>55.614145149255314</v>
      </c>
      <c r="F46" s="2">
        <v>1357142</v>
      </c>
      <c r="G46" s="3">
        <f t="shared" si="1"/>
        <v>12.132957930928548</v>
      </c>
      <c r="H46" s="14"/>
      <c r="I46" s="29">
        <f t="shared" si="2"/>
        <v>0</v>
      </c>
      <c r="J46" s="9">
        <v>788920</v>
      </c>
      <c r="K46" s="3">
        <f t="shared" si="3"/>
        <v>1.4117352754296313</v>
      </c>
      <c r="L46" s="3">
        <f t="shared" si="4"/>
        <v>4.9959847050259336</v>
      </c>
      <c r="M46" s="9">
        <v>465384</v>
      </c>
      <c r="N46" s="29">
        <f t="shared" si="5"/>
        <v>0.83278280360561707</v>
      </c>
      <c r="O46" s="9">
        <v>38516</v>
      </c>
      <c r="P46" s="29">
        <f t="shared" si="6"/>
        <v>6.8922572464188606E-2</v>
      </c>
      <c r="Q46" s="3">
        <f t="shared" si="7"/>
        <v>-114.08106056248027</v>
      </c>
      <c r="R46" s="3">
        <f t="shared" si="13"/>
        <v>-82.682443524590013</v>
      </c>
      <c r="S46" s="3">
        <f t="shared" si="11"/>
        <v>2.3823632239636257</v>
      </c>
      <c r="T46" s="3">
        <f t="shared" si="12"/>
        <v>124.77298350486882</v>
      </c>
      <c r="V46" s="6"/>
      <c r="W46" s="6"/>
      <c r="X46" s="6"/>
      <c r="Y46" s="6"/>
      <c r="Z46" s="6"/>
    </row>
    <row r="47" spans="1:26" x14ac:dyDescent="0.15">
      <c r="A47" s="12" t="s">
        <v>76</v>
      </c>
      <c r="B47" s="2">
        <v>14228515</v>
      </c>
      <c r="C47" s="9">
        <v>2847792</v>
      </c>
      <c r="D47" s="2">
        <v>6796787</v>
      </c>
      <c r="E47" s="3">
        <f t="shared" si="0"/>
        <v>70.287920308084296</v>
      </c>
      <c r="F47" s="2">
        <v>1509191</v>
      </c>
      <c r="G47" s="3">
        <f t="shared" si="1"/>
        <v>15.607065034946372</v>
      </c>
      <c r="H47" s="14"/>
      <c r="I47" s="29">
        <f t="shared" si="2"/>
        <v>0</v>
      </c>
      <c r="J47" s="9">
        <v>1504696</v>
      </c>
      <c r="K47" s="3">
        <f t="shared" si="3"/>
        <v>3.1144007087176697</v>
      </c>
      <c r="L47" s="3">
        <f t="shared" si="4"/>
        <v>4.9963322461752826</v>
      </c>
      <c r="M47" s="9">
        <v>530745</v>
      </c>
      <c r="N47" s="29">
        <f t="shared" si="5"/>
        <v>1.0985292737857746</v>
      </c>
      <c r="O47" s="9">
        <v>23939</v>
      </c>
      <c r="P47" s="29">
        <f t="shared" si="6"/>
        <v>4.9548638772211995E-2</v>
      </c>
      <c r="Q47" s="3">
        <f t="shared" si="7"/>
        <v>-125.59774623945793</v>
      </c>
      <c r="R47" s="3">
        <f t="shared" si="13"/>
        <v>-86.192853599861564</v>
      </c>
      <c r="S47" s="3">
        <f t="shared" si="11"/>
        <v>4.3120272600478682</v>
      </c>
      <c r="T47" s="3">
        <f t="shared" si="12"/>
        <v>159.29730635983265</v>
      </c>
      <c r="V47" s="6"/>
      <c r="W47" s="6"/>
      <c r="X47" s="6"/>
      <c r="Y47" s="6"/>
      <c r="Z47" s="6"/>
    </row>
    <row r="48" spans="1:26" x14ac:dyDescent="0.15">
      <c r="A48" s="12" t="s">
        <v>77</v>
      </c>
      <c r="B48" s="2">
        <v>15732204</v>
      </c>
      <c r="C48" s="9">
        <v>3148914</v>
      </c>
      <c r="D48" s="2">
        <v>7291592</v>
      </c>
      <c r="E48" s="3">
        <f t="shared" si="0"/>
        <v>68.194108953118445</v>
      </c>
      <c r="F48" s="2">
        <v>1580524</v>
      </c>
      <c r="G48" s="3">
        <f t="shared" si="1"/>
        <v>14.781741197123832</v>
      </c>
      <c r="H48" s="14"/>
      <c r="I48" s="29">
        <f t="shared" si="2"/>
        <v>0</v>
      </c>
      <c r="J48" s="9">
        <v>1541267</v>
      </c>
      <c r="K48" s="3">
        <f t="shared" si="3"/>
        <v>2.8851846282949292</v>
      </c>
      <c r="L48" s="3">
        <f t="shared" si="4"/>
        <v>4.9960729318107768</v>
      </c>
      <c r="M48" s="9">
        <v>526092</v>
      </c>
      <c r="N48" s="29">
        <f t="shared" si="5"/>
        <v>0.984821287595813</v>
      </c>
      <c r="O48" s="9">
        <v>53759</v>
      </c>
      <c r="P48" s="29">
        <f t="shared" si="6"/>
        <v>0.1006345042309393</v>
      </c>
      <c r="Q48" s="3">
        <f t="shared" si="7"/>
        <v>-113.51903831365138</v>
      </c>
      <c r="R48" s="3">
        <f t="shared" si="13"/>
        <v>-85.171129881990282</v>
      </c>
      <c r="S48" s="3">
        <f t="shared" si="11"/>
        <v>4.0712749243526209</v>
      </c>
      <c r="T48" s="3">
        <f t="shared" si="12"/>
        <v>154.05514373165565</v>
      </c>
      <c r="V48" s="6"/>
      <c r="W48" s="6"/>
      <c r="X48" s="6"/>
      <c r="Y48" s="6"/>
      <c r="Z48" s="6"/>
    </row>
    <row r="49" spans="1:20" x14ac:dyDescent="0.15">
      <c r="A49" s="31" t="s">
        <v>78</v>
      </c>
      <c r="B49" s="2">
        <v>11584504</v>
      </c>
      <c r="C49" s="9">
        <v>2318205</v>
      </c>
      <c r="D49" s="2">
        <v>6816441</v>
      </c>
      <c r="E49" s="3">
        <f t="shared" si="0"/>
        <v>86.594665894517519</v>
      </c>
      <c r="F49" s="2">
        <v>346363</v>
      </c>
      <c r="G49" s="3">
        <f t="shared" si="1"/>
        <v>4.4001243850306597</v>
      </c>
      <c r="H49" s="14"/>
      <c r="I49" s="29">
        <f t="shared" si="2"/>
        <v>0</v>
      </c>
      <c r="J49" s="9">
        <v>779659</v>
      </c>
      <c r="K49" s="3">
        <f t="shared" si="3"/>
        <v>1.9820406251316414</v>
      </c>
      <c r="L49" s="3">
        <f t="shared" si="4"/>
        <v>4.9971870477373654</v>
      </c>
      <c r="M49" s="9">
        <v>207427</v>
      </c>
      <c r="N49" s="29">
        <f t="shared" si="5"/>
        <v>0.52731866206787958</v>
      </c>
      <c r="O49" s="9">
        <v>540475</v>
      </c>
      <c r="P49" s="29">
        <f t="shared" si="6"/>
        <v>1.3739896632605073</v>
      </c>
      <c r="Q49" s="3">
        <f t="shared" si="7"/>
        <v>-63.184884525866892</v>
      </c>
      <c r="R49" s="3">
        <f t="shared" si="13"/>
        <v>-50.483162983491439</v>
      </c>
      <c r="S49" s="3">
        <f t="shared" si="11"/>
        <v>5.2573386137205356</v>
      </c>
      <c r="T49" s="3">
        <f t="shared" si="12"/>
        <v>179.57149679919735</v>
      </c>
    </row>
    <row r="50" spans="1:20" x14ac:dyDescent="0.15">
      <c r="A50" s="31" t="s">
        <v>79</v>
      </c>
      <c r="B50" s="2">
        <v>12111272</v>
      </c>
      <c r="C50" s="9">
        <v>2420622</v>
      </c>
      <c r="D50" s="2">
        <v>5215985</v>
      </c>
      <c r="E50" s="3">
        <f t="shared" si="0"/>
        <v>63.459209347845309</v>
      </c>
      <c r="F50" s="2">
        <v>305253</v>
      </c>
      <c r="G50" s="3">
        <f t="shared" si="1"/>
        <v>3.7137978792227782</v>
      </c>
      <c r="H50" s="14"/>
      <c r="I50" s="29">
        <f t="shared" si="2"/>
        <v>0</v>
      </c>
      <c r="J50" s="9">
        <v>889471</v>
      </c>
      <c r="K50" s="3">
        <f t="shared" si="3"/>
        <v>2.1628546489584246</v>
      </c>
      <c r="L50" s="3">
        <f t="shared" si="4"/>
        <v>5.0033718606209474</v>
      </c>
      <c r="M50" s="9">
        <v>201663</v>
      </c>
      <c r="N50" s="29">
        <f t="shared" si="5"/>
        <v>0.49036759722678175</v>
      </c>
      <c r="O50" s="9">
        <v>588159</v>
      </c>
      <c r="P50" s="29">
        <f t="shared" si="6"/>
        <v>1.4301786426727103</v>
      </c>
      <c r="Q50" s="3">
        <f t="shared" si="7"/>
        <v>-60.769597246143718</v>
      </c>
      <c r="R50" s="3">
        <f t="shared" si="13"/>
        <v>-50.114256128087703</v>
      </c>
      <c r="S50" s="3">
        <f t="shared" si="11"/>
        <v>5.5135795315306275</v>
      </c>
      <c r="T50" s="3">
        <f t="shared" si="12"/>
        <v>132.79507122387182</v>
      </c>
    </row>
    <row r="51" spans="1:20" x14ac:dyDescent="0.15">
      <c r="A51" s="12" t="s">
        <v>80</v>
      </c>
      <c r="B51" s="2">
        <v>12286206</v>
      </c>
      <c r="C51" s="9">
        <v>2458652</v>
      </c>
      <c r="D51" s="2">
        <v>10283819</v>
      </c>
      <c r="E51" s="3">
        <f t="shared" si="0"/>
        <v>123.18069802070403</v>
      </c>
      <c r="F51" s="2">
        <v>1498349</v>
      </c>
      <c r="G51" s="3">
        <f t="shared" si="1"/>
        <v>17.94738663706779</v>
      </c>
      <c r="H51" s="14"/>
      <c r="I51" s="29">
        <f t="shared" si="2"/>
        <v>0</v>
      </c>
      <c r="J51" s="9">
        <v>1105997</v>
      </c>
      <c r="K51" s="3">
        <f t="shared" si="3"/>
        <v>2.6510715879255158</v>
      </c>
      <c r="L51" s="3">
        <f t="shared" si="4"/>
        <v>4.997130948178107</v>
      </c>
      <c r="M51" s="9">
        <v>233129</v>
      </c>
      <c r="N51" s="29">
        <f t="shared" si="5"/>
        <v>0.55880953404167244</v>
      </c>
      <c r="O51" s="9">
        <v>62819</v>
      </c>
      <c r="P51" s="29">
        <f t="shared" si="6"/>
        <v>0.15057696004771531</v>
      </c>
      <c r="Q51" s="3">
        <f t="shared" si="7"/>
        <v>-93.503072677541041</v>
      </c>
      <c r="R51" s="3">
        <f t="shared" si="13"/>
        <v>-82.523793307527825</v>
      </c>
      <c r="S51" s="3">
        <f t="shared" si="11"/>
        <v>3.5110350420626188</v>
      </c>
      <c r="T51" s="3">
        <f t="shared" si="12"/>
        <v>266.95985426640135</v>
      </c>
    </row>
    <row r="52" spans="1:20" x14ac:dyDescent="0.15">
      <c r="A52" s="12" t="s">
        <v>81</v>
      </c>
      <c r="B52" s="2">
        <v>12653768</v>
      </c>
      <c r="C52" s="9">
        <v>2526443</v>
      </c>
      <c r="D52" s="2">
        <v>10438358</v>
      </c>
      <c r="E52" s="3">
        <f t="shared" si="0"/>
        <v>121.67685679035702</v>
      </c>
      <c r="F52" s="2">
        <v>1175174</v>
      </c>
      <c r="G52" s="3">
        <f t="shared" si="1"/>
        <v>13.698656292661262</v>
      </c>
      <c r="H52" s="14"/>
      <c r="I52" s="29">
        <f t="shared" si="2"/>
        <v>0</v>
      </c>
      <c r="J52" s="9">
        <v>1110412</v>
      </c>
      <c r="K52" s="3">
        <f t="shared" si="3"/>
        <v>2.5843395737933554</v>
      </c>
      <c r="L52" s="3">
        <f t="shared" si="4"/>
        <v>5.0085309662636366</v>
      </c>
      <c r="M52" s="9">
        <v>261859</v>
      </c>
      <c r="N52" s="29">
        <f t="shared" si="5"/>
        <v>0.6094427802058644</v>
      </c>
      <c r="O52" s="9">
        <v>66293</v>
      </c>
      <c r="P52" s="29">
        <f t="shared" si="6"/>
        <v>0.15428833925199195</v>
      </c>
      <c r="Q52" s="3">
        <f t="shared" si="7"/>
        <v>-95.445983060697074</v>
      </c>
      <c r="R52" s="3">
        <f t="shared" si="13"/>
        <v>-75.644438677147036</v>
      </c>
      <c r="S52" s="3">
        <f t="shared" si="11"/>
        <v>3.5023590325032039</v>
      </c>
      <c r="T52" s="3">
        <f t="shared" si="12"/>
        <v>259.63670944716864</v>
      </c>
    </row>
    <row r="53" spans="1:20" x14ac:dyDescent="0.15">
      <c r="A53" s="12" t="s">
        <v>82</v>
      </c>
      <c r="B53" s="2">
        <v>12069341</v>
      </c>
      <c r="C53" s="9">
        <v>2948999</v>
      </c>
      <c r="D53" s="2">
        <v>10986972</v>
      </c>
      <c r="E53" s="3">
        <f t="shared" si="0"/>
        <v>109.7207307971281</v>
      </c>
      <c r="F53" s="2">
        <v>671407</v>
      </c>
      <c r="G53" s="3">
        <f t="shared" si="1"/>
        <v>6.7049653628231134</v>
      </c>
      <c r="H53" s="14"/>
      <c r="I53" s="29">
        <f t="shared" si="2"/>
        <v>0</v>
      </c>
      <c r="J53" s="9">
        <v>1042029</v>
      </c>
      <c r="K53" s="3">
        <f t="shared" si="3"/>
        <v>2.5426205167291238</v>
      </c>
      <c r="L53" s="3">
        <f t="shared" si="4"/>
        <v>4.0926907740558747</v>
      </c>
      <c r="M53" s="9">
        <v>136810</v>
      </c>
      <c r="N53" s="29">
        <f t="shared" si="5"/>
        <v>0.33382555849569584</v>
      </c>
      <c r="O53" s="9">
        <v>43107</v>
      </c>
      <c r="P53" s="29">
        <f t="shared" si="6"/>
        <v>0.10518396571942079</v>
      </c>
      <c r="Q53" s="3">
        <f t="shared" si="7"/>
        <v>-84.75268882959196</v>
      </c>
      <c r="R53" s="3">
        <f t="shared" si="13"/>
        <v>-58.375131573230249</v>
      </c>
      <c r="S53" s="3">
        <f t="shared" si="11"/>
        <v>3.0868140066636611</v>
      </c>
      <c r="T53" s="3">
        <f t="shared" si="12"/>
        <v>228.68904747380844</v>
      </c>
    </row>
    <row r="54" spans="1:20" x14ac:dyDescent="0.15">
      <c r="A54" s="12" t="s">
        <v>83</v>
      </c>
      <c r="B54" s="2">
        <v>11924760</v>
      </c>
      <c r="C54" s="9">
        <v>2386341</v>
      </c>
      <c r="D54" s="2">
        <v>11213595</v>
      </c>
      <c r="E54" s="3">
        <f t="shared" si="0"/>
        <v>138.3877546209867</v>
      </c>
      <c r="F54" s="2">
        <v>678157</v>
      </c>
      <c r="G54" s="3">
        <f t="shared" si="1"/>
        <v>8.3691826314847706</v>
      </c>
      <c r="H54" s="14"/>
      <c r="I54" s="29">
        <f t="shared" si="2"/>
        <v>0</v>
      </c>
      <c r="J54" s="9">
        <v>1101916</v>
      </c>
      <c r="K54" s="3">
        <f t="shared" si="3"/>
        <v>2.7213483709525392</v>
      </c>
      <c r="L54" s="3">
        <f t="shared" si="4"/>
        <v>4.9970896866793133</v>
      </c>
      <c r="M54" s="9">
        <v>154375</v>
      </c>
      <c r="N54" s="29">
        <f t="shared" si="5"/>
        <v>0.38125243191477232</v>
      </c>
      <c r="O54" s="9">
        <v>31720</v>
      </c>
      <c r="P54" s="29">
        <f t="shared" si="6"/>
        <v>7.8337341799751103E-2</v>
      </c>
      <c r="Q54" s="3">
        <f t="shared" si="7"/>
        <v>-92.053692437361462</v>
      </c>
      <c r="R54" s="3">
        <f t="shared" si="13"/>
        <v>-61.128052820454968</v>
      </c>
      <c r="S54" s="3">
        <f t="shared" si="11"/>
        <v>3.2592754864668136</v>
      </c>
      <c r="T54" s="3">
        <f t="shared" si="12"/>
        <v>287.86604024441067</v>
      </c>
    </row>
    <row r="55" spans="1:20" x14ac:dyDescent="0.15">
      <c r="A55" s="31" t="s">
        <v>84</v>
      </c>
      <c r="B55" s="2">
        <v>12909117</v>
      </c>
      <c r="C55" s="9">
        <v>2583503</v>
      </c>
      <c r="D55" s="30">
        <v>12711045</v>
      </c>
      <c r="E55" s="3">
        <f t="shared" si="0"/>
        <v>144.89639657859891</v>
      </c>
      <c r="F55" s="30">
        <v>669326</v>
      </c>
      <c r="G55" s="3">
        <f t="shared" si="1"/>
        <v>7.6298152934213741</v>
      </c>
      <c r="H55" s="14"/>
      <c r="I55" s="29">
        <f t="shared" si="2"/>
        <v>0</v>
      </c>
      <c r="J55" s="9">
        <v>1309320</v>
      </c>
      <c r="K55" s="3">
        <f t="shared" si="3"/>
        <v>2.9869954699457755</v>
      </c>
      <c r="L55" s="3">
        <f t="shared" si="4"/>
        <v>4.9967493747829979</v>
      </c>
      <c r="M55" s="9">
        <v>537092</v>
      </c>
      <c r="N55" s="29">
        <f t="shared" si="5"/>
        <v>1.2252859277671742</v>
      </c>
      <c r="O55" s="9">
        <v>40803</v>
      </c>
      <c r="P55" s="29">
        <f t="shared" si="6"/>
        <v>9.3085247426295689E-2</v>
      </c>
      <c r="Q55" s="3">
        <f t="shared" si="7"/>
        <v>-120.22782101976907</v>
      </c>
      <c r="R55" s="3">
        <f t="shared" si="13"/>
        <v>-58.119113912466986</v>
      </c>
      <c r="S55" s="3">
        <f t="shared" si="11"/>
        <v>4.3984518925655411</v>
      </c>
      <c r="T55" s="3">
        <f t="shared" si="12"/>
        <v>300.40960392056496</v>
      </c>
    </row>
    <row r="56" spans="1:20" x14ac:dyDescent="0.15">
      <c r="A56" s="31" t="s">
        <v>85</v>
      </c>
      <c r="B56" s="2">
        <v>11690435</v>
      </c>
      <c r="C56" s="9">
        <v>2339387</v>
      </c>
      <c r="D56" s="30">
        <v>11830015</v>
      </c>
      <c r="E56" s="3">
        <f t="shared" si="0"/>
        <v>148.92531323376593</v>
      </c>
      <c r="F56" s="30">
        <v>710150</v>
      </c>
      <c r="G56" s="3">
        <f t="shared" si="1"/>
        <v>8.9399135329041322</v>
      </c>
      <c r="H56" s="14"/>
      <c r="I56" s="29">
        <f t="shared" si="2"/>
        <v>0</v>
      </c>
      <c r="J56" s="9">
        <v>1231292</v>
      </c>
      <c r="K56" s="3">
        <f t="shared" si="3"/>
        <v>3.1018135253307508</v>
      </c>
      <c r="L56" s="3">
        <f t="shared" si="4"/>
        <v>4.9972214943487332</v>
      </c>
      <c r="M56" s="9">
        <v>238988</v>
      </c>
      <c r="N56" s="29">
        <f t="shared" si="5"/>
        <v>0.60204745161322049</v>
      </c>
      <c r="O56" s="9">
        <v>44713</v>
      </c>
      <c r="P56" s="29">
        <f t="shared" si="6"/>
        <v>0.11263890950165668</v>
      </c>
      <c r="Q56" s="3">
        <f t="shared" si="7"/>
        <v>-99.22719022774325</v>
      </c>
      <c r="R56" s="3">
        <f t="shared" si="13"/>
        <v>-61.890943431836263</v>
      </c>
      <c r="S56" s="3">
        <f t="shared" si="11"/>
        <v>3.9291387959472845</v>
      </c>
      <c r="T56" s="3">
        <f t="shared" si="12"/>
        <v>309.89235352576674</v>
      </c>
    </row>
    <row r="57" spans="1:20" x14ac:dyDescent="0.15">
      <c r="A57" s="31" t="s">
        <v>86</v>
      </c>
      <c r="B57" s="2">
        <v>16826808</v>
      </c>
      <c r="C57" s="9">
        <v>3367792</v>
      </c>
      <c r="D57" s="30">
        <v>3180994</v>
      </c>
      <c r="E57" s="3">
        <f t="shared" si="0"/>
        <v>27.816525872144123</v>
      </c>
      <c r="F57" s="30">
        <v>398792</v>
      </c>
      <c r="G57" s="3">
        <f t="shared" si="1"/>
        <v>3.4872772427750882</v>
      </c>
      <c r="H57" s="14"/>
      <c r="I57" s="29">
        <f t="shared" si="2"/>
        <v>0</v>
      </c>
      <c r="J57" s="9">
        <v>3104712</v>
      </c>
      <c r="K57" s="3">
        <f t="shared" si="3"/>
        <v>5.4338153974301004</v>
      </c>
      <c r="L57" s="3">
        <f t="shared" si="4"/>
        <v>4.9963917011501895</v>
      </c>
      <c r="M57" s="9">
        <v>794665</v>
      </c>
      <c r="N57" s="29">
        <f t="shared" si="5"/>
        <v>1.3908094898331282</v>
      </c>
      <c r="O57" s="9">
        <v>244930</v>
      </c>
      <c r="P57" s="29">
        <f t="shared" si="6"/>
        <v>0.42867241962943892</v>
      </c>
      <c r="Q57" s="3">
        <f t="shared" si="7"/>
        <v>-103.6322924494992</v>
      </c>
      <c r="R57" s="3">
        <f t="shared" si="13"/>
        <v>-59.220101898190961</v>
      </c>
      <c r="S57" s="3">
        <f t="shared" si="11"/>
        <v>7.681969726522107</v>
      </c>
      <c r="T57" s="3">
        <f t="shared" si="12"/>
        <v>64.554144384493426</v>
      </c>
    </row>
    <row r="58" spans="1:20" x14ac:dyDescent="0.15">
      <c r="A58" s="31" t="s">
        <v>87</v>
      </c>
      <c r="B58" s="2">
        <v>14918847</v>
      </c>
      <c r="C58" s="9">
        <v>2985769</v>
      </c>
      <c r="D58" s="30">
        <v>2744647</v>
      </c>
      <c r="E58" s="3">
        <f t="shared" si="0"/>
        <v>27.071703855857567</v>
      </c>
      <c r="F58" s="30">
        <v>364037</v>
      </c>
      <c r="G58" s="3">
        <f t="shared" si="1"/>
        <v>3.5906627907249358</v>
      </c>
      <c r="H58" s="14"/>
      <c r="I58" s="29">
        <f t="shared" si="2"/>
        <v>0</v>
      </c>
      <c r="J58" s="9">
        <v>2862218</v>
      </c>
      <c r="K58" s="3">
        <f t="shared" si="3"/>
        <v>5.6500559393095182</v>
      </c>
      <c r="L58" s="3">
        <f t="shared" si="4"/>
        <v>4.9966514489232088</v>
      </c>
      <c r="M58" s="9">
        <v>748078</v>
      </c>
      <c r="N58" s="29">
        <f t="shared" si="5"/>
        <v>1.4767158011607733</v>
      </c>
      <c r="O58" s="9">
        <v>276031</v>
      </c>
      <c r="P58" s="29">
        <f t="shared" si="6"/>
        <v>0.54488882083179757</v>
      </c>
      <c r="Q58" s="3">
        <f t="shared" si="7"/>
        <v>-102.06857838185073</v>
      </c>
      <c r="R58" s="3">
        <f t="shared" si="13"/>
        <v>-60.335009557380204</v>
      </c>
      <c r="S58" s="3">
        <f t="shared" si="11"/>
        <v>8.2165493821338877</v>
      </c>
      <c r="T58" s="3">
        <f t="shared" si="12"/>
        <v>63.384126441749586</v>
      </c>
    </row>
    <row r="59" spans="1:20" x14ac:dyDescent="0.15">
      <c r="A59" s="12" t="s">
        <v>88</v>
      </c>
      <c r="B59" s="2">
        <v>14983427</v>
      </c>
      <c r="C59" s="9">
        <v>2998786</v>
      </c>
      <c r="D59" s="2">
        <v>3713811</v>
      </c>
      <c r="E59" s="35">
        <f t="shared" si="0"/>
        <v>36.472003654145375</v>
      </c>
      <c r="F59" s="2">
        <v>490289</v>
      </c>
      <c r="G59" s="3">
        <f t="shared" si="1"/>
        <v>4.8149521339635433</v>
      </c>
      <c r="H59" s="14"/>
      <c r="I59" s="29">
        <f t="shared" si="2"/>
        <v>0</v>
      </c>
      <c r="J59" s="9">
        <v>2400019</v>
      </c>
      <c r="K59" s="3">
        <f t="shared" si="3"/>
        <v>4.7172492347711907</v>
      </c>
      <c r="L59" s="3">
        <f t="shared" si="4"/>
        <v>4.9964975826884617</v>
      </c>
      <c r="M59" s="9">
        <v>657014</v>
      </c>
      <c r="N59" s="29">
        <f t="shared" si="5"/>
        <v>1.2913642720053298</v>
      </c>
      <c r="O59" s="9">
        <v>316945</v>
      </c>
      <c r="P59" s="29">
        <f t="shared" si="6"/>
        <v>0.62295696772173681</v>
      </c>
      <c r="Q59" s="3">
        <f t="shared" si="7"/>
        <v>-96.829184568072606</v>
      </c>
      <c r="R59" s="3">
        <f t="shared" si="13"/>
        <v>-64.096729765220033</v>
      </c>
      <c r="S59" s="3">
        <f t="shared" si="11"/>
        <v>7.2545274422199943</v>
      </c>
      <c r="T59" s="3">
        <f t="shared" si="12"/>
        <v>82.476208677025483</v>
      </c>
    </row>
    <row r="60" spans="1:20" x14ac:dyDescent="0.15">
      <c r="A60" s="12" t="s">
        <v>89</v>
      </c>
      <c r="B60" s="2">
        <v>15844981</v>
      </c>
      <c r="C60" s="9">
        <v>3171278</v>
      </c>
      <c r="D60" s="2">
        <v>4057492</v>
      </c>
      <c r="E60" s="3">
        <f t="shared" si="0"/>
        <v>37.679805870062474</v>
      </c>
      <c r="F60" s="2">
        <v>553429</v>
      </c>
      <c r="G60" s="3">
        <f t="shared" si="1"/>
        <v>5.1394056434030695</v>
      </c>
      <c r="H60" s="14"/>
      <c r="I60" s="29">
        <f t="shared" si="2"/>
        <v>0</v>
      </c>
      <c r="J60" s="9">
        <v>2606648</v>
      </c>
      <c r="K60" s="3">
        <f t="shared" si="3"/>
        <v>4.8448012402160652</v>
      </c>
      <c r="L60" s="3">
        <f t="shared" si="4"/>
        <v>4.9964023967624405</v>
      </c>
      <c r="M60" s="9">
        <v>743414</v>
      </c>
      <c r="N60" s="29">
        <f t="shared" si="5"/>
        <v>1.381733578601325</v>
      </c>
      <c r="O60" s="9">
        <v>365952</v>
      </c>
      <c r="P60" s="29">
        <f t="shared" si="6"/>
        <v>0.68017035804586956</v>
      </c>
      <c r="Q60" s="3">
        <f t="shared" si="7"/>
        <v>-97.446927670017118</v>
      </c>
      <c r="R60" s="3">
        <f t="shared" si="13"/>
        <v>-65.371514125965689</v>
      </c>
      <c r="S60" s="3">
        <f t="shared" si="11"/>
        <v>7.5868755349091295</v>
      </c>
      <c r="T60" s="3">
        <f t="shared" si="12"/>
        <v>85.343818623744085</v>
      </c>
    </row>
    <row r="61" spans="1:20" x14ac:dyDescent="0.15">
      <c r="A61" s="12" t="s">
        <v>90</v>
      </c>
      <c r="B61" s="2">
        <v>11921736</v>
      </c>
      <c r="C61" s="9">
        <v>2385738</v>
      </c>
      <c r="D61" s="2">
        <v>12615704</v>
      </c>
      <c r="E61" s="3">
        <f t="shared" si="0"/>
        <v>155.73063043804476</v>
      </c>
      <c r="F61" s="2">
        <v>601059</v>
      </c>
      <c r="G61" s="3">
        <f t="shared" si="1"/>
        <v>7.4195857005253725</v>
      </c>
      <c r="H61" s="14"/>
      <c r="I61" s="29">
        <f t="shared" si="2"/>
        <v>0</v>
      </c>
      <c r="J61" s="9">
        <v>2957177</v>
      </c>
      <c r="K61" s="3">
        <f t="shared" si="3"/>
        <v>7.3050487487728288</v>
      </c>
      <c r="L61" s="3">
        <f t="shared" si="4"/>
        <v>4.997085178674272</v>
      </c>
      <c r="M61" s="9">
        <v>2080833</v>
      </c>
      <c r="N61" s="29">
        <f t="shared" si="5"/>
        <v>5.1402356041100052</v>
      </c>
      <c r="O61" s="9">
        <v>61346</v>
      </c>
      <c r="P61" s="29">
        <f t="shared" si="6"/>
        <v>0.1515416630598094</v>
      </c>
      <c r="Q61" s="3">
        <f t="shared" si="7"/>
        <v>-151.24302005730462</v>
      </c>
      <c r="R61" s="3">
        <f t="shared" si="13"/>
        <v>-56.451558080753358</v>
      </c>
      <c r="S61" s="3">
        <f t="shared" si="11"/>
        <v>12.748367679002452</v>
      </c>
      <c r="T61" s="3">
        <f t="shared" si="12"/>
        <v>326.18589532538772</v>
      </c>
    </row>
    <row r="62" spans="1:20" x14ac:dyDescent="0.15">
      <c r="A62" s="12" t="s">
        <v>91</v>
      </c>
      <c r="B62" s="2">
        <v>14295501</v>
      </c>
      <c r="C62" s="9">
        <v>2860867</v>
      </c>
      <c r="D62" s="2">
        <v>11719960</v>
      </c>
      <c r="E62" s="3">
        <f t="shared" si="0"/>
        <v>120.64623136972114</v>
      </c>
      <c r="F62" s="2">
        <v>471014</v>
      </c>
      <c r="G62" s="3">
        <f t="shared" si="1"/>
        <v>4.8486568232637168</v>
      </c>
      <c r="H62" s="14"/>
      <c r="I62" s="29">
        <f t="shared" si="2"/>
        <v>0</v>
      </c>
      <c r="J62" s="9">
        <v>2015852</v>
      </c>
      <c r="K62" s="3">
        <f t="shared" si="3"/>
        <v>4.1528339160691186</v>
      </c>
      <c r="L62" s="3">
        <f t="shared" si="4"/>
        <v>4.9969121248908115</v>
      </c>
      <c r="M62" s="9">
        <v>2316296</v>
      </c>
      <c r="N62" s="29">
        <f t="shared" si="5"/>
        <v>4.7717752039610231</v>
      </c>
      <c r="O62" s="9">
        <v>59478</v>
      </c>
      <c r="P62" s="29">
        <f t="shared" si="6"/>
        <v>0.12252995540345175</v>
      </c>
      <c r="Q62" s="3">
        <f t="shared" si="7"/>
        <v>-152.07353030122439</v>
      </c>
      <c r="R62" s="3">
        <f t="shared" si="13"/>
        <v>-48.691873998975382</v>
      </c>
      <c r="S62" s="3">
        <f t="shared" si="11"/>
        <v>9.1696690308370457</v>
      </c>
      <c r="T62" s="3">
        <f t="shared" si="12"/>
        <v>250.29395347877511</v>
      </c>
    </row>
    <row r="63" spans="1:20" x14ac:dyDescent="0.15">
      <c r="A63" s="36" t="s">
        <v>92</v>
      </c>
      <c r="B63" s="33">
        <v>3193140</v>
      </c>
      <c r="C63" s="9">
        <v>639450</v>
      </c>
      <c r="D63" s="2">
        <v>6250181</v>
      </c>
      <c r="E63" s="3">
        <f t="shared" si="0"/>
        <v>287.85335905856596</v>
      </c>
      <c r="F63" s="2">
        <v>544295</v>
      </c>
      <c r="G63" s="3">
        <f t="shared" si="1"/>
        <v>25.067617092814139</v>
      </c>
      <c r="H63" s="14"/>
      <c r="I63" s="29">
        <f t="shared" si="2"/>
        <v>0</v>
      </c>
      <c r="J63" s="9">
        <v>2670116</v>
      </c>
      <c r="K63" s="3">
        <f t="shared" si="3"/>
        <v>24.626203736760683</v>
      </c>
      <c r="L63" s="3">
        <f t="shared" si="4"/>
        <v>4.9935726014543746</v>
      </c>
      <c r="M63" s="9">
        <v>337568</v>
      </c>
      <c r="N63" s="29">
        <f t="shared" si="5"/>
        <v>3.1133547542544329</v>
      </c>
      <c r="O63" s="9">
        <v>879193</v>
      </c>
      <c r="P63" s="29">
        <f t="shared" si="6"/>
        <v>8.1087061168630239</v>
      </c>
      <c r="Q63" s="3">
        <f t="shared" si="7"/>
        <v>-86.325169758528403</v>
      </c>
      <c r="R63" s="3">
        <f t="shared" si="13"/>
        <v>-80.171644082000853</v>
      </c>
      <c r="S63" s="3">
        <f t="shared" si="11"/>
        <v>43.956970724741169</v>
      </c>
      <c r="T63" s="3">
        <f t="shared" si="12"/>
        <v>625.40053894670666</v>
      </c>
    </row>
    <row r="64" spans="1:20" x14ac:dyDescent="0.15">
      <c r="A64" s="36" t="s">
        <v>93</v>
      </c>
      <c r="B64" s="2">
        <v>6683595</v>
      </c>
      <c r="C64" s="9">
        <v>1337416</v>
      </c>
      <c r="D64" s="2">
        <v>13737424</v>
      </c>
      <c r="E64" s="3">
        <f t="shared" si="0"/>
        <v>302.4991003547139</v>
      </c>
      <c r="F64" s="2">
        <v>437540</v>
      </c>
      <c r="G64" s="32">
        <f t="shared" si="1"/>
        <v>9.6346634106366302</v>
      </c>
      <c r="H64" s="14"/>
      <c r="I64" s="29">
        <f t="shared" si="2"/>
        <v>0</v>
      </c>
      <c r="J64" s="9">
        <v>4265951</v>
      </c>
      <c r="K64" s="3">
        <f t="shared" si="3"/>
        <v>18.797107986046431</v>
      </c>
      <c r="L64" s="3">
        <f t="shared" si="4"/>
        <v>4.9973942288711966</v>
      </c>
      <c r="M64" s="9">
        <v>1342313</v>
      </c>
      <c r="N64" s="29">
        <f t="shared" si="5"/>
        <v>5.9146489052672999</v>
      </c>
      <c r="O64" s="9">
        <v>1348283</v>
      </c>
      <c r="P64" s="29">
        <f t="shared" si="6"/>
        <v>5.940954583573661</v>
      </c>
      <c r="Q64" s="3">
        <f t="shared" si="7"/>
        <v>-107.10005122434239</v>
      </c>
      <c r="R64" s="3">
        <f t="shared" si="13"/>
        <v>-54.608470202842256</v>
      </c>
      <c r="S64" s="3">
        <f t="shared" si="11"/>
        <v>36.593666058461054</v>
      </c>
      <c r="T64" s="3">
        <f t="shared" si="12"/>
        <v>633.42997210611088</v>
      </c>
    </row>
    <row r="65" spans="1:20" x14ac:dyDescent="0.15">
      <c r="A65" s="12" t="s">
        <v>94</v>
      </c>
      <c r="B65" s="2">
        <v>13187561</v>
      </c>
      <c r="C65" s="9">
        <v>2639153</v>
      </c>
      <c r="D65" s="2">
        <v>12288252</v>
      </c>
      <c r="E65" s="3">
        <f t="shared" si="0"/>
        <v>137.1231684559402</v>
      </c>
      <c r="F65" s="2">
        <v>1198436</v>
      </c>
      <c r="G65" s="3">
        <f t="shared" si="1"/>
        <v>13.373207313103862</v>
      </c>
      <c r="H65" s="14"/>
      <c r="I65" s="29">
        <f t="shared" si="2"/>
        <v>0</v>
      </c>
      <c r="J65" s="9">
        <v>1820948</v>
      </c>
      <c r="K65" s="3">
        <f t="shared" si="3"/>
        <v>4.0664773872894315</v>
      </c>
      <c r="L65" s="3">
        <f t="shared" si="4"/>
        <v>4.9968914269085571</v>
      </c>
      <c r="M65" s="9">
        <v>395811</v>
      </c>
      <c r="N65" s="29">
        <f t="shared" si="5"/>
        <v>0.88391128200279034</v>
      </c>
      <c r="O65" s="9">
        <v>181671</v>
      </c>
      <c r="P65" s="29">
        <f t="shared" si="6"/>
        <v>0.40570132339103493</v>
      </c>
      <c r="Q65" s="3">
        <f t="shared" si="7"/>
        <v>-92.538327898010181</v>
      </c>
      <c r="R65" s="3">
        <f t="shared" si="13"/>
        <v>-73.460809435240378</v>
      </c>
      <c r="S65" s="3">
        <f t="shared" si="11"/>
        <v>5.7617913160742917</v>
      </c>
      <c r="T65" s="3">
        <f t="shared" si="12"/>
        <v>291.68602161227369</v>
      </c>
    </row>
    <row r="66" spans="1:20" x14ac:dyDescent="0.15">
      <c r="A66" s="12" t="s">
        <v>95</v>
      </c>
      <c r="B66" s="2">
        <v>12221998</v>
      </c>
      <c r="C66" s="9">
        <v>2445936</v>
      </c>
      <c r="D66" s="2">
        <v>11477932</v>
      </c>
      <c r="E66" s="3">
        <f t="shared" si="0"/>
        <v>138.19866807635194</v>
      </c>
      <c r="F66" s="2">
        <v>1164683</v>
      </c>
      <c r="G66" s="3">
        <f t="shared" si="1"/>
        <v>14.023226425384802</v>
      </c>
      <c r="H66" s="14"/>
      <c r="I66" s="29">
        <f t="shared" si="2"/>
        <v>0</v>
      </c>
      <c r="J66" s="9">
        <v>1675636</v>
      </c>
      <c r="K66" s="3">
        <f t="shared" si="3"/>
        <v>4.0375951787915527</v>
      </c>
      <c r="L66" s="3">
        <f t="shared" si="4"/>
        <v>4.996859280046575</v>
      </c>
      <c r="M66" s="9">
        <v>373463</v>
      </c>
      <c r="N66" s="29">
        <f t="shared" si="5"/>
        <v>0.89989258302938679</v>
      </c>
      <c r="O66" s="9">
        <v>56142</v>
      </c>
      <c r="P66" s="29">
        <f t="shared" si="6"/>
        <v>0.13527918266718747</v>
      </c>
      <c r="Q66" s="3">
        <f t="shared" si="7"/>
        <v>-107.31451122088677</v>
      </c>
      <c r="R66" s="3">
        <f t="shared" si="13"/>
        <v>-74.595761061306945</v>
      </c>
      <c r="S66" s="3">
        <f t="shared" si="11"/>
        <v>5.2080461271553142</v>
      </c>
      <c r="T66" s="3">
        <f t="shared" si="12"/>
        <v>294.45815775688021</v>
      </c>
    </row>
    <row r="67" spans="1:20" x14ac:dyDescent="0.15">
      <c r="A67" s="31" t="s">
        <v>96</v>
      </c>
      <c r="B67" s="2">
        <v>17217981</v>
      </c>
      <c r="C67" s="9">
        <v>3462641</v>
      </c>
      <c r="D67" s="30">
        <v>7958216</v>
      </c>
      <c r="E67" s="3">
        <f t="shared" si="0"/>
        <v>67.68517475533848</v>
      </c>
      <c r="F67" s="30">
        <v>215959</v>
      </c>
      <c r="G67" s="3">
        <f t="shared" si="1"/>
        <v>1.8367461570517993</v>
      </c>
      <c r="H67" s="14"/>
      <c r="I67" s="29">
        <f t="shared" si="2"/>
        <v>0</v>
      </c>
      <c r="J67" s="9">
        <v>1093761</v>
      </c>
      <c r="K67" s="3">
        <f t="shared" si="3"/>
        <v>1.8707920196915073</v>
      </c>
      <c r="L67" s="3">
        <f t="shared" si="4"/>
        <v>4.9724996036262494</v>
      </c>
      <c r="M67" s="9">
        <v>1320827</v>
      </c>
      <c r="N67" s="29">
        <f t="shared" si="5"/>
        <v>2.2591705235358313</v>
      </c>
      <c r="O67" s="9">
        <v>108479</v>
      </c>
      <c r="P67" s="29">
        <f t="shared" si="6"/>
        <v>0.18554478309622946</v>
      </c>
      <c r="Q67" s="3">
        <f t="shared" si="7"/>
        <v>-127.18347833972368</v>
      </c>
      <c r="R67" s="3">
        <f t="shared" si="13"/>
        <v>-30.928141755187823</v>
      </c>
      <c r="S67" s="3">
        <f t="shared" si="11"/>
        <v>4.5010521094197973</v>
      </c>
      <c r="T67" s="3">
        <f t="shared" si="12"/>
        <v>139.07788768742029</v>
      </c>
    </row>
    <row r="68" spans="1:20" x14ac:dyDescent="0.15">
      <c r="A68" s="31" t="s">
        <v>97</v>
      </c>
      <c r="B68" s="2">
        <v>15972233</v>
      </c>
      <c r="C68" s="9">
        <v>3196779</v>
      </c>
      <c r="D68" s="30">
        <v>7518655</v>
      </c>
      <c r="E68" s="3">
        <f t="shared" si="0"/>
        <v>69.264841188583887</v>
      </c>
      <c r="F68" s="30">
        <v>160134</v>
      </c>
      <c r="G68" s="3">
        <f t="shared" si="1"/>
        <v>1.4752181179868862</v>
      </c>
      <c r="H68" s="14"/>
      <c r="I68" s="29">
        <f t="shared" si="2"/>
        <v>0</v>
      </c>
      <c r="J68" s="9">
        <v>1049258</v>
      </c>
      <c r="K68" s="3">
        <f t="shared" si="3"/>
        <v>1.9346479668810239</v>
      </c>
      <c r="L68" s="3">
        <f t="shared" si="4"/>
        <v>4.9963519530127041</v>
      </c>
      <c r="M68" s="9">
        <v>1267662</v>
      </c>
      <c r="N68" s="29">
        <f t="shared" si="5"/>
        <v>2.3373466878425826</v>
      </c>
      <c r="O68" s="9">
        <v>161620</v>
      </c>
      <c r="P68" s="29">
        <f t="shared" si="6"/>
        <v>0.29799897108938994</v>
      </c>
      <c r="Q68" s="3">
        <f t="shared" si="7"/>
        <v>-121.89694510663202</v>
      </c>
      <c r="R68" s="3">
        <f t="shared" si="13"/>
        <v>-24.915988969450495</v>
      </c>
      <c r="S68" s="3">
        <f t="shared" si="11"/>
        <v>4.8679925969023863</v>
      </c>
      <c r="T68" s="3">
        <f t="shared" si="12"/>
        <v>141.93954846203567</v>
      </c>
    </row>
    <row r="69" spans="1:20" x14ac:dyDescent="0.15">
      <c r="A69" s="31" t="s">
        <v>98</v>
      </c>
      <c r="B69" s="2">
        <v>16356290</v>
      </c>
      <c r="C69" s="9">
        <v>3273459</v>
      </c>
      <c r="D69" s="2">
        <v>6084827</v>
      </c>
      <c r="E69" s="3">
        <f t="shared" si="0"/>
        <v>54.742752284357316</v>
      </c>
      <c r="F69" s="2">
        <v>779921</v>
      </c>
      <c r="G69" s="3">
        <f t="shared" si="1"/>
        <v>7.0166369733056069</v>
      </c>
      <c r="H69" s="14"/>
      <c r="I69" s="29">
        <f t="shared" si="2"/>
        <v>0</v>
      </c>
      <c r="J69" s="9">
        <v>690993</v>
      </c>
      <c r="K69" s="3">
        <f t="shared" si="3"/>
        <v>1.2441540135324085</v>
      </c>
      <c r="L69" s="3">
        <f t="shared" si="4"/>
        <v>4.9966381127730637</v>
      </c>
      <c r="M69" s="9">
        <v>1934563</v>
      </c>
      <c r="N69" s="29">
        <f t="shared" si="5"/>
        <v>3.48323980254691</v>
      </c>
      <c r="O69" s="9">
        <v>47046</v>
      </c>
      <c r="P69" s="35">
        <f t="shared" si="6"/>
        <v>8.4707760745254573E-2</v>
      </c>
      <c r="Q69" s="3">
        <f t="shared" si="7"/>
        <v>-148.68130642249014</v>
      </c>
      <c r="R69" s="3">
        <f t="shared" si="13"/>
        <v>-68.617941599832136</v>
      </c>
      <c r="S69" s="3">
        <f t="shared" si="11"/>
        <v>4.8968093375698274</v>
      </c>
      <c r="T69" s="3">
        <f t="shared" si="12"/>
        <v>117.74629555555265</v>
      </c>
    </row>
    <row r="70" spans="1:20" x14ac:dyDescent="0.15">
      <c r="A70" s="31" t="s">
        <v>99</v>
      </c>
      <c r="B70" s="2">
        <v>14970912</v>
      </c>
      <c r="C70" s="9">
        <v>2996113</v>
      </c>
      <c r="D70" s="2">
        <v>5832699</v>
      </c>
      <c r="E70" s="3">
        <f t="shared" si="0"/>
        <v>57.33194493999391</v>
      </c>
      <c r="F70" s="2">
        <v>830900</v>
      </c>
      <c r="G70" s="3">
        <f t="shared" si="1"/>
        <v>8.1672503673926844</v>
      </c>
      <c r="H70" s="14"/>
      <c r="I70" s="29">
        <f t="shared" si="2"/>
        <v>0</v>
      </c>
      <c r="J70" s="9">
        <v>722035</v>
      </c>
      <c r="K70" s="3">
        <f t="shared" si="3"/>
        <v>1.4203497255210638</v>
      </c>
      <c r="L70" s="3">
        <f t="shared" si="4"/>
        <v>4.9967781589012166</v>
      </c>
      <c r="M70" s="9">
        <v>1982551</v>
      </c>
      <c r="N70" s="29">
        <f t="shared" si="5"/>
        <v>3.8999712876543522</v>
      </c>
      <c r="O70" s="9">
        <v>35247</v>
      </c>
      <c r="P70" s="35">
        <f t="shared" si="6"/>
        <v>6.9336066500157112E-2</v>
      </c>
      <c r="Q70" s="3">
        <f t="shared" si="7"/>
        <v>-154.23490857805638</v>
      </c>
      <c r="R70" s="3">
        <f t="shared" si="13"/>
        <v>-71.972651893017201</v>
      </c>
      <c r="S70" s="3">
        <f t="shared" si="11"/>
        <v>5.4589931461757297</v>
      </c>
      <c r="T70" s="3">
        <f t="shared" si="12"/>
        <v>124.25148997290157</v>
      </c>
    </row>
    <row r="71" spans="1:20" x14ac:dyDescent="0.15">
      <c r="A71" s="31" t="s">
        <v>100</v>
      </c>
      <c r="B71" s="2">
        <v>16159573</v>
      </c>
      <c r="C71" s="9">
        <v>3234262</v>
      </c>
      <c r="D71" s="2">
        <v>7032058</v>
      </c>
      <c r="E71" s="3">
        <f t="shared" si="0"/>
        <v>64.031333299528612</v>
      </c>
      <c r="F71" s="2">
        <v>1202598</v>
      </c>
      <c r="G71" s="3">
        <f t="shared" si="1"/>
        <v>10.950414994208881</v>
      </c>
      <c r="H71" s="14"/>
      <c r="I71" s="29">
        <f t="shared" si="2"/>
        <v>0</v>
      </c>
      <c r="J71" s="9">
        <v>860921</v>
      </c>
      <c r="K71" s="3">
        <f t="shared" si="3"/>
        <v>1.5689847405002595</v>
      </c>
      <c r="L71" s="3">
        <f t="shared" si="4"/>
        <v>4.996371042296512</v>
      </c>
      <c r="M71" s="9">
        <v>2356194</v>
      </c>
      <c r="N71" s="29">
        <f t="shared" si="5"/>
        <v>4.2940437411310306</v>
      </c>
      <c r="O71" s="9">
        <v>10000</v>
      </c>
      <c r="P71" s="29">
        <f t="shared" si="6"/>
        <v>1.8224491451599618E-2</v>
      </c>
      <c r="Q71" s="3">
        <f t="shared" si="7"/>
        <v>-174.15232529346616</v>
      </c>
      <c r="R71" s="3">
        <f t="shared" si="13"/>
        <v>-78.174058339929275</v>
      </c>
      <c r="S71" s="3">
        <f t="shared" si="11"/>
        <v>5.8994774645344892</v>
      </c>
      <c r="T71" s="3">
        <f t="shared" si="12"/>
        <v>140.58206633376636</v>
      </c>
    </row>
    <row r="72" spans="1:20" x14ac:dyDescent="0.15">
      <c r="A72" s="31" t="s">
        <v>101</v>
      </c>
      <c r="B72" s="2">
        <v>15212625</v>
      </c>
      <c r="C72" s="9">
        <v>3044415</v>
      </c>
      <c r="D72" s="2">
        <v>7116555</v>
      </c>
      <c r="E72" s="3">
        <f t="shared" ref="E72:E100" si="14">D72*29.45/C72</f>
        <v>68.841647656446312</v>
      </c>
      <c r="F72" s="2">
        <v>1245273</v>
      </c>
      <c r="G72" s="3">
        <f t="shared" ref="G72:G100" si="15">F72*29.45/C72</f>
        <v>12.046087622745256</v>
      </c>
      <c r="H72" s="14"/>
      <c r="I72" s="29">
        <f t="shared" ref="I72:I100" si="16">H72*29.45/C72</f>
        <v>0</v>
      </c>
      <c r="J72" s="9">
        <v>827274</v>
      </c>
      <c r="K72" s="3">
        <f t="shared" ref="K72:K100" si="17">J72*29.45/B72</f>
        <v>1.6015131708038555</v>
      </c>
      <c r="L72" s="3">
        <f t="shared" ref="L72:L100" si="18">B72/C72</f>
        <v>4.9968959553805901</v>
      </c>
      <c r="M72" s="9">
        <v>2319579</v>
      </c>
      <c r="N72" s="29">
        <f t="shared" ref="N72:N100" si="19">M72*29.45/B72</f>
        <v>4.4904545763798156</v>
      </c>
      <c r="O72" s="9">
        <v>10000</v>
      </c>
      <c r="P72" s="29">
        <f t="shared" ref="P72:P100" si="20">O72*29.45/B72</f>
        <v>1.9358920633355519E-2</v>
      </c>
      <c r="Q72" s="3">
        <f t="shared" ref="Q72:Q100" si="21">-264+30*LOG((P72*1000000)/N72^2)</f>
        <v>-174.53098427600827</v>
      </c>
      <c r="R72" s="3">
        <f t="shared" ref="R72:R100" si="22">-250+30*LOG((E72*1000000)/G72^2)</f>
        <v>-79.715223387566823</v>
      </c>
      <c r="S72" s="3">
        <f t="shared" ref="S72:S100" si="23">N72+(2*P72)+(K72)</f>
        <v>6.1306855884503815</v>
      </c>
      <c r="T72" s="3">
        <f t="shared" ref="T72:T100" si="24">G72+(2*E72)+(K72)</f>
        <v>151.33089610644174</v>
      </c>
    </row>
    <row r="73" spans="1:20" x14ac:dyDescent="0.15">
      <c r="A73" s="31" t="s">
        <v>102</v>
      </c>
      <c r="B73" s="2">
        <v>16997013</v>
      </c>
      <c r="C73" s="9">
        <v>3401794</v>
      </c>
      <c r="D73" s="2">
        <v>15167511</v>
      </c>
      <c r="E73" s="3">
        <f t="shared" si="14"/>
        <v>131.30812710881375</v>
      </c>
      <c r="F73" s="2">
        <v>392590</v>
      </c>
      <c r="G73" s="3">
        <f t="shared" si="15"/>
        <v>3.3987288765868833</v>
      </c>
      <c r="H73" s="14"/>
      <c r="I73" s="29">
        <f t="shared" si="16"/>
        <v>0</v>
      </c>
      <c r="J73" s="9">
        <v>1126537</v>
      </c>
      <c r="K73" s="3">
        <f t="shared" si="17"/>
        <v>1.9519026460708124</v>
      </c>
      <c r="L73" s="3">
        <f t="shared" si="18"/>
        <v>4.9964850899260798</v>
      </c>
      <c r="M73" s="9">
        <v>557280</v>
      </c>
      <c r="N73" s="29">
        <f t="shared" si="19"/>
        <v>0.96557530431964722</v>
      </c>
      <c r="O73" s="9">
        <v>185265</v>
      </c>
      <c r="P73" s="29">
        <f t="shared" si="20"/>
        <v>0.32100076937047706</v>
      </c>
      <c r="Q73" s="3">
        <f t="shared" si="21"/>
        <v>-97.891986780004743</v>
      </c>
      <c r="R73" s="3">
        <f t="shared" si="22"/>
        <v>-38.330243078683992</v>
      </c>
      <c r="S73" s="3">
        <f t="shared" si="23"/>
        <v>3.5594794891314137</v>
      </c>
      <c r="T73" s="3">
        <f t="shared" si="24"/>
        <v>267.96688574028519</v>
      </c>
    </row>
    <row r="74" spans="1:20" x14ac:dyDescent="0.15">
      <c r="A74" s="31" t="s">
        <v>103</v>
      </c>
      <c r="B74" s="2">
        <v>16958972</v>
      </c>
      <c r="C74" s="9">
        <v>3394279</v>
      </c>
      <c r="D74" s="2">
        <v>16300579</v>
      </c>
      <c r="E74" s="3">
        <f t="shared" si="14"/>
        <v>141.42975623099929</v>
      </c>
      <c r="F74" s="2">
        <v>442260</v>
      </c>
      <c r="G74" s="3">
        <f t="shared" si="15"/>
        <v>3.8372087268017743</v>
      </c>
      <c r="H74" s="14"/>
      <c r="I74" s="29">
        <f t="shared" si="16"/>
        <v>0</v>
      </c>
      <c r="J74" s="9">
        <v>1159915</v>
      </c>
      <c r="K74" s="3">
        <f t="shared" si="17"/>
        <v>2.014243360387646</v>
      </c>
      <c r="L74" s="3">
        <f t="shared" si="18"/>
        <v>4.9963400180126616</v>
      </c>
      <c r="M74" s="9">
        <v>593721</v>
      </c>
      <c r="N74" s="29">
        <f t="shared" si="19"/>
        <v>1.03102260266719</v>
      </c>
      <c r="O74" s="9">
        <v>149943</v>
      </c>
      <c r="P74" s="29">
        <f t="shared" si="20"/>
        <v>0.26038260750710596</v>
      </c>
      <c r="Q74" s="3">
        <f t="shared" si="21"/>
        <v>-102.32773202128337</v>
      </c>
      <c r="R74" s="3">
        <f t="shared" si="22"/>
        <v>-40.524701625118752</v>
      </c>
      <c r="S74" s="3">
        <f t="shared" si="23"/>
        <v>3.5660311780690481</v>
      </c>
      <c r="T74" s="3">
        <f t="shared" si="24"/>
        <v>288.71096454918796</v>
      </c>
    </row>
    <row r="75" spans="1:20" x14ac:dyDescent="0.15">
      <c r="A75" s="31" t="s">
        <v>104</v>
      </c>
      <c r="B75" s="2">
        <v>14416203</v>
      </c>
      <c r="C75" s="9">
        <v>2885284</v>
      </c>
      <c r="D75" s="2">
        <v>5427260</v>
      </c>
      <c r="E75" s="3">
        <f t="shared" si="14"/>
        <v>55.395866403445901</v>
      </c>
      <c r="F75" s="2">
        <v>379694</v>
      </c>
      <c r="G75" s="3">
        <f t="shared" si="15"/>
        <v>3.8755243158039203</v>
      </c>
      <c r="H75" s="14"/>
      <c r="I75" s="29">
        <f t="shared" si="16"/>
        <v>0</v>
      </c>
      <c r="J75" s="9">
        <v>986592</v>
      </c>
      <c r="K75" s="3">
        <f t="shared" si="17"/>
        <v>2.0154498656823852</v>
      </c>
      <c r="L75" s="3">
        <f t="shared" si="18"/>
        <v>4.9964589274400719</v>
      </c>
      <c r="M75" s="9">
        <v>502574</v>
      </c>
      <c r="N75" s="29">
        <f t="shared" si="19"/>
        <v>1.0266784048476565</v>
      </c>
      <c r="O75" s="9">
        <v>22388</v>
      </c>
      <c r="P75" s="29">
        <f t="shared" si="20"/>
        <v>4.5735107919887087E-2</v>
      </c>
      <c r="Q75" s="3">
        <f t="shared" si="21"/>
        <v>-124.87857438365833</v>
      </c>
      <c r="R75" s="3">
        <f t="shared" si="22"/>
        <v>-52.995507188354964</v>
      </c>
      <c r="S75" s="3">
        <f t="shared" si="23"/>
        <v>3.1335984863698156</v>
      </c>
      <c r="T75" s="3">
        <f t="shared" si="24"/>
        <v>116.6827069883781</v>
      </c>
    </row>
    <row r="76" spans="1:20" x14ac:dyDescent="0.15">
      <c r="A76" s="31" t="s">
        <v>105</v>
      </c>
      <c r="B76" s="2">
        <v>13128324</v>
      </c>
      <c r="C76" s="9">
        <v>2627359</v>
      </c>
      <c r="D76" s="2">
        <v>5917527</v>
      </c>
      <c r="E76" s="3">
        <f t="shared" si="14"/>
        <v>66.329409170958371</v>
      </c>
      <c r="F76" s="2">
        <v>342806</v>
      </c>
      <c r="G76" s="3">
        <f t="shared" si="15"/>
        <v>3.8425037080962285</v>
      </c>
      <c r="H76" s="14"/>
      <c r="I76" s="29">
        <f t="shared" si="16"/>
        <v>0</v>
      </c>
      <c r="J76" s="9">
        <v>1067650</v>
      </c>
      <c r="K76" s="3">
        <f t="shared" si="17"/>
        <v>2.3949966880768634</v>
      </c>
      <c r="L76" s="3">
        <f t="shared" si="18"/>
        <v>4.9967758498172499</v>
      </c>
      <c r="M76" s="9">
        <v>510409</v>
      </c>
      <c r="N76" s="29">
        <f t="shared" si="19"/>
        <v>1.1449706032544595</v>
      </c>
      <c r="O76" s="9">
        <v>62314</v>
      </c>
      <c r="P76" s="29">
        <f t="shared" si="20"/>
        <v>0.13978534502957118</v>
      </c>
      <c r="Q76" s="3">
        <f t="shared" si="21"/>
        <v>-113.16381090447479</v>
      </c>
      <c r="R76" s="3">
        <f t="shared" si="22"/>
        <v>-50.425673851354389</v>
      </c>
      <c r="S76" s="3">
        <f t="shared" si="23"/>
        <v>3.8195379813904653</v>
      </c>
      <c r="T76" s="3">
        <f t="shared" si="24"/>
        <v>138.89631873808983</v>
      </c>
    </row>
    <row r="77" spans="1:20" x14ac:dyDescent="0.15">
      <c r="A77" s="12" t="s">
        <v>106</v>
      </c>
      <c r="B77" s="2">
        <v>12683020</v>
      </c>
      <c r="C77" s="9">
        <v>2537677</v>
      </c>
      <c r="D77" s="2">
        <v>2647674</v>
      </c>
      <c r="E77" s="3">
        <f t="shared" si="14"/>
        <v>30.726526386139764</v>
      </c>
      <c r="F77" s="2">
        <v>604237</v>
      </c>
      <c r="G77" s="3">
        <f t="shared" si="15"/>
        <v>7.0122319152516255</v>
      </c>
      <c r="H77" s="14"/>
      <c r="I77" s="29">
        <f t="shared" si="16"/>
        <v>0</v>
      </c>
      <c r="J77" s="9">
        <v>1730519</v>
      </c>
      <c r="K77" s="3">
        <f t="shared" si="17"/>
        <v>4.0182688783901623</v>
      </c>
      <c r="L77" s="3">
        <f t="shared" si="18"/>
        <v>4.9978858617546678</v>
      </c>
      <c r="M77" s="9">
        <v>986651</v>
      </c>
      <c r="N77" s="29">
        <f t="shared" si="19"/>
        <v>2.2910057659768728</v>
      </c>
      <c r="O77" s="9">
        <v>236802</v>
      </c>
      <c r="P77" s="29">
        <f t="shared" si="20"/>
        <v>0.54985475856696586</v>
      </c>
      <c r="Q77" s="3">
        <f t="shared" si="21"/>
        <v>-113.39413129642256</v>
      </c>
      <c r="R77" s="3">
        <f t="shared" si="22"/>
        <v>-76.125972274083239</v>
      </c>
      <c r="S77" s="3">
        <f t="shared" si="23"/>
        <v>7.4089841615009666</v>
      </c>
      <c r="T77" s="3">
        <f t="shared" si="24"/>
        <v>72.483553565921312</v>
      </c>
    </row>
    <row r="78" spans="1:20" x14ac:dyDescent="0.15">
      <c r="A78" s="12" t="s">
        <v>107</v>
      </c>
      <c r="B78" s="2">
        <v>13384442</v>
      </c>
      <c r="C78" s="9">
        <v>2678573</v>
      </c>
      <c r="D78" s="2">
        <v>3000970</v>
      </c>
      <c r="E78" s="3">
        <f>D78*29.45/C78</f>
        <v>32.994645469807992</v>
      </c>
      <c r="F78" s="2">
        <v>662390</v>
      </c>
      <c r="G78" s="3">
        <f>F78*29.45/C78</f>
        <v>7.2827529807849176</v>
      </c>
      <c r="H78" s="14"/>
      <c r="I78" s="29">
        <f>H78*29.45/C78</f>
        <v>0</v>
      </c>
      <c r="J78" s="9">
        <v>1810509</v>
      </c>
      <c r="K78" s="3">
        <f t="shared" si="17"/>
        <v>3.9836916660403174</v>
      </c>
      <c r="L78" s="3">
        <f>B78/C78</f>
        <v>4.9968554151781568</v>
      </c>
      <c r="M78" s="9">
        <v>988135</v>
      </c>
      <c r="N78" s="29">
        <f t="shared" si="19"/>
        <v>2.174209111593894</v>
      </c>
      <c r="O78" s="9">
        <v>644192</v>
      </c>
      <c r="P78" s="29">
        <f t="shared" si="20"/>
        <v>1.4174258740110346</v>
      </c>
      <c r="Q78" s="3">
        <f t="shared" si="21"/>
        <v>-99.693067999923642</v>
      </c>
      <c r="R78" s="3">
        <f t="shared" si="22"/>
        <v>-76.184430792420699</v>
      </c>
      <c r="S78" s="3">
        <f t="shared" si="23"/>
        <v>8.9927525256562806</v>
      </c>
      <c r="T78" s="3">
        <f t="shared" si="24"/>
        <v>77.255735586441219</v>
      </c>
    </row>
    <row r="79" spans="1:20" x14ac:dyDescent="0.15">
      <c r="A79" s="12" t="s">
        <v>108</v>
      </c>
      <c r="B79" s="2">
        <v>12984339</v>
      </c>
      <c r="C79" s="9">
        <v>2598457</v>
      </c>
      <c r="D79" s="2">
        <v>5198962</v>
      </c>
      <c r="E79" s="3">
        <f>D79*29.45/C79</f>
        <v>58.92321131348335</v>
      </c>
      <c r="F79" s="2">
        <v>730405</v>
      </c>
      <c r="G79" s="3">
        <f>F79*29.45/C79</f>
        <v>8.2781540160179681</v>
      </c>
      <c r="H79" s="14"/>
      <c r="I79" s="29">
        <f>H79*29.45/C79</f>
        <v>0</v>
      </c>
      <c r="J79" s="9">
        <v>1630999</v>
      </c>
      <c r="K79" s="3">
        <f t="shared" si="17"/>
        <v>3.6992965564130755</v>
      </c>
      <c r="L79" s="3">
        <f>B79/C79</f>
        <v>4.9969420313670767</v>
      </c>
      <c r="M79" s="9">
        <v>648843</v>
      </c>
      <c r="N79" s="29">
        <f t="shared" si="19"/>
        <v>1.4716518376484162</v>
      </c>
      <c r="O79" s="9">
        <v>935508</v>
      </c>
      <c r="P79" s="29">
        <f t="shared" si="20"/>
        <v>2.1218415970193014</v>
      </c>
      <c r="Q79" s="3">
        <f t="shared" si="21"/>
        <v>-84.266915849615259</v>
      </c>
      <c r="R79" s="3">
        <f t="shared" si="22"/>
        <v>-71.967417898747527</v>
      </c>
      <c r="S79" s="3">
        <f t="shared" si="23"/>
        <v>9.4146315881000948</v>
      </c>
      <c r="T79" s="3">
        <f t="shared" si="24"/>
        <v>129.82387319939775</v>
      </c>
    </row>
    <row r="80" spans="1:20" x14ac:dyDescent="0.15">
      <c r="A80" s="12" t="s">
        <v>109</v>
      </c>
      <c r="B80" s="2">
        <v>12861729</v>
      </c>
      <c r="C80" s="9">
        <v>2573868</v>
      </c>
      <c r="D80" s="2">
        <v>4814283</v>
      </c>
      <c r="E80" s="3">
        <f t="shared" si="14"/>
        <v>55.084656380979908</v>
      </c>
      <c r="F80" s="2">
        <v>772073</v>
      </c>
      <c r="G80" s="3">
        <f t="shared" si="15"/>
        <v>8.8339999759117394</v>
      </c>
      <c r="H80" s="14"/>
      <c r="I80" s="29">
        <f t="shared" si="16"/>
        <v>0</v>
      </c>
      <c r="J80" s="9">
        <v>1670140</v>
      </c>
      <c r="K80" s="3">
        <f t="shared" si="17"/>
        <v>3.8241843689911366</v>
      </c>
      <c r="L80" s="3">
        <f t="shared" si="18"/>
        <v>4.9970429719006573</v>
      </c>
      <c r="M80" s="9">
        <v>644256</v>
      </c>
      <c r="N80" s="29">
        <f t="shared" si="19"/>
        <v>1.4751779640202338</v>
      </c>
      <c r="O80" s="9">
        <v>899708</v>
      </c>
      <c r="P80" s="29">
        <f t="shared" si="20"/>
        <v>2.0600963214199273</v>
      </c>
      <c r="Q80" s="3">
        <f t="shared" si="21"/>
        <v>-84.714039181367184</v>
      </c>
      <c r="R80" s="3">
        <f t="shared" si="22"/>
        <v>-74.53852428508057</v>
      </c>
      <c r="S80" s="3">
        <f t="shared" si="23"/>
        <v>9.4195549758512254</v>
      </c>
      <c r="T80" s="3">
        <f t="shared" si="24"/>
        <v>122.82749710686269</v>
      </c>
    </row>
    <row r="81" spans="1:20" x14ac:dyDescent="0.15">
      <c r="A81" s="12" t="s">
        <v>110</v>
      </c>
      <c r="B81" s="2">
        <v>13339893</v>
      </c>
      <c r="C81" s="9">
        <v>2669684</v>
      </c>
      <c r="D81" s="2">
        <v>8895602</v>
      </c>
      <c r="E81" s="3">
        <f t="shared" si="14"/>
        <v>98.129770751894227</v>
      </c>
      <c r="F81" s="2">
        <v>1490376</v>
      </c>
      <c r="G81" s="3">
        <f t="shared" si="15"/>
        <v>16.440737255795067</v>
      </c>
      <c r="H81" s="14"/>
      <c r="I81" s="29">
        <f t="shared" si="16"/>
        <v>0</v>
      </c>
      <c r="J81" s="9">
        <v>960431</v>
      </c>
      <c r="K81" s="3">
        <f t="shared" si="17"/>
        <v>2.1203088323122232</v>
      </c>
      <c r="L81" s="3">
        <f t="shared" si="18"/>
        <v>4.9968059890234198</v>
      </c>
      <c r="M81" s="9">
        <v>328418</v>
      </c>
      <c r="N81" s="29">
        <f t="shared" si="19"/>
        <v>0.72503655763955521</v>
      </c>
      <c r="O81" s="9">
        <v>873574</v>
      </c>
      <c r="P81" s="29">
        <f t="shared" si="20"/>
        <v>1.9285577702909611</v>
      </c>
      <c r="Q81" s="3">
        <f t="shared" si="21"/>
        <v>-67.064614718680303</v>
      </c>
      <c r="R81" s="3">
        <f t="shared" si="22"/>
        <v>-83.201253800769535</v>
      </c>
      <c r="S81" s="3">
        <f t="shared" si="23"/>
        <v>6.7024609305337011</v>
      </c>
      <c r="T81" s="3">
        <f t="shared" si="24"/>
        <v>214.82058759189573</v>
      </c>
    </row>
    <row r="82" spans="1:20" x14ac:dyDescent="0.15">
      <c r="A82" s="12" t="s">
        <v>111</v>
      </c>
      <c r="B82" s="2">
        <v>13135810</v>
      </c>
      <c r="C82" s="9">
        <v>2628865</v>
      </c>
      <c r="D82" s="2">
        <v>7598313</v>
      </c>
      <c r="E82" s="3">
        <f t="shared" si="14"/>
        <v>85.120505560384416</v>
      </c>
      <c r="F82" s="2">
        <v>1351099</v>
      </c>
      <c r="G82" s="3">
        <f t="shared" si="15"/>
        <v>15.135758416655095</v>
      </c>
      <c r="H82" s="14"/>
      <c r="I82" s="29">
        <f t="shared" si="16"/>
        <v>0</v>
      </c>
      <c r="J82" s="9">
        <v>943833</v>
      </c>
      <c r="K82" s="3">
        <f t="shared" si="17"/>
        <v>2.116038664536104</v>
      </c>
      <c r="L82" s="3">
        <f t="shared" si="18"/>
        <v>4.9967609595776121</v>
      </c>
      <c r="M82" s="9">
        <v>348843</v>
      </c>
      <c r="N82" s="29">
        <f t="shared" si="19"/>
        <v>0.78209309894098644</v>
      </c>
      <c r="O82" s="9">
        <v>718951</v>
      </c>
      <c r="P82" s="29">
        <f t="shared" si="20"/>
        <v>1.6118615410850188</v>
      </c>
      <c r="Q82" s="3">
        <f t="shared" si="21"/>
        <v>-71.375675230582431</v>
      </c>
      <c r="R82" s="3">
        <f t="shared" si="22"/>
        <v>-82.899225406184883</v>
      </c>
      <c r="S82" s="3">
        <f t="shared" si="23"/>
        <v>6.1218548456471282</v>
      </c>
      <c r="T82" s="3">
        <f t="shared" si="24"/>
        <v>187.49280820196003</v>
      </c>
    </row>
    <row r="83" spans="1:20" x14ac:dyDescent="0.15">
      <c r="A83" s="12" t="s">
        <v>112</v>
      </c>
      <c r="B83" s="2">
        <v>14143395</v>
      </c>
      <c r="C83" s="9">
        <v>2830396</v>
      </c>
      <c r="D83" s="2">
        <v>22134363</v>
      </c>
      <c r="E83" s="3">
        <f t="shared" si="14"/>
        <v>230.3059325797521</v>
      </c>
      <c r="F83" s="2">
        <v>1829994</v>
      </c>
      <c r="G83" s="3">
        <f t="shared" si="15"/>
        <v>19.040912755670938</v>
      </c>
      <c r="H83" s="14"/>
      <c r="I83" s="29">
        <f t="shared" si="16"/>
        <v>0</v>
      </c>
      <c r="J83" s="9">
        <v>973448</v>
      </c>
      <c r="K83" s="3">
        <f t="shared" si="17"/>
        <v>2.026956300096264</v>
      </c>
      <c r="L83" s="3">
        <f t="shared" si="18"/>
        <v>4.9969668555212765</v>
      </c>
      <c r="M83" s="9">
        <v>117439</v>
      </c>
      <c r="N83" s="35">
        <f t="shared" si="19"/>
        <v>0.24453665827759175</v>
      </c>
      <c r="O83" s="9">
        <v>117439</v>
      </c>
      <c r="P83" s="29">
        <f t="shared" si="20"/>
        <v>0.24453665827759175</v>
      </c>
      <c r="Q83" s="3">
        <f t="shared" si="21"/>
        <v>-65.65031919143351</v>
      </c>
      <c r="R83" s="3">
        <f t="shared" si="22"/>
        <v>-75.912112027294938</v>
      </c>
      <c r="S83" s="3">
        <f t="shared" si="23"/>
        <v>2.7605662749290394</v>
      </c>
      <c r="T83" s="3">
        <f t="shared" si="24"/>
        <v>481.67973421527142</v>
      </c>
    </row>
    <row r="84" spans="1:20" x14ac:dyDescent="0.15">
      <c r="A84" s="12" t="s">
        <v>113</v>
      </c>
      <c r="B84" s="2">
        <v>13244109</v>
      </c>
      <c r="C84" s="9">
        <v>2649699</v>
      </c>
      <c r="D84" s="2">
        <v>19669682</v>
      </c>
      <c r="E84" s="3">
        <f t="shared" si="14"/>
        <v>218.61809016797756</v>
      </c>
      <c r="F84" s="2">
        <v>2024785</v>
      </c>
      <c r="G84" s="3">
        <f t="shared" si="15"/>
        <v>22.504412104922107</v>
      </c>
      <c r="H84" s="14"/>
      <c r="I84" s="29">
        <f t="shared" si="16"/>
        <v>0</v>
      </c>
      <c r="J84" s="9">
        <v>933414</v>
      </c>
      <c r="K84" s="3">
        <f t="shared" si="17"/>
        <v>2.0755675070327495</v>
      </c>
      <c r="L84" s="3">
        <f t="shared" si="18"/>
        <v>4.9983447176452875</v>
      </c>
      <c r="M84" s="9">
        <v>106274</v>
      </c>
      <c r="N84" s="35">
        <f t="shared" si="19"/>
        <v>0.23631406990081399</v>
      </c>
      <c r="O84" s="9">
        <v>102874</v>
      </c>
      <c r="P84" s="29">
        <f t="shared" si="20"/>
        <v>0.22875372741193839</v>
      </c>
      <c r="Q84" s="3">
        <f t="shared" si="21"/>
        <v>-65.628329410058626</v>
      </c>
      <c r="R84" s="3">
        <f t="shared" si="22"/>
        <v>-80.94547744608613</v>
      </c>
      <c r="S84" s="3">
        <f t="shared" si="23"/>
        <v>2.7693890317574406</v>
      </c>
      <c r="T84" s="3">
        <f t="shared" si="24"/>
        <v>461.81615994790997</v>
      </c>
    </row>
    <row r="85" spans="1:20" x14ac:dyDescent="0.15">
      <c r="A85" s="12" t="s">
        <v>114</v>
      </c>
      <c r="B85" s="2">
        <v>14753799</v>
      </c>
      <c r="C85" s="9">
        <v>2952385</v>
      </c>
      <c r="D85" s="2">
        <v>15129878</v>
      </c>
      <c r="E85" s="3">
        <f t="shared" si="14"/>
        <v>150.92032614310125</v>
      </c>
      <c r="F85" s="2">
        <v>1212922</v>
      </c>
      <c r="G85" s="3">
        <f t="shared" si="15"/>
        <v>12.098880362825309</v>
      </c>
      <c r="H85" s="14"/>
      <c r="I85" s="29">
        <f t="shared" si="16"/>
        <v>0</v>
      </c>
      <c r="J85" s="9">
        <v>746918</v>
      </c>
      <c r="K85" s="3">
        <f t="shared" si="17"/>
        <v>1.49092007421275</v>
      </c>
      <c r="L85" s="3">
        <f t="shared" si="18"/>
        <v>4.9972476489346747</v>
      </c>
      <c r="M85" s="9">
        <v>402102</v>
      </c>
      <c r="N85" s="29">
        <f t="shared" si="19"/>
        <v>0.80263421644825172</v>
      </c>
      <c r="O85" s="9">
        <v>36828</v>
      </c>
      <c r="P85" s="29">
        <f t="shared" si="20"/>
        <v>7.3512225563056671E-2</v>
      </c>
      <c r="Q85" s="3">
        <f t="shared" si="21"/>
        <v>-112.28027305794194</v>
      </c>
      <c r="R85" s="3">
        <f t="shared" si="22"/>
        <v>-69.602278887679944</v>
      </c>
      <c r="S85" s="3">
        <f t="shared" si="23"/>
        <v>2.4405787417871148</v>
      </c>
      <c r="T85" s="3">
        <f t="shared" si="24"/>
        <v>315.43045272324053</v>
      </c>
    </row>
    <row r="86" spans="1:20" x14ac:dyDescent="0.15">
      <c r="A86" s="12" t="s">
        <v>115</v>
      </c>
      <c r="B86" s="2">
        <v>16109939</v>
      </c>
      <c r="C86" s="9">
        <v>3227517</v>
      </c>
      <c r="D86" s="2">
        <v>17466251</v>
      </c>
      <c r="E86" s="3">
        <f t="shared" si="14"/>
        <v>159.37362745107151</v>
      </c>
      <c r="F86" s="2">
        <v>1412957</v>
      </c>
      <c r="G86" s="3">
        <f t="shared" si="15"/>
        <v>12.89275429068228</v>
      </c>
      <c r="H86" s="14"/>
      <c r="I86" s="29">
        <f t="shared" si="16"/>
        <v>0</v>
      </c>
      <c r="J86" s="9">
        <v>782494</v>
      </c>
      <c r="K86" s="3">
        <f t="shared" si="17"/>
        <v>1.4304491345373809</v>
      </c>
      <c r="L86" s="3">
        <f t="shared" si="18"/>
        <v>4.9914342821432083</v>
      </c>
      <c r="M86" s="9">
        <v>414523</v>
      </c>
      <c r="N86" s="29">
        <f t="shared" si="19"/>
        <v>0.75777458561450795</v>
      </c>
      <c r="O86" s="9">
        <v>38929</v>
      </c>
      <c r="P86" s="29">
        <f t="shared" si="20"/>
        <v>7.1164704596336462E-2</v>
      </c>
      <c r="Q86" s="3">
        <f t="shared" si="21"/>
        <v>-111.20446261568151</v>
      </c>
      <c r="R86" s="3">
        <f t="shared" si="22"/>
        <v>-70.548248631520778</v>
      </c>
      <c r="S86" s="3">
        <f t="shared" si="23"/>
        <v>2.3305531293445618</v>
      </c>
      <c r="T86" s="3">
        <f t="shared" si="24"/>
        <v>333.07045832736264</v>
      </c>
    </row>
    <row r="87" spans="1:20" x14ac:dyDescent="0.15">
      <c r="A87" s="31" t="s">
        <v>116</v>
      </c>
      <c r="B87" s="2">
        <v>11057262</v>
      </c>
      <c r="C87" s="9">
        <v>2212658</v>
      </c>
      <c r="D87" s="2">
        <v>6470839</v>
      </c>
      <c r="E87" s="3">
        <f t="shared" si="14"/>
        <v>86.125469254624974</v>
      </c>
      <c r="F87" s="2">
        <v>766351</v>
      </c>
      <c r="G87" s="3">
        <f t="shared" si="15"/>
        <v>10.199966262296297</v>
      </c>
      <c r="H87" s="14"/>
      <c r="I87" s="29">
        <f t="shared" si="16"/>
        <v>0</v>
      </c>
      <c r="J87" s="9">
        <v>1084418</v>
      </c>
      <c r="K87" s="3">
        <f t="shared" si="17"/>
        <v>2.8882475697871679</v>
      </c>
      <c r="L87" s="3">
        <f t="shared" si="18"/>
        <v>4.9972756747766711</v>
      </c>
      <c r="M87" s="9">
        <v>231275</v>
      </c>
      <c r="N87" s="29">
        <f t="shared" si="19"/>
        <v>0.61597968375896306</v>
      </c>
      <c r="O87" s="9">
        <v>15403</v>
      </c>
      <c r="P87" s="29">
        <f t="shared" si="20"/>
        <v>4.102447332802641E-2</v>
      </c>
      <c r="Q87" s="3">
        <f t="shared" si="21"/>
        <v>-112.98269288132067</v>
      </c>
      <c r="R87" s="3">
        <f t="shared" si="22"/>
        <v>-72.461976081488245</v>
      </c>
      <c r="S87" s="3">
        <f t="shared" si="23"/>
        <v>3.5862762002021835</v>
      </c>
      <c r="T87" s="3">
        <f t="shared" si="24"/>
        <v>185.3391523413334</v>
      </c>
    </row>
    <row r="88" spans="1:20" x14ac:dyDescent="0.15">
      <c r="A88" s="31" t="s">
        <v>117</v>
      </c>
      <c r="B88" s="2">
        <v>10918059</v>
      </c>
      <c r="C88" s="9">
        <v>2184840</v>
      </c>
      <c r="D88" s="2">
        <v>6217374</v>
      </c>
      <c r="E88" s="3">
        <f t="shared" si="14"/>
        <v>83.805525484703679</v>
      </c>
      <c r="F88" s="2">
        <v>762480</v>
      </c>
      <c r="G88" s="3">
        <f t="shared" si="15"/>
        <v>10.277656945130994</v>
      </c>
      <c r="H88" s="14"/>
      <c r="I88" s="29">
        <f t="shared" si="16"/>
        <v>0</v>
      </c>
      <c r="J88" s="9">
        <v>1084201</v>
      </c>
      <c r="K88" s="3">
        <f t="shared" si="17"/>
        <v>2.9244868020955006</v>
      </c>
      <c r="L88" s="3">
        <f t="shared" si="18"/>
        <v>4.997189267864008</v>
      </c>
      <c r="M88" s="9">
        <v>220782</v>
      </c>
      <c r="N88" s="29">
        <f t="shared" si="19"/>
        <v>0.59552983730899411</v>
      </c>
      <c r="O88" s="9">
        <v>11926</v>
      </c>
      <c r="P88" s="29">
        <f t="shared" si="20"/>
        <v>3.2168785678846394E-2</v>
      </c>
      <c r="Q88" s="3">
        <f t="shared" si="21"/>
        <v>-115.27117150806362</v>
      </c>
      <c r="R88" s="3">
        <f t="shared" si="22"/>
        <v>-73.015467436983329</v>
      </c>
      <c r="S88" s="3">
        <f t="shared" si="23"/>
        <v>3.5843542107621875</v>
      </c>
      <c r="T88" s="3">
        <f t="shared" si="24"/>
        <v>180.81319471663383</v>
      </c>
    </row>
    <row r="89" spans="1:20" x14ac:dyDescent="0.15">
      <c r="A89" s="12" t="s">
        <v>118</v>
      </c>
      <c r="B89" s="2">
        <v>13775731</v>
      </c>
      <c r="C89" s="9">
        <v>2756926</v>
      </c>
      <c r="D89" s="2">
        <v>7782571</v>
      </c>
      <c r="E89" s="3">
        <f t="shared" si="14"/>
        <v>83.134881367871316</v>
      </c>
      <c r="F89" s="2">
        <v>1089450</v>
      </c>
      <c r="G89" s="3">
        <f t="shared" si="15"/>
        <v>11.637708991826404</v>
      </c>
      <c r="H89" s="14"/>
      <c r="I89" s="29">
        <f t="shared" si="16"/>
        <v>0</v>
      </c>
      <c r="J89" s="9">
        <v>1283347</v>
      </c>
      <c r="K89" s="3">
        <f t="shared" si="17"/>
        <v>2.7435617863037538</v>
      </c>
      <c r="L89" s="3">
        <f t="shared" si="18"/>
        <v>4.9967721295384786</v>
      </c>
      <c r="M89" s="9">
        <v>1324360</v>
      </c>
      <c r="N89" s="29">
        <f t="shared" si="19"/>
        <v>2.8312400989827688</v>
      </c>
      <c r="O89" s="9">
        <v>41938</v>
      </c>
      <c r="P89" s="29">
        <f t="shared" si="20"/>
        <v>8.9655793946615242E-2</v>
      </c>
      <c r="Q89" s="3">
        <f t="shared" si="21"/>
        <v>-142.54125121233903</v>
      </c>
      <c r="R89" s="3">
        <f t="shared" si="22"/>
        <v>-76.358551149599748</v>
      </c>
      <c r="S89" s="3">
        <f t="shared" si="23"/>
        <v>5.7541134731797534</v>
      </c>
      <c r="T89" s="3">
        <f t="shared" si="24"/>
        <v>180.65103351387279</v>
      </c>
    </row>
    <row r="90" spans="1:20" x14ac:dyDescent="0.15">
      <c r="A90" s="12" t="s">
        <v>119</v>
      </c>
      <c r="B90" s="2">
        <v>12084396</v>
      </c>
      <c r="C90" s="9">
        <v>2418383</v>
      </c>
      <c r="D90" s="2">
        <v>7039225</v>
      </c>
      <c r="E90" s="3">
        <f t="shared" si="14"/>
        <v>85.720572899329838</v>
      </c>
      <c r="F90" s="2">
        <v>695481</v>
      </c>
      <c r="G90" s="3">
        <f t="shared" si="15"/>
        <v>8.4692604314535789</v>
      </c>
      <c r="H90" s="14"/>
      <c r="I90" s="29">
        <f t="shared" si="16"/>
        <v>0</v>
      </c>
      <c r="J90" s="9">
        <v>1029304</v>
      </c>
      <c r="K90" s="3">
        <f t="shared" si="17"/>
        <v>2.5084416962171714</v>
      </c>
      <c r="L90" s="3">
        <f t="shared" si="18"/>
        <v>4.9968908977610242</v>
      </c>
      <c r="M90" s="9">
        <v>881408</v>
      </c>
      <c r="N90" s="29">
        <f t="shared" si="19"/>
        <v>2.148015142833783</v>
      </c>
      <c r="O90" s="9">
        <v>17940</v>
      </c>
      <c r="P90" s="29">
        <f t="shared" si="20"/>
        <v>4.3720265373627276E-2</v>
      </c>
      <c r="Q90" s="3">
        <f t="shared" si="21"/>
        <v>-144.70175663960379</v>
      </c>
      <c r="R90" s="3">
        <f t="shared" si="22"/>
        <v>-67.678177315396198</v>
      </c>
      <c r="S90" s="3">
        <f t="shared" si="23"/>
        <v>4.7438973697982085</v>
      </c>
      <c r="T90" s="3">
        <f t="shared" si="24"/>
        <v>182.41884792633044</v>
      </c>
    </row>
    <row r="91" spans="1:20" x14ac:dyDescent="0.15">
      <c r="A91" s="12" t="s">
        <v>120</v>
      </c>
      <c r="B91" s="2">
        <v>16286994</v>
      </c>
      <c r="C91" s="9">
        <v>3259750</v>
      </c>
      <c r="D91" s="2">
        <v>17763818</v>
      </c>
      <c r="E91" s="3">
        <f t="shared" si="14"/>
        <v>160.48606184523351</v>
      </c>
      <c r="F91" s="2">
        <v>966126</v>
      </c>
      <c r="G91" s="3">
        <f t="shared" si="15"/>
        <v>8.7284026995935271</v>
      </c>
      <c r="H91" s="14"/>
      <c r="I91" s="29">
        <f t="shared" si="16"/>
        <v>0</v>
      </c>
      <c r="J91" s="9">
        <v>1392635</v>
      </c>
      <c r="K91" s="3">
        <f t="shared" si="17"/>
        <v>2.5181504180575005</v>
      </c>
      <c r="L91" s="3">
        <f t="shared" si="18"/>
        <v>4.9963935884653727</v>
      </c>
      <c r="M91" s="9">
        <v>565023</v>
      </c>
      <c r="N91" s="29">
        <f t="shared" si="19"/>
        <v>1.0216696432748731</v>
      </c>
      <c r="O91" s="9">
        <v>55077</v>
      </c>
      <c r="P91" s="29">
        <f t="shared" si="20"/>
        <v>9.9589749342327991E-2</v>
      </c>
      <c r="Q91" s="3">
        <f t="shared" si="21"/>
        <v>-114.61219018767827</v>
      </c>
      <c r="R91" s="3">
        <f t="shared" si="22"/>
        <v>-60.292966895160419</v>
      </c>
      <c r="S91" s="3">
        <f t="shared" si="23"/>
        <v>3.7389995600170298</v>
      </c>
      <c r="T91" s="3">
        <f t="shared" si="24"/>
        <v>332.218676808118</v>
      </c>
    </row>
    <row r="92" spans="1:20" x14ac:dyDescent="0.15">
      <c r="A92" s="12" t="s">
        <v>121</v>
      </c>
      <c r="B92" s="2">
        <v>15910789</v>
      </c>
      <c r="C92" s="9">
        <v>3184421</v>
      </c>
      <c r="D92" s="2">
        <v>17021363</v>
      </c>
      <c r="E92" s="3">
        <f t="shared" si="14"/>
        <v>157.41610181254299</v>
      </c>
      <c r="F92" s="2">
        <v>914094</v>
      </c>
      <c r="G92" s="3">
        <f t="shared" si="15"/>
        <v>8.4536775445206533</v>
      </c>
      <c r="H92" s="14"/>
      <c r="I92" s="29">
        <f t="shared" si="16"/>
        <v>0</v>
      </c>
      <c r="J92" s="9">
        <v>915103</v>
      </c>
      <c r="K92" s="3">
        <f t="shared" si="17"/>
        <v>1.6938055900307645</v>
      </c>
      <c r="L92" s="3">
        <f t="shared" si="18"/>
        <v>4.9964464497627672</v>
      </c>
      <c r="M92" s="9">
        <v>478331</v>
      </c>
      <c r="N92" s="29">
        <f t="shared" si="19"/>
        <v>0.88536451272152494</v>
      </c>
      <c r="O92" s="9">
        <v>63206</v>
      </c>
      <c r="P92" s="29">
        <f t="shared" si="20"/>
        <v>0.11699084815969843</v>
      </c>
      <c r="Q92" s="3">
        <f t="shared" si="21"/>
        <v>-108.78276994720534</v>
      </c>
      <c r="R92" s="3">
        <f t="shared" si="22"/>
        <v>-59.71126608461995</v>
      </c>
      <c r="S92" s="3">
        <f t="shared" si="23"/>
        <v>2.8131517990716866</v>
      </c>
      <c r="T92" s="3">
        <f t="shared" si="24"/>
        <v>324.97968675963739</v>
      </c>
    </row>
    <row r="93" spans="1:20" x14ac:dyDescent="0.15">
      <c r="A93" s="12" t="s">
        <v>122</v>
      </c>
      <c r="B93" s="2">
        <v>12523608</v>
      </c>
      <c r="C93" s="9">
        <v>2506178</v>
      </c>
      <c r="D93" s="2">
        <v>13393220</v>
      </c>
      <c r="E93" s="3">
        <f t="shared" si="14"/>
        <v>157.3832062207872</v>
      </c>
      <c r="F93" s="2">
        <v>729765</v>
      </c>
      <c r="G93" s="3">
        <f t="shared" si="15"/>
        <v>8.5754400724928548</v>
      </c>
      <c r="H93" s="14"/>
      <c r="I93" s="29">
        <f t="shared" si="16"/>
        <v>0</v>
      </c>
      <c r="J93" s="9">
        <v>762071</v>
      </c>
      <c r="K93" s="3">
        <f t="shared" si="17"/>
        <v>1.7920547297551952</v>
      </c>
      <c r="L93" s="3">
        <f t="shared" si="18"/>
        <v>4.9970943803672361</v>
      </c>
      <c r="M93" s="9">
        <v>370179</v>
      </c>
      <c r="N93" s="29">
        <f t="shared" si="19"/>
        <v>0.87049766728565747</v>
      </c>
      <c r="O93" s="9">
        <v>244480</v>
      </c>
      <c r="P93" s="29">
        <f t="shared" si="20"/>
        <v>0.57490908370814542</v>
      </c>
      <c r="Q93" s="3">
        <f t="shared" si="21"/>
        <v>-87.598081579442123</v>
      </c>
      <c r="R93" s="3">
        <f t="shared" si="22"/>
        <v>-60.086633322581179</v>
      </c>
      <c r="S93" s="3">
        <f t="shared" si="23"/>
        <v>3.8123705644571437</v>
      </c>
      <c r="T93" s="3">
        <f t="shared" si="24"/>
        <v>325.13390724382248</v>
      </c>
    </row>
    <row r="94" spans="1:20" x14ac:dyDescent="0.15">
      <c r="A94" s="12" t="s">
        <v>123</v>
      </c>
      <c r="B94" s="2">
        <v>12934365</v>
      </c>
      <c r="C94" s="9">
        <v>2588612</v>
      </c>
      <c r="D94" s="2">
        <v>13929280</v>
      </c>
      <c r="E94" s="3">
        <f t="shared" si="14"/>
        <v>158.46998159631494</v>
      </c>
      <c r="F94" s="2">
        <v>587434</v>
      </c>
      <c r="G94" s="3">
        <f t="shared" si="15"/>
        <v>6.6830916722938785</v>
      </c>
      <c r="H94" s="14"/>
      <c r="I94" s="29">
        <f t="shared" si="16"/>
        <v>0</v>
      </c>
      <c r="J94" s="9">
        <v>1309943</v>
      </c>
      <c r="K94" s="3">
        <f t="shared" si="17"/>
        <v>2.9825833235725141</v>
      </c>
      <c r="L94" s="3">
        <f t="shared" si="18"/>
        <v>4.9966410570606952</v>
      </c>
      <c r="M94" s="9">
        <v>346900</v>
      </c>
      <c r="N94" s="29">
        <f t="shared" si="19"/>
        <v>0.78984975296429316</v>
      </c>
      <c r="O94" s="9">
        <v>256881</v>
      </c>
      <c r="P94" s="29">
        <f t="shared" si="20"/>
        <v>0.58488727123442086</v>
      </c>
      <c r="Q94" s="3">
        <f t="shared" si="21"/>
        <v>-84.840504098634398</v>
      </c>
      <c r="R94" s="3">
        <f t="shared" si="22"/>
        <v>-53.500234879514807</v>
      </c>
      <c r="S94" s="3">
        <f t="shared" si="23"/>
        <v>4.9422076190056492</v>
      </c>
      <c r="T94" s="3">
        <f t="shared" si="24"/>
        <v>326.60563818849624</v>
      </c>
    </row>
    <row r="95" spans="1:20" x14ac:dyDescent="0.15">
      <c r="A95" s="12" t="s">
        <v>124</v>
      </c>
      <c r="B95" s="2">
        <v>16118443</v>
      </c>
      <c r="C95" s="9">
        <v>3225927</v>
      </c>
      <c r="D95" s="2">
        <v>17360567</v>
      </c>
      <c r="E95" s="3">
        <f t="shared" si="14"/>
        <v>158.48737375334284</v>
      </c>
      <c r="F95" s="2">
        <v>1014384</v>
      </c>
      <c r="G95" s="3">
        <f t="shared" si="15"/>
        <v>9.2604726641365414</v>
      </c>
      <c r="H95" s="14"/>
      <c r="I95" s="29">
        <f t="shared" si="16"/>
        <v>0</v>
      </c>
      <c r="J95" s="9">
        <v>1096565</v>
      </c>
      <c r="K95" s="3">
        <f t="shared" si="17"/>
        <v>2.0035334213112272</v>
      </c>
      <c r="L95" s="3">
        <f t="shared" si="18"/>
        <v>4.9965306096511171</v>
      </c>
      <c r="M95" s="9">
        <v>400114</v>
      </c>
      <c r="N95" s="29">
        <f t="shared" si="19"/>
        <v>0.73104811054020535</v>
      </c>
      <c r="O95" s="9">
        <v>30860</v>
      </c>
      <c r="P95" s="29">
        <f t="shared" si="20"/>
        <v>5.6384292204898448E-2</v>
      </c>
      <c r="Q95" s="3">
        <f t="shared" si="21"/>
        <v>-113.30201354606481</v>
      </c>
      <c r="R95" s="3">
        <f t="shared" si="22"/>
        <v>-61.99814917824213</v>
      </c>
      <c r="S95" s="3">
        <f t="shared" si="23"/>
        <v>2.8473501162612296</v>
      </c>
      <c r="T95" s="3">
        <f t="shared" si="24"/>
        <v>328.23875359213343</v>
      </c>
    </row>
    <row r="96" spans="1:20" x14ac:dyDescent="0.15">
      <c r="A96" s="31" t="s">
        <v>125</v>
      </c>
      <c r="B96" s="2">
        <v>15457423</v>
      </c>
      <c r="C96" s="9">
        <v>3095334</v>
      </c>
      <c r="D96" s="2">
        <v>16542422</v>
      </c>
      <c r="E96" s="3">
        <f t="shared" si="14"/>
        <v>157.38990619429114</v>
      </c>
      <c r="F96" s="2">
        <v>961278</v>
      </c>
      <c r="G96" s="3">
        <f t="shared" si="15"/>
        <v>9.1459070652795464</v>
      </c>
      <c r="H96" s="14"/>
      <c r="I96" s="29">
        <f t="shared" si="16"/>
        <v>0</v>
      </c>
      <c r="J96" s="9">
        <v>1032856</v>
      </c>
      <c r="K96" s="3">
        <f t="shared" si="17"/>
        <v>1.9678318436391369</v>
      </c>
      <c r="L96" s="3">
        <f t="shared" si="18"/>
        <v>4.9937819311260112</v>
      </c>
      <c r="M96" s="9">
        <v>389501</v>
      </c>
      <c r="N96" s="29">
        <f t="shared" si="19"/>
        <v>0.74209035037729121</v>
      </c>
      <c r="O96" s="9">
        <v>16070</v>
      </c>
      <c r="P96" s="29">
        <f t="shared" si="20"/>
        <v>3.0617102216844296E-2</v>
      </c>
      <c r="Q96" s="3">
        <f t="shared" si="21"/>
        <v>-121.64848453840591</v>
      </c>
      <c r="R96" s="3">
        <f t="shared" si="22"/>
        <v>-61.764300747090658</v>
      </c>
      <c r="S96" s="3">
        <f t="shared" si="23"/>
        <v>2.7711563984501169</v>
      </c>
      <c r="T96" s="3">
        <f t="shared" si="24"/>
        <v>325.89355129750101</v>
      </c>
    </row>
    <row r="97" spans="1:20" x14ac:dyDescent="0.15">
      <c r="A97" s="31" t="s">
        <v>126</v>
      </c>
      <c r="B97" s="2">
        <v>12044354</v>
      </c>
      <c r="C97" s="9">
        <v>2410176</v>
      </c>
      <c r="D97" s="2">
        <v>8021217</v>
      </c>
      <c r="E97" s="3">
        <f t="shared" si="14"/>
        <v>98.011448396299699</v>
      </c>
      <c r="F97" s="2">
        <v>812933</v>
      </c>
      <c r="G97" s="3">
        <f t="shared" si="15"/>
        <v>9.9332483810310936</v>
      </c>
      <c r="H97" s="14"/>
      <c r="I97" s="29">
        <f t="shared" si="16"/>
        <v>0</v>
      </c>
      <c r="J97" s="9">
        <v>1095161</v>
      </c>
      <c r="K97" s="3">
        <f t="shared" si="17"/>
        <v>2.6778099888130154</v>
      </c>
      <c r="L97" s="3">
        <f t="shared" si="18"/>
        <v>4.9972923139223031</v>
      </c>
      <c r="M97" s="9">
        <v>622725</v>
      </c>
      <c r="N97" s="29">
        <f t="shared" si="19"/>
        <v>1.5226429952158498</v>
      </c>
      <c r="O97" s="9">
        <v>186393</v>
      </c>
      <c r="P97" s="29">
        <f t="shared" si="20"/>
        <v>0.45575494127788002</v>
      </c>
      <c r="Q97" s="3">
        <f t="shared" si="21"/>
        <v>-105.19394375542976</v>
      </c>
      <c r="R97" s="3">
        <f t="shared" si="22"/>
        <v>-70.08717349372219</v>
      </c>
      <c r="S97" s="3">
        <f t="shared" si="23"/>
        <v>5.1119628665846246</v>
      </c>
      <c r="T97" s="3">
        <f t="shared" si="24"/>
        <v>208.6339551624435</v>
      </c>
    </row>
    <row r="98" spans="1:20" x14ac:dyDescent="0.15">
      <c r="A98" s="31" t="s">
        <v>127</v>
      </c>
      <c r="B98" s="2">
        <v>13794835</v>
      </c>
      <c r="C98" s="9">
        <v>2760600</v>
      </c>
      <c r="D98" s="2">
        <v>7816204</v>
      </c>
      <c r="E98" s="3">
        <f t="shared" si="14"/>
        <v>83.383035499529086</v>
      </c>
      <c r="F98" s="2">
        <v>892983</v>
      </c>
      <c r="G98" s="3">
        <f t="shared" si="15"/>
        <v>9.5263165072810256</v>
      </c>
      <c r="H98" s="14"/>
      <c r="I98" s="29">
        <f t="shared" si="16"/>
        <v>0</v>
      </c>
      <c r="J98" s="9">
        <v>1198052</v>
      </c>
      <c r="K98" s="3">
        <f t="shared" si="17"/>
        <v>2.5576696930409097</v>
      </c>
      <c r="L98" s="3">
        <f t="shared" si="18"/>
        <v>4.9970423096428309</v>
      </c>
      <c r="M98" s="9">
        <v>558029</v>
      </c>
      <c r="N98" s="29">
        <f t="shared" si="19"/>
        <v>1.1913121142804535</v>
      </c>
      <c r="O98" s="9">
        <v>214244</v>
      </c>
      <c r="P98" s="29">
        <f t="shared" si="20"/>
        <v>0.45738030212032255</v>
      </c>
      <c r="Q98" s="3">
        <f t="shared" si="21"/>
        <v>-98.753209774277451</v>
      </c>
      <c r="R98" s="3">
        <f t="shared" si="22"/>
        <v>-71.103169360720898</v>
      </c>
      <c r="S98" s="3">
        <f t="shared" si="23"/>
        <v>4.6637424115620085</v>
      </c>
      <c r="T98" s="3">
        <f t="shared" si="24"/>
        <v>178.8500571993801</v>
      </c>
    </row>
    <row r="99" spans="1:20" x14ac:dyDescent="0.15">
      <c r="A99" s="12" t="s">
        <v>128</v>
      </c>
      <c r="B99" s="2">
        <v>11127314</v>
      </c>
      <c r="C99" s="9">
        <v>2226770</v>
      </c>
      <c r="D99" s="2">
        <v>8976029</v>
      </c>
      <c r="E99" s="3">
        <f t="shared" si="14"/>
        <v>118.71188045914036</v>
      </c>
      <c r="F99" s="2">
        <v>685079</v>
      </c>
      <c r="G99" s="3">
        <f t="shared" si="15"/>
        <v>9.0604672013723917</v>
      </c>
      <c r="H99" s="14"/>
      <c r="I99" s="29">
        <f t="shared" si="16"/>
        <v>0</v>
      </c>
      <c r="J99" s="9">
        <v>1324125</v>
      </c>
      <c r="K99" s="3">
        <f t="shared" si="17"/>
        <v>3.504482865316823</v>
      </c>
      <c r="L99" s="3">
        <f t="shared" si="18"/>
        <v>4.9970648068727348</v>
      </c>
      <c r="M99" s="9">
        <v>353533</v>
      </c>
      <c r="N99" s="29">
        <f t="shared" si="19"/>
        <v>0.93567475942532041</v>
      </c>
      <c r="O99" s="9">
        <v>148327</v>
      </c>
      <c r="P99" s="29">
        <f t="shared" si="20"/>
        <v>0.39256824692823439</v>
      </c>
      <c r="Q99" s="3">
        <f t="shared" si="21"/>
        <v>-94.45003979465173</v>
      </c>
      <c r="R99" s="3">
        <f t="shared" si="22"/>
        <v>-65.194210019442124</v>
      </c>
      <c r="S99" s="3">
        <f t="shared" si="23"/>
        <v>5.2252941185986117</v>
      </c>
      <c r="T99" s="3">
        <f t="shared" si="24"/>
        <v>249.98871098496994</v>
      </c>
    </row>
    <row r="100" spans="1:20" x14ac:dyDescent="0.15">
      <c r="A100" s="12" t="s">
        <v>129</v>
      </c>
      <c r="B100" s="2">
        <v>13726767</v>
      </c>
      <c r="C100" s="9">
        <v>2747095</v>
      </c>
      <c r="D100" s="2">
        <v>10801272</v>
      </c>
      <c r="E100" s="3">
        <f t="shared" si="14"/>
        <v>115.79412448422788</v>
      </c>
      <c r="F100" s="2">
        <v>980715</v>
      </c>
      <c r="G100" s="3">
        <f t="shared" si="15"/>
        <v>10.513672352066456</v>
      </c>
      <c r="H100" s="14"/>
      <c r="I100" s="29">
        <f t="shared" si="16"/>
        <v>0</v>
      </c>
      <c r="J100" s="9">
        <v>1535445</v>
      </c>
      <c r="K100" s="3">
        <f t="shared" si="17"/>
        <v>3.2942101552390306</v>
      </c>
      <c r="L100" s="3">
        <f t="shared" si="18"/>
        <v>4.996830105984686</v>
      </c>
      <c r="M100" s="9">
        <v>417520</v>
      </c>
      <c r="N100" s="29">
        <f t="shared" si="19"/>
        <v>0.8957654777705486</v>
      </c>
      <c r="O100" s="9">
        <v>197980</v>
      </c>
      <c r="P100" s="29">
        <f t="shared" si="20"/>
        <v>0.42475486033965609</v>
      </c>
      <c r="Q100" s="3">
        <f t="shared" si="21"/>
        <v>-92.287508547908288</v>
      </c>
      <c r="R100" s="3">
        <f t="shared" si="22"/>
        <v>-69.394670611040823</v>
      </c>
      <c r="S100" s="3">
        <f t="shared" si="23"/>
        <v>5.0394853536888915</v>
      </c>
      <c r="T100" s="3">
        <f t="shared" si="24"/>
        <v>245.39613147576125</v>
      </c>
    </row>
    <row r="101" spans="1:20" x14ac:dyDescent="0.15">
      <c r="A101" s="12" t="s">
        <v>130</v>
      </c>
      <c r="B101" s="2">
        <v>11560215</v>
      </c>
      <c r="C101" s="9">
        <v>2313354</v>
      </c>
      <c r="D101" s="2">
        <v>8763642</v>
      </c>
      <c r="E101" s="3">
        <f t="shared" ref="E101:E165" si="25">D101*29.45/C101</f>
        <v>111.56496450608078</v>
      </c>
      <c r="F101" s="2">
        <v>306449</v>
      </c>
      <c r="G101" s="35">
        <f t="shared" ref="G101:G165" si="26">F101*29.45/C101</f>
        <v>3.9012287138068791</v>
      </c>
      <c r="H101" s="14"/>
      <c r="I101" s="29">
        <f t="shared" ref="I101:I165" si="27">H101*29.45/C101</f>
        <v>0</v>
      </c>
      <c r="J101" s="9">
        <v>1400344</v>
      </c>
      <c r="K101" s="3">
        <f t="shared" ref="K101:K165" si="28">J101*29.45/B101</f>
        <v>3.567419014265738</v>
      </c>
      <c r="L101" s="3">
        <f t="shared" ref="L101:L165" si="29">B101/C101</f>
        <v>4.9971664518270877</v>
      </c>
      <c r="M101" s="9">
        <v>365430</v>
      </c>
      <c r="N101" s="29">
        <f t="shared" ref="N101:N165" si="30">M101*29.45/B101</f>
        <v>0.9309440611614922</v>
      </c>
      <c r="O101" s="9">
        <v>1023380</v>
      </c>
      <c r="P101" s="29">
        <f t="shared" ref="P101:P165" si="31">O101*29.45/B101</f>
        <v>2.6070917366156254</v>
      </c>
      <c r="Q101" s="3">
        <f t="shared" ref="Q101:Q165" si="32">-264+30*LOG((P101*1000000)/N101^2)</f>
        <v>-69.650725751999033</v>
      </c>
      <c r="R101" s="3">
        <f t="shared" ref="R101:R165" si="33">-250+30*LOG((E101*1000000)/G101^2)</f>
        <v>-44.04624977476746</v>
      </c>
      <c r="S101" s="3">
        <f t="shared" ref="S101:S165" si="34">N101+(2*P101)+(K101)</f>
        <v>9.7125465486584801</v>
      </c>
      <c r="T101" s="3">
        <f t="shared" ref="T101:T165" si="35">G101+(2*E101)+(K101)</f>
        <v>230.59857674023419</v>
      </c>
    </row>
    <row r="102" spans="1:20" x14ac:dyDescent="0.15">
      <c r="A102" s="12" t="s">
        <v>131</v>
      </c>
      <c r="B102" s="2">
        <v>12326889</v>
      </c>
      <c r="C102" s="9">
        <v>2466949</v>
      </c>
      <c r="D102" s="2">
        <v>9376355</v>
      </c>
      <c r="E102" s="3">
        <f t="shared" si="25"/>
        <v>111.93326442905791</v>
      </c>
      <c r="F102" s="2">
        <v>249286</v>
      </c>
      <c r="G102" s="35">
        <f t="shared" si="26"/>
        <v>2.975932092637505</v>
      </c>
      <c r="H102" s="14"/>
      <c r="I102" s="29">
        <f t="shared" si="27"/>
        <v>0</v>
      </c>
      <c r="J102" s="9">
        <v>1485426</v>
      </c>
      <c r="K102" s="3">
        <f t="shared" si="28"/>
        <v>3.548810709660807</v>
      </c>
      <c r="L102" s="3">
        <f t="shared" si="29"/>
        <v>4.9968154996313263</v>
      </c>
      <c r="M102" s="9">
        <v>408103</v>
      </c>
      <c r="N102" s="29">
        <f t="shared" si="30"/>
        <v>0.97499323227458279</v>
      </c>
      <c r="O102" s="9">
        <v>1057035</v>
      </c>
      <c r="P102" s="29">
        <f t="shared" si="31"/>
        <v>2.5253476972170352</v>
      </c>
      <c r="Q102" s="3">
        <f t="shared" si="32"/>
        <v>-71.270460623340966</v>
      </c>
      <c r="R102" s="3">
        <f t="shared" si="33"/>
        <v>-36.948605920912087</v>
      </c>
      <c r="S102" s="3">
        <f t="shared" si="34"/>
        <v>9.5744993363694597</v>
      </c>
      <c r="T102" s="3">
        <f t="shared" si="35"/>
        <v>230.39127166041413</v>
      </c>
    </row>
    <row r="103" spans="1:20" x14ac:dyDescent="0.15">
      <c r="A103" s="12" t="s">
        <v>132</v>
      </c>
      <c r="B103" s="2">
        <v>11710646</v>
      </c>
      <c r="C103" s="9">
        <v>2343475</v>
      </c>
      <c r="D103" s="2">
        <v>9533320</v>
      </c>
      <c r="E103" s="3">
        <f t="shared" si="25"/>
        <v>119.80340050565933</v>
      </c>
      <c r="F103" s="2">
        <v>323133</v>
      </c>
      <c r="G103" s="35">
        <f t="shared" si="26"/>
        <v>4.0607503173705712</v>
      </c>
      <c r="H103" s="14"/>
      <c r="I103" s="29">
        <f t="shared" si="27"/>
        <v>0</v>
      </c>
      <c r="J103" s="9">
        <v>1218615</v>
      </c>
      <c r="K103" s="3">
        <f t="shared" si="28"/>
        <v>3.0645800197529667</v>
      </c>
      <c r="L103" s="3">
        <f t="shared" si="29"/>
        <v>4.9971286230917764</v>
      </c>
      <c r="M103" s="9">
        <v>293283</v>
      </c>
      <c r="N103" s="29">
        <f t="shared" si="30"/>
        <v>0.73754977735643279</v>
      </c>
      <c r="O103" s="9">
        <v>606479</v>
      </c>
      <c r="P103" s="29">
        <f t="shared" si="31"/>
        <v>1.525176881787734</v>
      </c>
      <c r="Q103" s="3">
        <f t="shared" si="32"/>
        <v>-70.567873762692329</v>
      </c>
      <c r="R103" s="3">
        <f t="shared" si="33"/>
        <v>-44.162302857492904</v>
      </c>
      <c r="S103" s="3">
        <f t="shared" si="34"/>
        <v>6.8524835606848677</v>
      </c>
      <c r="T103" s="3">
        <f t="shared" si="35"/>
        <v>246.73213134844218</v>
      </c>
    </row>
    <row r="104" spans="1:20" x14ac:dyDescent="0.15">
      <c r="A104" s="12" t="s">
        <v>133</v>
      </c>
      <c r="B104" s="2">
        <v>11162316</v>
      </c>
      <c r="C104" s="9">
        <v>2233758</v>
      </c>
      <c r="D104" s="2">
        <v>8571512</v>
      </c>
      <c r="E104" s="3">
        <f t="shared" si="25"/>
        <v>113.00733042702029</v>
      </c>
      <c r="F104" s="2">
        <v>360466</v>
      </c>
      <c r="G104" s="35">
        <f t="shared" si="26"/>
        <v>4.752405453052658</v>
      </c>
      <c r="H104" s="14"/>
      <c r="I104" s="29">
        <f t="shared" si="27"/>
        <v>0</v>
      </c>
      <c r="J104" s="9">
        <v>1107528</v>
      </c>
      <c r="K104" s="3">
        <f t="shared" si="28"/>
        <v>2.9220369321205384</v>
      </c>
      <c r="L104" s="3">
        <f t="shared" si="29"/>
        <v>4.997101745130851</v>
      </c>
      <c r="M104" s="9">
        <v>264571</v>
      </c>
      <c r="N104" s="29">
        <f t="shared" si="30"/>
        <v>0.69802861252091408</v>
      </c>
      <c r="O104" s="9">
        <v>408065</v>
      </c>
      <c r="P104" s="29">
        <f t="shared" si="31"/>
        <v>1.07661476793884</v>
      </c>
      <c r="Q104" s="3">
        <f t="shared" si="32"/>
        <v>-73.670583513069658</v>
      </c>
      <c r="R104" s="3">
        <f t="shared" si="33"/>
        <v>-49.021610660848069</v>
      </c>
      <c r="S104" s="3">
        <f t="shared" si="34"/>
        <v>5.7732950805191328</v>
      </c>
      <c r="T104" s="3">
        <f t="shared" si="35"/>
        <v>233.68910323921378</v>
      </c>
    </row>
    <row r="105" spans="1:20" x14ac:dyDescent="0.15">
      <c r="A105" s="12" t="s">
        <v>134</v>
      </c>
      <c r="B105" s="2">
        <v>9102696</v>
      </c>
      <c r="C105" s="9">
        <v>1821349</v>
      </c>
      <c r="D105" s="2">
        <v>5688192</v>
      </c>
      <c r="E105" s="3">
        <f t="shared" si="25"/>
        <v>91.974275331087014</v>
      </c>
      <c r="F105" s="2">
        <v>295815</v>
      </c>
      <c r="G105" s="3">
        <f t="shared" si="26"/>
        <v>4.783131486606905</v>
      </c>
      <c r="H105" s="14"/>
      <c r="I105" s="29">
        <f t="shared" si="27"/>
        <v>0</v>
      </c>
      <c r="J105" s="9">
        <v>1090618</v>
      </c>
      <c r="K105" s="3">
        <f t="shared" si="28"/>
        <v>3.5284821222196148</v>
      </c>
      <c r="L105" s="3">
        <f t="shared" si="29"/>
        <v>4.9977769224898685</v>
      </c>
      <c r="M105" s="9">
        <v>459157</v>
      </c>
      <c r="N105" s="29">
        <f t="shared" si="30"/>
        <v>1.485513044706755</v>
      </c>
      <c r="O105" s="9">
        <v>29087</v>
      </c>
      <c r="P105" s="29">
        <f t="shared" si="31"/>
        <v>9.4105323302019539E-2</v>
      </c>
      <c r="Q105" s="3">
        <f t="shared" si="32"/>
        <v>-125.10416245694753</v>
      </c>
      <c r="R105" s="3">
        <f t="shared" si="33"/>
        <v>-51.872747937539486</v>
      </c>
      <c r="S105" s="3">
        <f t="shared" si="34"/>
        <v>5.2022058135304086</v>
      </c>
      <c r="T105" s="3">
        <f t="shared" si="35"/>
        <v>192.26016427100055</v>
      </c>
    </row>
    <row r="106" spans="1:20" x14ac:dyDescent="0.15">
      <c r="A106" s="12" t="s">
        <v>135</v>
      </c>
      <c r="B106" s="2">
        <v>9384262</v>
      </c>
      <c r="C106" s="9">
        <v>1877697</v>
      </c>
      <c r="D106" s="2">
        <v>6218279</v>
      </c>
      <c r="E106" s="3">
        <f t="shared" si="25"/>
        <v>97.528151000933576</v>
      </c>
      <c r="F106" s="2">
        <v>291756</v>
      </c>
      <c r="G106" s="3">
        <f t="shared" si="26"/>
        <v>4.5759322190960514</v>
      </c>
      <c r="H106" s="14"/>
      <c r="I106" s="29">
        <f t="shared" si="27"/>
        <v>0</v>
      </c>
      <c r="J106" s="9">
        <v>1123930</v>
      </c>
      <c r="K106" s="3">
        <f t="shared" si="28"/>
        <v>3.5271541331646539</v>
      </c>
      <c r="L106" s="3">
        <f t="shared" si="29"/>
        <v>4.9977509683404726</v>
      </c>
      <c r="M106" s="9">
        <v>326817</v>
      </c>
      <c r="N106" s="29">
        <f t="shared" si="30"/>
        <v>1.0256278703642332</v>
      </c>
      <c r="O106" s="9">
        <v>18653</v>
      </c>
      <c r="P106" s="29">
        <f t="shared" si="31"/>
        <v>5.8537458779390428E-2</v>
      </c>
      <c r="Q106" s="3">
        <f t="shared" si="32"/>
        <v>-121.63637288086434</v>
      </c>
      <c r="R106" s="3">
        <f t="shared" si="33"/>
        <v>-49.954875251154732</v>
      </c>
      <c r="S106" s="3">
        <f t="shared" si="34"/>
        <v>4.6698569210876677</v>
      </c>
      <c r="T106" s="3">
        <f t="shared" si="35"/>
        <v>203.15938835412786</v>
      </c>
    </row>
    <row r="107" spans="1:20" x14ac:dyDescent="0.15">
      <c r="A107" s="31" t="s">
        <v>136</v>
      </c>
      <c r="B107" s="2">
        <v>10808025</v>
      </c>
      <c r="C107" s="9">
        <v>2162749</v>
      </c>
      <c r="D107" s="2">
        <v>5204821</v>
      </c>
      <c r="E107" s="3">
        <f t="shared" si="25"/>
        <v>70.873679030715067</v>
      </c>
      <c r="F107" s="2">
        <v>290019</v>
      </c>
      <c r="G107" s="3">
        <f t="shared" si="26"/>
        <v>3.9491681882641023</v>
      </c>
      <c r="H107" s="14"/>
      <c r="I107" s="29">
        <f t="shared" si="27"/>
        <v>0</v>
      </c>
      <c r="J107" s="9">
        <v>934834</v>
      </c>
      <c r="K107" s="3">
        <f t="shared" si="28"/>
        <v>2.5472610675863536</v>
      </c>
      <c r="L107" s="3">
        <f t="shared" si="29"/>
        <v>4.9973552178269411</v>
      </c>
      <c r="M107" s="9">
        <v>540991</v>
      </c>
      <c r="N107" s="29">
        <f t="shared" si="30"/>
        <v>1.4741069668140108</v>
      </c>
      <c r="O107" s="9">
        <v>367652</v>
      </c>
      <c r="P107" s="29">
        <f t="shared" si="31"/>
        <v>1.0017881527846206</v>
      </c>
      <c r="Q107" s="3">
        <f t="shared" si="32"/>
        <v>-94.088463182030409</v>
      </c>
      <c r="R107" s="3">
        <f t="shared" si="33"/>
        <v>-50.2757884758567</v>
      </c>
      <c r="S107" s="3">
        <f t="shared" si="34"/>
        <v>6.0249443399696059</v>
      </c>
      <c r="T107" s="3">
        <f t="shared" si="35"/>
        <v>148.24378731728061</v>
      </c>
    </row>
    <row r="108" spans="1:20" x14ac:dyDescent="0.15">
      <c r="A108" s="31" t="s">
        <v>137</v>
      </c>
      <c r="B108" s="2">
        <v>16054702</v>
      </c>
      <c r="C108" s="9">
        <v>3213324</v>
      </c>
      <c r="D108" s="2">
        <v>5784414</v>
      </c>
      <c r="E108" s="3">
        <f t="shared" si="25"/>
        <v>53.013948266654708</v>
      </c>
      <c r="F108" s="2">
        <v>462671</v>
      </c>
      <c r="G108" s="3">
        <f t="shared" si="26"/>
        <v>4.2403632344575275</v>
      </c>
      <c r="H108" s="14"/>
      <c r="I108" s="29">
        <f t="shared" si="27"/>
        <v>0</v>
      </c>
      <c r="J108" s="9">
        <v>1198312</v>
      </c>
      <c r="K108" s="3">
        <f t="shared" si="28"/>
        <v>2.1981279004742658</v>
      </c>
      <c r="L108" s="3">
        <f t="shared" si="29"/>
        <v>4.996291068065343</v>
      </c>
      <c r="M108" s="9">
        <v>602259</v>
      </c>
      <c r="N108" s="29">
        <f t="shared" si="30"/>
        <v>1.1047559493785684</v>
      </c>
      <c r="O108" s="9">
        <v>533983</v>
      </c>
      <c r="P108" s="29">
        <f t="shared" si="31"/>
        <v>0.97951362473124692</v>
      </c>
      <c r="Q108" s="3">
        <f t="shared" si="32"/>
        <v>-86.865666503064489</v>
      </c>
      <c r="R108" s="3">
        <f t="shared" si="33"/>
        <v>-55.912479123102173</v>
      </c>
      <c r="S108" s="3">
        <f t="shared" si="34"/>
        <v>5.261911099315328</v>
      </c>
      <c r="T108" s="3">
        <f t="shared" si="35"/>
        <v>112.46638766824121</v>
      </c>
    </row>
    <row r="109" spans="1:20" x14ac:dyDescent="0.15">
      <c r="A109" s="31" t="s">
        <v>138</v>
      </c>
      <c r="B109" s="2">
        <v>11126296</v>
      </c>
      <c r="C109" s="9">
        <v>2226536</v>
      </c>
      <c r="D109" s="2">
        <v>4398291</v>
      </c>
      <c r="E109" s="3">
        <f t="shared" si="25"/>
        <v>58.175421349576204</v>
      </c>
      <c r="F109" s="2">
        <v>535454</v>
      </c>
      <c r="G109" s="3">
        <f t="shared" si="26"/>
        <v>7.0823558657933212</v>
      </c>
      <c r="H109" s="14"/>
      <c r="I109" s="29">
        <f t="shared" si="27"/>
        <v>0</v>
      </c>
      <c r="J109" s="9">
        <v>1263844</v>
      </c>
      <c r="K109" s="3">
        <f t="shared" si="28"/>
        <v>3.3452467739488503</v>
      </c>
      <c r="L109" s="3">
        <f t="shared" si="29"/>
        <v>4.9971327658748841</v>
      </c>
      <c r="M109" s="9">
        <v>731146</v>
      </c>
      <c r="N109" s="29">
        <f t="shared" si="30"/>
        <v>1.9352576724545167</v>
      </c>
      <c r="O109" s="9">
        <v>177814</v>
      </c>
      <c r="P109" s="29">
        <f t="shared" si="31"/>
        <v>0.4706527940655183</v>
      </c>
      <c r="Q109" s="3">
        <f t="shared" si="32"/>
        <v>-111.02330863764445</v>
      </c>
      <c r="R109" s="3">
        <f t="shared" si="33"/>
        <v>-68.068478569380744</v>
      </c>
      <c r="S109" s="3">
        <f t="shared" si="34"/>
        <v>6.2218100345344034</v>
      </c>
      <c r="T109" s="3">
        <f t="shared" si="35"/>
        <v>126.77844533889457</v>
      </c>
    </row>
    <row r="110" spans="1:20" x14ac:dyDescent="0.15">
      <c r="A110" s="12" t="s">
        <v>139</v>
      </c>
      <c r="B110" s="2">
        <v>11622995</v>
      </c>
      <c r="C110" s="9">
        <v>2325995</v>
      </c>
      <c r="D110" s="2">
        <v>4619351</v>
      </c>
      <c r="E110" s="3">
        <f t="shared" si="25"/>
        <v>58.486749520097845</v>
      </c>
      <c r="F110" s="2">
        <v>565717</v>
      </c>
      <c r="G110" s="3">
        <f t="shared" si="26"/>
        <v>7.1626833462668662</v>
      </c>
      <c r="H110" s="14"/>
      <c r="I110" s="29">
        <f t="shared" si="27"/>
        <v>0</v>
      </c>
      <c r="J110" s="9">
        <v>1322429</v>
      </c>
      <c r="K110" s="3">
        <f t="shared" si="28"/>
        <v>3.3507313777559053</v>
      </c>
      <c r="L110" s="3">
        <f t="shared" si="29"/>
        <v>4.9969991337040707</v>
      </c>
      <c r="M110" s="9">
        <v>759976</v>
      </c>
      <c r="N110" s="29">
        <f t="shared" si="30"/>
        <v>1.9256046483716116</v>
      </c>
      <c r="O110" s="9">
        <v>80444</v>
      </c>
      <c r="P110" s="29">
        <f t="shared" si="31"/>
        <v>0.20382662127962714</v>
      </c>
      <c r="Q110" s="3">
        <f t="shared" si="32"/>
        <v>-121.79620037442103</v>
      </c>
      <c r="R110" s="3">
        <f t="shared" si="33"/>
        <v>-68.292820550359863</v>
      </c>
      <c r="S110" s="3">
        <f t="shared" si="34"/>
        <v>5.683989268686771</v>
      </c>
      <c r="T110" s="3">
        <f t="shared" si="35"/>
        <v>127.48691376421846</v>
      </c>
    </row>
    <row r="111" spans="1:20" x14ac:dyDescent="0.15">
      <c r="A111" s="12" t="s">
        <v>140</v>
      </c>
      <c r="B111" s="2">
        <v>6991919</v>
      </c>
      <c r="C111" s="9">
        <v>1398743</v>
      </c>
      <c r="D111" s="2">
        <v>4788954</v>
      </c>
      <c r="E111" s="3">
        <f t="shared" si="25"/>
        <v>100.82959864678499</v>
      </c>
      <c r="F111" s="2">
        <v>319877</v>
      </c>
      <c r="G111" s="3">
        <f t="shared" si="26"/>
        <v>6.7348881459996583</v>
      </c>
      <c r="H111" s="14"/>
      <c r="I111" s="29">
        <f t="shared" si="27"/>
        <v>0</v>
      </c>
      <c r="J111" s="9">
        <v>1606916</v>
      </c>
      <c r="K111" s="3">
        <f t="shared" si="28"/>
        <v>6.7683387350454138</v>
      </c>
      <c r="L111" s="3">
        <f t="shared" si="29"/>
        <v>4.9987159899995923</v>
      </c>
      <c r="M111" s="9">
        <v>1162715</v>
      </c>
      <c r="N111" s="29">
        <f t="shared" si="30"/>
        <v>4.8973617614849374</v>
      </c>
      <c r="O111" s="9">
        <v>283228</v>
      </c>
      <c r="P111" s="29">
        <f t="shared" si="31"/>
        <v>1.1929578417598945</v>
      </c>
      <c r="Q111" s="3">
        <f t="shared" si="32"/>
        <v>-123.09897826796779</v>
      </c>
      <c r="R111" s="3">
        <f t="shared" si="33"/>
        <v>-59.592182083211696</v>
      </c>
      <c r="S111" s="3">
        <f t="shared" si="34"/>
        <v>14.051616180050139</v>
      </c>
      <c r="T111" s="3">
        <f t="shared" si="35"/>
        <v>215.16242417461504</v>
      </c>
    </row>
    <row r="112" spans="1:20" x14ac:dyDescent="0.15">
      <c r="A112" s="12" t="s">
        <v>141</v>
      </c>
      <c r="B112" s="2">
        <v>8980630</v>
      </c>
      <c r="C112" s="9">
        <v>1797002</v>
      </c>
      <c r="D112" s="2">
        <v>5740490</v>
      </c>
      <c r="E112" s="3">
        <f t="shared" si="25"/>
        <v>94.077486001685031</v>
      </c>
      <c r="F112" s="2">
        <v>405175</v>
      </c>
      <c r="G112" s="3">
        <f t="shared" si="26"/>
        <v>6.6401727710931873</v>
      </c>
      <c r="H112" s="14"/>
      <c r="I112" s="29">
        <f t="shared" si="27"/>
        <v>0</v>
      </c>
      <c r="J112" s="9">
        <v>1756592</v>
      </c>
      <c r="K112" s="3">
        <f t="shared" si="28"/>
        <v>5.7603569460049018</v>
      </c>
      <c r="L112" s="3">
        <f t="shared" si="29"/>
        <v>4.997562607053303</v>
      </c>
      <c r="M112" s="9">
        <v>1324299</v>
      </c>
      <c r="N112" s="29">
        <f t="shared" si="30"/>
        <v>4.3427471736392658</v>
      </c>
      <c r="O112" s="9">
        <v>184232</v>
      </c>
      <c r="P112" s="29">
        <f t="shared" si="31"/>
        <v>0.60414830585382084</v>
      </c>
      <c r="Q112" s="3">
        <f t="shared" si="32"/>
        <v>-128.83156591933326</v>
      </c>
      <c r="R112" s="3">
        <f t="shared" si="33"/>
        <v>-60.126191665280572</v>
      </c>
      <c r="S112" s="3">
        <f t="shared" si="34"/>
        <v>11.31140073135181</v>
      </c>
      <c r="T112" s="3">
        <f t="shared" si="35"/>
        <v>200.55550172046813</v>
      </c>
    </row>
    <row r="113" spans="1:20" x14ac:dyDescent="0.15">
      <c r="A113" s="31" t="s">
        <v>142</v>
      </c>
      <c r="B113" s="2">
        <v>19949241</v>
      </c>
      <c r="C113" s="9">
        <v>3993288</v>
      </c>
      <c r="D113" s="2">
        <v>8207832</v>
      </c>
      <c r="E113" s="3">
        <f t="shared" si="25"/>
        <v>60.531735351920524</v>
      </c>
      <c r="F113" s="2">
        <v>806994</v>
      </c>
      <c r="G113" s="3">
        <f t="shared" si="26"/>
        <v>5.9514799082861041</v>
      </c>
      <c r="H113" s="14"/>
      <c r="I113" s="29">
        <f t="shared" si="27"/>
        <v>0</v>
      </c>
      <c r="J113" s="9">
        <v>869069</v>
      </c>
      <c r="K113" s="3">
        <f t="shared" si="28"/>
        <v>1.2829601913175543</v>
      </c>
      <c r="L113" s="3">
        <f t="shared" si="29"/>
        <v>4.9956930228924135</v>
      </c>
      <c r="M113" s="9">
        <v>202220</v>
      </c>
      <c r="N113" s="29">
        <f t="shared" si="30"/>
        <v>0.29852659557323508</v>
      </c>
      <c r="O113" s="9">
        <v>41530</v>
      </c>
      <c r="P113" s="29">
        <f t="shared" si="31"/>
        <v>6.1308522965861208E-2</v>
      </c>
      <c r="Q113" s="3">
        <f t="shared" si="32"/>
        <v>-88.873356095781617</v>
      </c>
      <c r="R113" s="3">
        <f t="shared" si="33"/>
        <v>-63.018004568195011</v>
      </c>
      <c r="S113" s="3">
        <f t="shared" si="34"/>
        <v>1.7041038328225118</v>
      </c>
      <c r="T113" s="3">
        <f t="shared" si="35"/>
        <v>128.29791080344469</v>
      </c>
    </row>
    <row r="114" spans="1:20" x14ac:dyDescent="0.15">
      <c r="A114" s="31" t="s">
        <v>143</v>
      </c>
      <c r="B114" s="2">
        <v>18507306</v>
      </c>
      <c r="C114" s="9">
        <v>3704465</v>
      </c>
      <c r="D114" s="2">
        <v>7679066</v>
      </c>
      <c r="E114" s="3">
        <f t="shared" si="25"/>
        <v>61.047544976130155</v>
      </c>
      <c r="F114" s="2">
        <v>695440</v>
      </c>
      <c r="G114" s="3">
        <f t="shared" si="26"/>
        <v>5.5286547450171621</v>
      </c>
      <c r="H114" s="14"/>
      <c r="I114" s="29">
        <f t="shared" si="27"/>
        <v>0</v>
      </c>
      <c r="J114" s="9">
        <v>830129</v>
      </c>
      <c r="K114" s="3">
        <f t="shared" si="28"/>
        <v>1.3209539546166256</v>
      </c>
      <c r="L114" s="3">
        <f t="shared" si="29"/>
        <v>4.9959457033606745</v>
      </c>
      <c r="M114" s="9">
        <v>443690</v>
      </c>
      <c r="N114" s="29">
        <f t="shared" si="30"/>
        <v>0.70602768982152242</v>
      </c>
      <c r="O114" s="9">
        <v>88885</v>
      </c>
      <c r="P114" s="29">
        <f t="shared" si="31"/>
        <v>0.14143945369466523</v>
      </c>
      <c r="Q114" s="3">
        <f t="shared" si="32"/>
        <v>-100.41218693663879</v>
      </c>
      <c r="R114" s="3">
        <f t="shared" si="33"/>
        <v>-60.987122085454672</v>
      </c>
      <c r="S114" s="3">
        <f t="shared" si="34"/>
        <v>2.3098605518274784</v>
      </c>
      <c r="T114" s="3">
        <f t="shared" si="35"/>
        <v>128.9446986518941</v>
      </c>
    </row>
    <row r="115" spans="1:20" x14ac:dyDescent="0.15">
      <c r="A115" s="12" t="s">
        <v>144</v>
      </c>
      <c r="B115" s="2">
        <v>15385418</v>
      </c>
      <c r="C115" s="9">
        <v>3079298</v>
      </c>
      <c r="D115" s="2">
        <v>6897494</v>
      </c>
      <c r="E115" s="3">
        <f t="shared" si="25"/>
        <v>65.966723032327494</v>
      </c>
      <c r="F115" s="2">
        <v>746164</v>
      </c>
      <c r="G115" s="3">
        <f t="shared" si="26"/>
        <v>7.1362140981483444</v>
      </c>
      <c r="H115" s="14"/>
      <c r="I115" s="29">
        <f t="shared" si="27"/>
        <v>0</v>
      </c>
      <c r="J115" s="9">
        <v>207364</v>
      </c>
      <c r="K115" s="3">
        <f t="shared" si="28"/>
        <v>0.39692582937948129</v>
      </c>
      <c r="L115" s="3">
        <f t="shared" si="29"/>
        <v>4.9964043752829381</v>
      </c>
      <c r="M115" s="9">
        <v>154315</v>
      </c>
      <c r="N115" s="29">
        <f t="shared" si="30"/>
        <v>0.29538207866695593</v>
      </c>
      <c r="O115" s="9">
        <v>10000</v>
      </c>
      <c r="P115" s="29">
        <f t="shared" si="31"/>
        <v>1.9141501387872593E-2</v>
      </c>
      <c r="Q115" s="3">
        <f t="shared" si="32"/>
        <v>-103.76376856701125</v>
      </c>
      <c r="R115" s="3">
        <f t="shared" si="33"/>
        <v>-66.628324949521584</v>
      </c>
      <c r="S115" s="3">
        <f t="shared" si="34"/>
        <v>0.73059091082218242</v>
      </c>
      <c r="T115" s="3">
        <f t="shared" si="35"/>
        <v>139.46658599218281</v>
      </c>
    </row>
    <row r="116" spans="1:20" x14ac:dyDescent="0.15">
      <c r="A116" s="12" t="s">
        <v>145</v>
      </c>
      <c r="B116" s="2">
        <v>15500394</v>
      </c>
      <c r="C116" s="9">
        <v>3102276</v>
      </c>
      <c r="D116" s="2">
        <v>5656996</v>
      </c>
      <c r="E116" s="3">
        <f t="shared" si="25"/>
        <v>53.702034312872222</v>
      </c>
      <c r="F116" s="2">
        <v>639561</v>
      </c>
      <c r="G116" s="3">
        <f t="shared" si="26"/>
        <v>6.07137193789334</v>
      </c>
      <c r="H116" s="14"/>
      <c r="I116" s="29">
        <f t="shared" si="27"/>
        <v>0</v>
      </c>
      <c r="J116" s="9">
        <v>388777</v>
      </c>
      <c r="K116" s="3">
        <f t="shared" si="28"/>
        <v>0.73865752380229821</v>
      </c>
      <c r="L116" s="3">
        <f t="shared" si="29"/>
        <v>4.9964587290105715</v>
      </c>
      <c r="M116" s="9">
        <v>132030</v>
      </c>
      <c r="N116" s="29">
        <f t="shared" si="30"/>
        <v>0.25085062353898874</v>
      </c>
      <c r="O116" s="9">
        <v>10000</v>
      </c>
      <c r="P116" s="29">
        <f t="shared" si="31"/>
        <v>1.8999517044534481E-2</v>
      </c>
      <c r="Q116" s="3">
        <f t="shared" si="32"/>
        <v>-99.602634245184305</v>
      </c>
      <c r="R116" s="3">
        <f t="shared" si="33"/>
        <v>-65.097488206367018</v>
      </c>
      <c r="S116" s="3">
        <f t="shared" si="34"/>
        <v>1.027507181430356</v>
      </c>
      <c r="T116" s="3">
        <f t="shared" si="35"/>
        <v>114.21409808744009</v>
      </c>
    </row>
    <row r="117" spans="1:20" x14ac:dyDescent="0.15">
      <c r="A117" s="12" t="s">
        <v>146</v>
      </c>
      <c r="B117" s="2">
        <v>19304951</v>
      </c>
      <c r="C117" s="9">
        <v>3870276</v>
      </c>
      <c r="D117" s="2">
        <v>12396923</v>
      </c>
      <c r="E117" s="32">
        <f t="shared" si="25"/>
        <v>94.331614166534891</v>
      </c>
      <c r="F117" s="2">
        <v>643960</v>
      </c>
      <c r="G117" s="32">
        <f t="shared" si="26"/>
        <v>4.9000696591147506</v>
      </c>
      <c r="H117" s="14"/>
      <c r="I117" s="29">
        <f t="shared" si="27"/>
        <v>0</v>
      </c>
      <c r="J117" s="9">
        <v>945607</v>
      </c>
      <c r="K117" s="3">
        <f t="shared" si="28"/>
        <v>1.4425380385580879</v>
      </c>
      <c r="L117" s="3">
        <f t="shared" si="29"/>
        <v>4.9880036979274864</v>
      </c>
      <c r="M117" s="9">
        <v>768518</v>
      </c>
      <c r="N117" s="29">
        <f t="shared" si="30"/>
        <v>1.1723860423162948</v>
      </c>
      <c r="O117" s="9">
        <v>23983</v>
      </c>
      <c r="P117" s="29">
        <f t="shared" si="31"/>
        <v>3.6586435780127075E-2</v>
      </c>
      <c r="Q117" s="3">
        <f t="shared" si="32"/>
        <v>-131.24463527347285</v>
      </c>
      <c r="R117" s="3">
        <f t="shared" si="33"/>
        <v>-52.172417259194276</v>
      </c>
      <c r="S117" s="3">
        <f t="shared" si="34"/>
        <v>2.6880969524346368</v>
      </c>
      <c r="T117" s="3">
        <f t="shared" si="35"/>
        <v>195.00583603074264</v>
      </c>
    </row>
    <row r="118" spans="1:20" x14ac:dyDescent="0.15">
      <c r="A118" s="12" t="s">
        <v>147</v>
      </c>
      <c r="B118" s="33">
        <v>10983595</v>
      </c>
      <c r="C118" s="34">
        <v>2197993</v>
      </c>
      <c r="D118" s="2">
        <v>12425491</v>
      </c>
      <c r="E118" s="32">
        <f t="shared" si="25"/>
        <v>166.48401971707827</v>
      </c>
      <c r="F118" s="2">
        <v>531364</v>
      </c>
      <c r="G118" s="32">
        <f t="shared" si="26"/>
        <v>7.1195266772915105</v>
      </c>
      <c r="H118" s="14"/>
      <c r="I118" s="29">
        <f t="shared" si="27"/>
        <v>0</v>
      </c>
      <c r="J118" s="9">
        <v>977966</v>
      </c>
      <c r="K118" s="3">
        <f t="shared" si="28"/>
        <v>2.6221923423068674</v>
      </c>
      <c r="L118" s="3">
        <f t="shared" si="29"/>
        <v>4.9971019015984126</v>
      </c>
      <c r="M118" s="9">
        <v>610073</v>
      </c>
      <c r="N118" s="29">
        <f t="shared" si="30"/>
        <v>1.6357713344310307</v>
      </c>
      <c r="O118" s="9">
        <v>41646</v>
      </c>
      <c r="P118" s="29">
        <f t="shared" si="31"/>
        <v>0.11166423197505006</v>
      </c>
      <c r="Q118" s="3">
        <f t="shared" si="32"/>
        <v>-125.38593309970537</v>
      </c>
      <c r="R118" s="3">
        <f t="shared" si="33"/>
        <v>-54.505890703285104</v>
      </c>
      <c r="S118" s="3">
        <f t="shared" si="34"/>
        <v>4.481292140687998</v>
      </c>
      <c r="T118" s="3">
        <f t="shared" si="35"/>
        <v>342.70975845375489</v>
      </c>
    </row>
    <row r="119" spans="1:20" x14ac:dyDescent="0.15">
      <c r="A119" s="31" t="s">
        <v>148</v>
      </c>
      <c r="B119" s="2">
        <v>14281459</v>
      </c>
      <c r="C119" s="9">
        <v>2858015</v>
      </c>
      <c r="D119" s="2">
        <v>5665621</v>
      </c>
      <c r="E119" s="3">
        <f t="shared" si="25"/>
        <v>58.380567789182351</v>
      </c>
      <c r="F119" s="2">
        <v>482920</v>
      </c>
      <c r="G119" s="3">
        <f t="shared" si="26"/>
        <v>4.9761789213842471</v>
      </c>
      <c r="H119" s="14"/>
      <c r="I119" s="29">
        <f t="shared" si="27"/>
        <v>0</v>
      </c>
      <c r="J119" s="9">
        <v>601448</v>
      </c>
      <c r="K119" s="3">
        <f t="shared" si="28"/>
        <v>1.2402544866039245</v>
      </c>
      <c r="L119" s="3">
        <f t="shared" si="29"/>
        <v>4.9969853202309995</v>
      </c>
      <c r="M119" s="9">
        <v>1171747</v>
      </c>
      <c r="N119" s="29">
        <f t="shared" si="30"/>
        <v>2.4162761766847489</v>
      </c>
      <c r="O119" s="9">
        <v>10000</v>
      </c>
      <c r="P119" s="29">
        <f t="shared" si="31"/>
        <v>2.0621142419692554E-2</v>
      </c>
      <c r="Q119" s="3">
        <f t="shared" si="32"/>
        <v>-157.55941266785834</v>
      </c>
      <c r="R119" s="3">
        <f t="shared" si="33"/>
        <v>-58.825709802222804</v>
      </c>
      <c r="S119" s="3">
        <f t="shared" si="34"/>
        <v>3.6977729481280583</v>
      </c>
      <c r="T119" s="3">
        <f t="shared" si="35"/>
        <v>122.97756898635288</v>
      </c>
    </row>
    <row r="120" spans="1:20" x14ac:dyDescent="0.15">
      <c r="A120" s="31" t="s">
        <v>149</v>
      </c>
      <c r="B120" s="2">
        <v>10136095</v>
      </c>
      <c r="C120" s="9">
        <v>2028334</v>
      </c>
      <c r="D120" s="2">
        <v>4920753</v>
      </c>
      <c r="E120" s="3">
        <f t="shared" si="25"/>
        <v>71.445913666092466</v>
      </c>
      <c r="F120" s="2">
        <v>401295</v>
      </c>
      <c r="G120" s="3">
        <f t="shared" si="26"/>
        <v>5.8265245023748555</v>
      </c>
      <c r="H120" s="14"/>
      <c r="I120" s="29">
        <f t="shared" si="27"/>
        <v>0</v>
      </c>
      <c r="J120" s="9">
        <v>378106</v>
      </c>
      <c r="K120" s="3">
        <f t="shared" si="28"/>
        <v>1.0985711657201318</v>
      </c>
      <c r="L120" s="3">
        <f t="shared" si="29"/>
        <v>4.9972514388655913</v>
      </c>
      <c r="M120" s="9">
        <v>889068</v>
      </c>
      <c r="N120" s="29">
        <f t="shared" si="30"/>
        <v>2.583149881685205</v>
      </c>
      <c r="O120" s="9">
        <v>16974</v>
      </c>
      <c r="P120" s="29">
        <f t="shared" si="31"/>
        <v>4.931724692793428E-2</v>
      </c>
      <c r="Q120" s="3">
        <f t="shared" si="32"/>
        <v>-147.93901161411168</v>
      </c>
      <c r="R120" s="3">
        <f t="shared" si="33"/>
        <v>-60.305252794664341</v>
      </c>
      <c r="S120" s="3">
        <f t="shared" si="34"/>
        <v>3.7803555412612058</v>
      </c>
      <c r="T120" s="3">
        <f t="shared" si="35"/>
        <v>149.81692300027993</v>
      </c>
    </row>
    <row r="121" spans="1:20" x14ac:dyDescent="0.15">
      <c r="A121" s="12" t="s">
        <v>150</v>
      </c>
      <c r="B121" s="2">
        <v>12591455</v>
      </c>
      <c r="C121" s="9">
        <v>2519752</v>
      </c>
      <c r="D121" s="2">
        <v>6708633</v>
      </c>
      <c r="E121" s="3">
        <f t="shared" si="25"/>
        <v>78.408209161060299</v>
      </c>
      <c r="F121" s="2">
        <v>1645520</v>
      </c>
      <c r="G121" s="3">
        <f t="shared" si="26"/>
        <v>19.232275239785501</v>
      </c>
      <c r="H121" s="14"/>
      <c r="I121" s="29">
        <f t="shared" si="27"/>
        <v>0</v>
      </c>
      <c r="J121" s="9">
        <v>1090412</v>
      </c>
      <c r="K121" s="3">
        <f t="shared" si="28"/>
        <v>2.5503512818812442</v>
      </c>
      <c r="L121" s="3">
        <f t="shared" si="29"/>
        <v>4.9971009051684447</v>
      </c>
      <c r="M121" s="9">
        <v>2251604</v>
      </c>
      <c r="N121" s="29">
        <f t="shared" si="30"/>
        <v>5.266249039527203</v>
      </c>
      <c r="O121" s="9">
        <v>13081</v>
      </c>
      <c r="P121" s="29">
        <f t="shared" si="31"/>
        <v>3.0594990809243255E-2</v>
      </c>
      <c r="Q121" s="3">
        <f t="shared" si="32"/>
        <v>-172.72057376351671</v>
      </c>
      <c r="R121" s="3">
        <f t="shared" si="33"/>
        <v>-90.210993901133747</v>
      </c>
      <c r="S121" s="3">
        <f t="shared" si="34"/>
        <v>7.8777903030269343</v>
      </c>
      <c r="T121" s="3">
        <f t="shared" si="35"/>
        <v>178.59904484378734</v>
      </c>
    </row>
    <row r="122" spans="1:20" x14ac:dyDescent="0.15">
      <c r="A122" s="12" t="s">
        <v>151</v>
      </c>
      <c r="B122" s="2">
        <v>15357825</v>
      </c>
      <c r="C122" s="9">
        <v>3073760</v>
      </c>
      <c r="D122" s="2">
        <v>6085503</v>
      </c>
      <c r="E122" s="3">
        <f t="shared" si="25"/>
        <v>58.305808960361247</v>
      </c>
      <c r="F122" s="2">
        <v>1785971</v>
      </c>
      <c r="G122" s="3">
        <f t="shared" si="26"/>
        <v>17.111565623210659</v>
      </c>
      <c r="H122" s="14"/>
      <c r="I122" s="29">
        <f t="shared" si="27"/>
        <v>0</v>
      </c>
      <c r="J122" s="9">
        <v>1292523</v>
      </c>
      <c r="K122" s="3">
        <f t="shared" si="28"/>
        <v>2.4785281997939164</v>
      </c>
      <c r="L122" s="3">
        <f t="shared" si="29"/>
        <v>4.9964294544792045</v>
      </c>
      <c r="M122" s="9">
        <v>2541334</v>
      </c>
      <c r="N122" s="29">
        <f t="shared" si="30"/>
        <v>4.8732347386430046</v>
      </c>
      <c r="O122" s="9">
        <v>10000</v>
      </c>
      <c r="P122" s="29">
        <f t="shared" si="31"/>
        <v>1.9175892419662291E-2</v>
      </c>
      <c r="Q122" s="3">
        <f t="shared" si="32"/>
        <v>-176.78637234710885</v>
      </c>
      <c r="R122" s="3">
        <f t="shared" si="33"/>
        <v>-91.026030069116445</v>
      </c>
      <c r="S122" s="3">
        <f t="shared" si="34"/>
        <v>7.3901147232762456</v>
      </c>
      <c r="T122" s="3">
        <f t="shared" si="35"/>
        <v>136.20171174372706</v>
      </c>
    </row>
    <row r="123" spans="1:20" x14ac:dyDescent="0.15">
      <c r="A123" s="12" t="s">
        <v>152</v>
      </c>
      <c r="B123" s="2">
        <v>17421840</v>
      </c>
      <c r="C123" s="9">
        <v>3486964</v>
      </c>
      <c r="D123" s="2">
        <v>6968511</v>
      </c>
      <c r="E123" s="3">
        <f t="shared" si="25"/>
        <v>58.854249412956371</v>
      </c>
      <c r="F123" s="2">
        <v>601530</v>
      </c>
      <c r="G123" s="3">
        <f t="shared" si="26"/>
        <v>5.0803674772667566</v>
      </c>
      <c r="H123" s="14"/>
      <c r="I123" s="29">
        <f t="shared" si="27"/>
        <v>0</v>
      </c>
      <c r="J123" s="9">
        <v>1528598</v>
      </c>
      <c r="K123" s="3">
        <f t="shared" si="28"/>
        <v>2.5839527340395736</v>
      </c>
      <c r="L123" s="3">
        <f t="shared" si="29"/>
        <v>4.9962775640930044</v>
      </c>
      <c r="M123" s="9">
        <v>1625132</v>
      </c>
      <c r="N123" s="29">
        <f t="shared" si="30"/>
        <v>2.7471344817768961</v>
      </c>
      <c r="O123" s="9">
        <v>49089</v>
      </c>
      <c r="P123" s="29">
        <f t="shared" si="31"/>
        <v>8.2980388409031422E-2</v>
      </c>
      <c r="Q123" s="3">
        <f t="shared" si="32"/>
        <v>-142.76353131045471</v>
      </c>
      <c r="R123" s="3">
        <f t="shared" si="33"/>
        <v>-59.260372868344604</v>
      </c>
      <c r="S123" s="3">
        <f t="shared" si="34"/>
        <v>5.497047992634533</v>
      </c>
      <c r="T123" s="3">
        <f t="shared" si="35"/>
        <v>125.37281903721907</v>
      </c>
    </row>
    <row r="124" spans="1:20" x14ac:dyDescent="0.15">
      <c r="A124" s="12" t="s">
        <v>153</v>
      </c>
      <c r="B124" s="2">
        <v>13440175</v>
      </c>
      <c r="C124" s="9">
        <v>2689945</v>
      </c>
      <c r="D124" s="2">
        <v>7779864</v>
      </c>
      <c r="E124" s="3">
        <f t="shared" si="25"/>
        <v>85.175345518216915</v>
      </c>
      <c r="F124" s="2">
        <v>603567</v>
      </c>
      <c r="G124" s="3">
        <f t="shared" si="26"/>
        <v>6.6079596980607409</v>
      </c>
      <c r="H124" s="14"/>
      <c r="I124" s="29">
        <f t="shared" si="27"/>
        <v>0</v>
      </c>
      <c r="J124" s="9">
        <v>1731886</v>
      </c>
      <c r="K124" s="3">
        <f t="shared" si="28"/>
        <v>3.794894240588385</v>
      </c>
      <c r="L124" s="3">
        <f t="shared" si="29"/>
        <v>4.9964497415374662</v>
      </c>
      <c r="M124" s="9">
        <v>1601402</v>
      </c>
      <c r="N124" s="29">
        <f t="shared" si="30"/>
        <v>3.5089787818983011</v>
      </c>
      <c r="O124" s="9">
        <v>82270</v>
      </c>
      <c r="P124" s="29">
        <f t="shared" si="31"/>
        <v>0.18026934173104145</v>
      </c>
      <c r="Q124" s="3">
        <f t="shared" si="32"/>
        <v>-139.03318834165532</v>
      </c>
      <c r="R124" s="3">
        <f t="shared" si="33"/>
        <v>-61.29462601407991</v>
      </c>
      <c r="S124" s="3">
        <f t="shared" si="34"/>
        <v>7.6644117059487691</v>
      </c>
      <c r="T124" s="3">
        <f t="shared" si="35"/>
        <v>180.75354497508295</v>
      </c>
    </row>
    <row r="125" spans="1:20" x14ac:dyDescent="0.15">
      <c r="A125" s="31" t="s">
        <v>154</v>
      </c>
      <c r="B125" s="2">
        <v>12949347</v>
      </c>
      <c r="C125" s="9">
        <v>2591395</v>
      </c>
      <c r="D125" s="2">
        <v>3879934</v>
      </c>
      <c r="E125" s="3">
        <f t="shared" si="25"/>
        <v>44.093646973927171</v>
      </c>
      <c r="F125" s="2">
        <v>408798</v>
      </c>
      <c r="G125" s="3">
        <f t="shared" si="26"/>
        <v>4.6457993088664598</v>
      </c>
      <c r="H125" s="14"/>
      <c r="I125" s="29">
        <f t="shared" si="27"/>
        <v>0</v>
      </c>
      <c r="J125" s="9">
        <v>983121</v>
      </c>
      <c r="K125" s="3">
        <f t="shared" si="28"/>
        <v>2.2358589548955634</v>
      </c>
      <c r="L125" s="3">
        <f t="shared" si="29"/>
        <v>4.9970564117010339</v>
      </c>
      <c r="M125" s="9">
        <v>901834</v>
      </c>
      <c r="N125" s="29">
        <f t="shared" si="30"/>
        <v>2.050992324168933</v>
      </c>
      <c r="O125" s="9">
        <v>10000</v>
      </c>
      <c r="P125" s="29">
        <f t="shared" si="31"/>
        <v>2.2742459523248548E-2</v>
      </c>
      <c r="Q125" s="3">
        <f t="shared" si="32"/>
        <v>-152.01271918861187</v>
      </c>
      <c r="R125" s="3">
        <f t="shared" si="33"/>
        <v>-60.692346081532065</v>
      </c>
      <c r="S125" s="3">
        <f t="shared" si="34"/>
        <v>4.332336198110994</v>
      </c>
      <c r="T125" s="3">
        <f t="shared" si="35"/>
        <v>95.068952211616363</v>
      </c>
    </row>
    <row r="126" spans="1:20" x14ac:dyDescent="0.15">
      <c r="A126" s="31" t="s">
        <v>155</v>
      </c>
      <c r="B126" s="2">
        <v>11497061</v>
      </c>
      <c r="C126" s="9">
        <v>2300488</v>
      </c>
      <c r="D126" s="2">
        <v>3702636</v>
      </c>
      <c r="E126" s="3">
        <f t="shared" si="25"/>
        <v>47.399782220120251</v>
      </c>
      <c r="F126" s="2">
        <v>447481</v>
      </c>
      <c r="G126" s="3">
        <f t="shared" si="26"/>
        <v>5.7284869340765958</v>
      </c>
      <c r="H126" s="14"/>
      <c r="I126" s="29">
        <f t="shared" si="27"/>
        <v>0</v>
      </c>
      <c r="J126" s="9">
        <v>1245855</v>
      </c>
      <c r="K126" s="3">
        <f t="shared" si="28"/>
        <v>3.1912877343174921</v>
      </c>
      <c r="L126" s="3">
        <f t="shared" si="29"/>
        <v>4.9976618004527733</v>
      </c>
      <c r="M126" s="9">
        <v>920315</v>
      </c>
      <c r="N126" s="29">
        <f t="shared" si="30"/>
        <v>2.3574091456938429</v>
      </c>
      <c r="O126" s="9">
        <v>10000</v>
      </c>
      <c r="P126" s="29">
        <f t="shared" si="31"/>
        <v>2.5615242017068537E-2</v>
      </c>
      <c r="Q126" s="3">
        <f t="shared" si="32"/>
        <v>-154.09114393848395</v>
      </c>
      <c r="R126" s="3">
        <f t="shared" si="33"/>
        <v>-65.209105222754829</v>
      </c>
      <c r="S126" s="3">
        <f t="shared" si="34"/>
        <v>5.5999273640454721</v>
      </c>
      <c r="T126" s="3">
        <f t="shared" si="35"/>
        <v>103.7193391086346</v>
      </c>
    </row>
    <row r="127" spans="1:20" x14ac:dyDescent="0.15">
      <c r="A127" s="31" t="s">
        <v>156</v>
      </c>
      <c r="B127" s="2">
        <v>15570723</v>
      </c>
      <c r="C127" s="9">
        <v>3118009</v>
      </c>
      <c r="D127" s="2">
        <v>3898919</v>
      </c>
      <c r="E127" s="3">
        <f t="shared" si="25"/>
        <v>36.825796381601208</v>
      </c>
      <c r="F127" s="2">
        <v>390318</v>
      </c>
      <c r="G127" s="3">
        <f t="shared" si="26"/>
        <v>3.6866042080058139</v>
      </c>
      <c r="H127" s="14"/>
      <c r="I127" s="29">
        <f t="shared" si="27"/>
        <v>0</v>
      </c>
      <c r="J127" s="9">
        <v>783862</v>
      </c>
      <c r="K127" s="3">
        <f t="shared" si="28"/>
        <v>1.4825731534752753</v>
      </c>
      <c r="L127" s="3">
        <f t="shared" si="29"/>
        <v>4.9938030967838776</v>
      </c>
      <c r="M127" s="9">
        <v>1315361</v>
      </c>
      <c r="N127" s="29">
        <f t="shared" si="30"/>
        <v>2.4878344730684629</v>
      </c>
      <c r="O127" s="9">
        <v>40749</v>
      </c>
      <c r="P127" s="29">
        <f t="shared" si="31"/>
        <v>7.7071440420589332E-2</v>
      </c>
      <c r="Q127" s="3">
        <f t="shared" si="32"/>
        <v>-141.14248461046236</v>
      </c>
      <c r="R127" s="3">
        <f t="shared" si="33"/>
        <v>-57.013026442716864</v>
      </c>
      <c r="S127" s="3">
        <f t="shared" si="34"/>
        <v>4.1245505073849174</v>
      </c>
      <c r="T127" s="3">
        <f t="shared" si="35"/>
        <v>78.820770124683506</v>
      </c>
    </row>
    <row r="128" spans="1:20" x14ac:dyDescent="0.15">
      <c r="A128" s="31" t="s">
        <v>180</v>
      </c>
      <c r="B128" s="2">
        <v>15733837</v>
      </c>
      <c r="C128" s="9">
        <v>3150708</v>
      </c>
      <c r="D128" s="2">
        <v>4367399</v>
      </c>
      <c r="E128" s="3">
        <f t="shared" si="25"/>
        <v>40.822539108670178</v>
      </c>
      <c r="F128" s="2">
        <v>351531</v>
      </c>
      <c r="G128" s="3">
        <f t="shared" si="26"/>
        <v>3.2857973350751637</v>
      </c>
      <c r="H128" s="14"/>
      <c r="I128" s="29">
        <f t="shared" si="27"/>
        <v>0</v>
      </c>
      <c r="J128" s="9">
        <v>878220</v>
      </c>
      <c r="K128" s="3">
        <f t="shared" si="28"/>
        <v>1.643818923508614</v>
      </c>
      <c r="L128" s="3">
        <f t="shared" si="29"/>
        <v>4.9937464849170405</v>
      </c>
      <c r="M128" s="9">
        <v>1437283</v>
      </c>
      <c r="N128" s="29">
        <f t="shared" si="30"/>
        <v>2.6902518660896257</v>
      </c>
      <c r="O128" s="9">
        <v>78578</v>
      </c>
      <c r="P128" s="29">
        <f t="shared" si="31"/>
        <v>0.14707932337166071</v>
      </c>
      <c r="Q128" s="3">
        <f t="shared" si="32"/>
        <v>-134.76102778115029</v>
      </c>
      <c r="R128" s="3">
        <f t="shared" si="33"/>
        <v>-52.671445969604406</v>
      </c>
      <c r="S128" s="3">
        <f t="shared" si="34"/>
        <v>4.6282294363415613</v>
      </c>
      <c r="T128" s="3">
        <f t="shared" si="35"/>
        <v>86.574694475924133</v>
      </c>
    </row>
    <row r="129" spans="1:20" x14ac:dyDescent="0.15">
      <c r="A129" s="31" t="s">
        <v>157</v>
      </c>
      <c r="B129" s="2">
        <v>18782082</v>
      </c>
      <c r="C129" s="9">
        <v>3759271</v>
      </c>
      <c r="D129" s="2">
        <v>6201389</v>
      </c>
      <c r="E129" s="3">
        <f t="shared" si="25"/>
        <v>48.581468601226135</v>
      </c>
      <c r="F129" s="2">
        <v>278452</v>
      </c>
      <c r="G129" s="3">
        <f t="shared" si="26"/>
        <v>2.1813834118370288</v>
      </c>
      <c r="H129" s="14"/>
      <c r="I129" s="29">
        <f t="shared" si="27"/>
        <v>0</v>
      </c>
      <c r="J129" s="9">
        <v>698946</v>
      </c>
      <c r="K129" s="3">
        <f t="shared" si="28"/>
        <v>1.0959359936773783</v>
      </c>
      <c r="L129" s="3">
        <f t="shared" si="29"/>
        <v>4.9962032532371303</v>
      </c>
      <c r="M129" s="9">
        <v>249775</v>
      </c>
      <c r="N129" s="29">
        <f t="shared" si="30"/>
        <v>0.39164314957202295</v>
      </c>
      <c r="O129" s="9">
        <v>34251</v>
      </c>
      <c r="P129" s="29">
        <f t="shared" si="31"/>
        <v>5.3705012575283186E-2</v>
      </c>
      <c r="Q129" s="3">
        <f t="shared" si="32"/>
        <v>-97.672987390510968</v>
      </c>
      <c r="R129" s="3">
        <f t="shared" si="33"/>
        <v>-39.729801197929902</v>
      </c>
      <c r="S129" s="3">
        <f t="shared" si="34"/>
        <v>1.5949891683999675</v>
      </c>
      <c r="T129" s="3">
        <f t="shared" si="35"/>
        <v>100.44025660796667</v>
      </c>
    </row>
    <row r="130" spans="1:20" x14ac:dyDescent="0.15">
      <c r="A130" s="31" t="s">
        <v>158</v>
      </c>
      <c r="B130" s="2">
        <v>19597513</v>
      </c>
      <c r="C130" s="9">
        <v>6354994</v>
      </c>
      <c r="D130" s="2">
        <v>8730222</v>
      </c>
      <c r="E130" s="3">
        <f t="shared" si="25"/>
        <v>40.457164538628994</v>
      </c>
      <c r="F130" s="2">
        <v>276609</v>
      </c>
      <c r="G130" s="3">
        <f t="shared" si="26"/>
        <v>1.2818477956076748</v>
      </c>
      <c r="H130" s="14"/>
      <c r="I130" s="29">
        <f t="shared" si="27"/>
        <v>0</v>
      </c>
      <c r="J130" s="9">
        <v>650211</v>
      </c>
      <c r="K130" s="3">
        <f t="shared" si="28"/>
        <v>0.97709918345251257</v>
      </c>
      <c r="L130" s="3">
        <f t="shared" si="29"/>
        <v>3.0837972467007835</v>
      </c>
      <c r="M130" s="9">
        <v>230595</v>
      </c>
      <c r="N130" s="29">
        <f t="shared" si="30"/>
        <v>0.34652472229511977</v>
      </c>
      <c r="O130" s="9">
        <v>10000</v>
      </c>
      <c r="P130" s="29">
        <f t="shared" si="31"/>
        <v>1.5027416999289655E-2</v>
      </c>
      <c r="Q130" s="3">
        <f t="shared" si="32"/>
        <v>-111.07752331168717</v>
      </c>
      <c r="R130" s="3">
        <f t="shared" si="33"/>
        <v>-28.260324399645782</v>
      </c>
      <c r="S130" s="3">
        <f t="shared" si="34"/>
        <v>1.3536787397462118</v>
      </c>
      <c r="T130" s="3">
        <f t="shared" si="35"/>
        <v>83.173276056318173</v>
      </c>
    </row>
    <row r="131" spans="1:20" x14ac:dyDescent="0.15">
      <c r="A131" s="31"/>
      <c r="H131" s="14"/>
      <c r="I131" s="29"/>
      <c r="J131" s="9"/>
      <c r="K131" s="3"/>
      <c r="L131" s="3"/>
      <c r="N131" s="29"/>
      <c r="P131" s="29"/>
      <c r="Q131" s="3"/>
      <c r="R131" s="3"/>
      <c r="S131" s="3"/>
      <c r="T131" s="3"/>
    </row>
    <row r="132" spans="1:20" x14ac:dyDescent="0.15">
      <c r="A132" s="31" t="s">
        <v>159</v>
      </c>
      <c r="B132" s="2">
        <v>14850743</v>
      </c>
      <c r="C132" s="9">
        <v>2972267</v>
      </c>
      <c r="D132" s="2">
        <v>9737151</v>
      </c>
      <c r="E132" s="3">
        <f t="shared" si="25"/>
        <v>96.478242684792448</v>
      </c>
      <c r="F132" s="2">
        <v>1316904</v>
      </c>
      <c r="G132" s="3">
        <f t="shared" si="26"/>
        <v>13.048229785547528</v>
      </c>
      <c r="H132" s="14"/>
      <c r="I132" s="29">
        <f t="shared" si="27"/>
        <v>0</v>
      </c>
      <c r="J132" s="9">
        <v>1380096</v>
      </c>
      <c r="K132" s="3">
        <f t="shared" si="28"/>
        <v>2.7368211274008307</v>
      </c>
      <c r="L132" s="3">
        <f t="shared" si="29"/>
        <v>4.9964363901358793</v>
      </c>
      <c r="M132" s="9">
        <v>622195</v>
      </c>
      <c r="N132" s="29">
        <f t="shared" si="30"/>
        <v>1.2338536024763205</v>
      </c>
      <c r="O132" s="9">
        <v>40017</v>
      </c>
      <c r="P132" s="29">
        <f t="shared" si="31"/>
        <v>7.9356342642250277E-2</v>
      </c>
      <c r="Q132" s="3">
        <f t="shared" si="32"/>
        <v>-122.48836868790897</v>
      </c>
      <c r="R132" s="3">
        <f t="shared" si="33"/>
        <v>-77.40021424326369</v>
      </c>
      <c r="S132" s="3">
        <f t="shared" si="34"/>
        <v>4.1293874151616521</v>
      </c>
      <c r="T132" s="3">
        <f t="shared" si="35"/>
        <v>208.74153628253327</v>
      </c>
    </row>
    <row r="133" spans="1:20" x14ac:dyDescent="0.15">
      <c r="A133" s="31" t="s">
        <v>160</v>
      </c>
      <c r="B133" s="2">
        <v>13025524</v>
      </c>
      <c r="C133" s="9">
        <v>2606710</v>
      </c>
      <c r="D133" s="2">
        <v>8486841</v>
      </c>
      <c r="E133" s="3">
        <f t="shared" si="25"/>
        <v>95.882344967411029</v>
      </c>
      <c r="F133" s="2">
        <v>887724</v>
      </c>
      <c r="G133" s="3">
        <f t="shared" si="26"/>
        <v>10.02929815744751</v>
      </c>
      <c r="H133" s="14"/>
      <c r="I133" s="29">
        <f t="shared" si="27"/>
        <v>0</v>
      </c>
      <c r="J133" s="9">
        <v>1081055</v>
      </c>
      <c r="K133" s="3">
        <f t="shared" si="28"/>
        <v>2.4442064480476948</v>
      </c>
      <c r="L133" s="3">
        <f t="shared" si="29"/>
        <v>4.9969210230520469</v>
      </c>
      <c r="M133" s="9">
        <v>523739</v>
      </c>
      <c r="N133" s="29">
        <f t="shared" si="30"/>
        <v>1.1841453403333331</v>
      </c>
      <c r="O133" s="9">
        <v>10000</v>
      </c>
      <c r="P133" s="29">
        <f t="shared" si="31"/>
        <v>2.2609455097545403E-2</v>
      </c>
      <c r="Q133" s="3">
        <f t="shared" si="32"/>
        <v>-137.77559775030511</v>
      </c>
      <c r="R133" s="3">
        <f t="shared" si="33"/>
        <v>-70.624073142178418</v>
      </c>
      <c r="S133" s="3">
        <f t="shared" si="34"/>
        <v>3.6735706985761185</v>
      </c>
      <c r="T133" s="3">
        <f t="shared" si="35"/>
        <v>204.23819454031727</v>
      </c>
    </row>
    <row r="134" spans="1:20" x14ac:dyDescent="0.15">
      <c r="A134" s="31" t="s">
        <v>161</v>
      </c>
      <c r="B134" s="2">
        <v>13659724</v>
      </c>
      <c r="C134" s="9">
        <v>2733777</v>
      </c>
      <c r="D134" s="2">
        <v>8857610</v>
      </c>
      <c r="E134" s="3">
        <f t="shared" si="25"/>
        <v>95.419858496139227</v>
      </c>
      <c r="F134" s="2">
        <v>1328371</v>
      </c>
      <c r="G134" s="3">
        <f t="shared" si="26"/>
        <v>14.310064774851787</v>
      </c>
      <c r="H134" s="14"/>
      <c r="I134" s="29">
        <f t="shared" si="27"/>
        <v>0</v>
      </c>
      <c r="J134" s="9">
        <v>1102895</v>
      </c>
      <c r="K134" s="3">
        <f t="shared" si="28"/>
        <v>2.3778121541840815</v>
      </c>
      <c r="L134" s="3">
        <f t="shared" si="29"/>
        <v>4.9966489585653839</v>
      </c>
      <c r="M134" s="9">
        <v>1232126</v>
      </c>
      <c r="N134" s="29">
        <f t="shared" si="30"/>
        <v>2.6564307375463807</v>
      </c>
      <c r="O134" s="9">
        <v>12200</v>
      </c>
      <c r="P134" s="29">
        <f t="shared" si="31"/>
        <v>2.6302874055141964E-2</v>
      </c>
      <c r="Q134" s="3">
        <f t="shared" si="32"/>
        <v>-156.85781364536138</v>
      </c>
      <c r="R134" s="3">
        <f t="shared" si="33"/>
        <v>-79.94933293106007</v>
      </c>
      <c r="S134" s="3">
        <f t="shared" si="34"/>
        <v>5.0868486398407455</v>
      </c>
      <c r="T134" s="3">
        <f t="shared" si="35"/>
        <v>207.52759392131432</v>
      </c>
    </row>
    <row r="135" spans="1:20" x14ac:dyDescent="0.15">
      <c r="A135" s="31" t="s">
        <v>162</v>
      </c>
      <c r="B135" s="2">
        <v>15968040</v>
      </c>
      <c r="C135" s="9">
        <v>3196032</v>
      </c>
      <c r="D135" s="2">
        <v>9823890</v>
      </c>
      <c r="E135" s="3">
        <f t="shared" si="25"/>
        <v>90.522735848702396</v>
      </c>
      <c r="F135" s="2">
        <v>1819359</v>
      </c>
      <c r="G135" s="3">
        <f t="shared" si="26"/>
        <v>16.764576371575753</v>
      </c>
      <c r="H135" s="14"/>
      <c r="I135" s="29">
        <f t="shared" si="27"/>
        <v>0</v>
      </c>
      <c r="J135" s="9">
        <v>1586498</v>
      </c>
      <c r="K135" s="3">
        <f t="shared" si="28"/>
        <v>2.9259925513713645</v>
      </c>
      <c r="L135" s="3">
        <f t="shared" si="29"/>
        <v>4.9962077976691095</v>
      </c>
      <c r="M135" s="9">
        <v>1835336</v>
      </c>
      <c r="N135" s="29">
        <f t="shared" si="30"/>
        <v>3.3849267161154404</v>
      </c>
      <c r="O135" s="9">
        <v>80991</v>
      </c>
      <c r="P135" s="29">
        <f t="shared" si="31"/>
        <v>0.14937243080553403</v>
      </c>
      <c r="Q135" s="3">
        <f t="shared" si="32"/>
        <v>-140.54484278141177</v>
      </c>
      <c r="R135" s="3">
        <f t="shared" si="33"/>
        <v>-84.760824884197262</v>
      </c>
      <c r="S135" s="3">
        <f t="shared" si="34"/>
        <v>6.6096641290978724</v>
      </c>
      <c r="T135" s="3">
        <f t="shared" si="35"/>
        <v>200.7360406203519</v>
      </c>
    </row>
    <row r="136" spans="1:20" x14ac:dyDescent="0.15">
      <c r="A136" s="31" t="s">
        <v>163</v>
      </c>
      <c r="B136" s="2">
        <v>13192745</v>
      </c>
      <c r="C136" s="9">
        <v>2640256</v>
      </c>
      <c r="D136" s="2">
        <v>11553717</v>
      </c>
      <c r="E136" s="3">
        <f t="shared" si="25"/>
        <v>128.87271751299872</v>
      </c>
      <c r="F136" s="2">
        <v>1206810</v>
      </c>
      <c r="G136" s="3">
        <f t="shared" si="26"/>
        <v>13.461025938393853</v>
      </c>
      <c r="H136" s="14"/>
      <c r="I136" s="29">
        <f t="shared" si="27"/>
        <v>0</v>
      </c>
      <c r="J136" s="9">
        <v>1226860</v>
      </c>
      <c r="K136" s="3">
        <f t="shared" si="28"/>
        <v>2.7387042651093463</v>
      </c>
      <c r="L136" s="3">
        <f t="shared" si="29"/>
        <v>4.9967673589227708</v>
      </c>
      <c r="M136" s="9">
        <v>408559</v>
      </c>
      <c r="N136" s="29">
        <f t="shared" si="30"/>
        <v>0.91202115632493452</v>
      </c>
      <c r="O136" s="9">
        <v>16228</v>
      </c>
      <c r="P136" s="29">
        <f t="shared" si="31"/>
        <v>3.6225561852366583E-2</v>
      </c>
      <c r="Q136" s="3">
        <f t="shared" si="32"/>
        <v>-124.82984087043107</v>
      </c>
      <c r="R136" s="3">
        <f t="shared" si="33"/>
        <v>-74.439860071549816</v>
      </c>
      <c r="S136" s="3">
        <f t="shared" si="34"/>
        <v>3.723176545139014</v>
      </c>
      <c r="T136" s="3">
        <f t="shared" si="35"/>
        <v>273.94516522950062</v>
      </c>
    </row>
    <row r="137" spans="1:20" x14ac:dyDescent="0.15">
      <c r="A137" s="31" t="s">
        <v>164</v>
      </c>
      <c r="B137" s="2">
        <v>15199093</v>
      </c>
      <c r="C137" s="9">
        <v>3041934</v>
      </c>
      <c r="D137" s="2">
        <v>11117648</v>
      </c>
      <c r="E137" s="3">
        <f t="shared" si="25"/>
        <v>107.63374011401956</v>
      </c>
      <c r="F137" s="2">
        <v>1883432</v>
      </c>
      <c r="G137" s="3">
        <f t="shared" si="26"/>
        <v>18.234147223444033</v>
      </c>
      <c r="H137" s="14"/>
      <c r="I137" s="29">
        <f t="shared" si="27"/>
        <v>0</v>
      </c>
      <c r="J137" s="9">
        <v>5005541</v>
      </c>
      <c r="K137" s="3">
        <f t="shared" si="28"/>
        <v>9.6988144259660753</v>
      </c>
      <c r="L137" s="3">
        <f t="shared" si="29"/>
        <v>4.9965229357375929</v>
      </c>
      <c r="M137" s="9">
        <v>1498283</v>
      </c>
      <c r="N137" s="29">
        <f t="shared" si="30"/>
        <v>2.9030965433266314</v>
      </c>
      <c r="O137" s="9">
        <v>190364</v>
      </c>
      <c r="P137" s="29">
        <f t="shared" si="31"/>
        <v>0.36885225980260794</v>
      </c>
      <c r="Q137" s="3">
        <f t="shared" si="32"/>
        <v>-124.76611526346488</v>
      </c>
      <c r="R137" s="3">
        <f t="shared" si="33"/>
        <v>-84.694674470674073</v>
      </c>
      <c r="S137" s="3">
        <f t="shared" si="34"/>
        <v>13.339615488897923</v>
      </c>
      <c r="T137" s="3">
        <f t="shared" si="35"/>
        <v>243.20044187744924</v>
      </c>
    </row>
    <row r="138" spans="1:20" x14ac:dyDescent="0.15">
      <c r="A138" s="12" t="s">
        <v>165</v>
      </c>
      <c r="B138" s="2">
        <v>12936519</v>
      </c>
      <c r="C138" s="9">
        <v>2588801</v>
      </c>
      <c r="D138" s="2">
        <v>6153713</v>
      </c>
      <c r="E138" s="3">
        <f t="shared" si="25"/>
        <v>70.004163259362144</v>
      </c>
      <c r="F138" s="2">
        <v>793249</v>
      </c>
      <c r="G138" s="3">
        <f t="shared" si="26"/>
        <v>9.0239392869517587</v>
      </c>
      <c r="H138" s="14"/>
      <c r="I138" s="29">
        <f t="shared" si="27"/>
        <v>0</v>
      </c>
      <c r="J138" s="9">
        <v>3570849</v>
      </c>
      <c r="K138" s="3">
        <f t="shared" si="28"/>
        <v>8.1290417499483443</v>
      </c>
      <c r="L138" s="3">
        <f t="shared" si="29"/>
        <v>4.9971083138487664</v>
      </c>
      <c r="M138" s="9">
        <v>3382615</v>
      </c>
      <c r="N138" s="29">
        <f t="shared" si="30"/>
        <v>7.7005268380156977</v>
      </c>
      <c r="O138" s="9">
        <v>873439</v>
      </c>
      <c r="P138" s="29">
        <f t="shared" si="31"/>
        <v>1.9883848622647251</v>
      </c>
      <c r="Q138" s="3">
        <f t="shared" si="32"/>
        <v>-128.23621288384297</v>
      </c>
      <c r="R138" s="3">
        <f t="shared" si="33"/>
        <v>-71.970053813936346</v>
      </c>
      <c r="S138" s="3">
        <f t="shared" si="34"/>
        <v>19.806338312493494</v>
      </c>
      <c r="T138" s="3">
        <f t="shared" si="35"/>
        <v>157.1613075556244</v>
      </c>
    </row>
    <row r="139" spans="1:20" x14ac:dyDescent="0.15">
      <c r="A139" s="12" t="s">
        <v>166</v>
      </c>
      <c r="B139" s="2">
        <v>16162154</v>
      </c>
      <c r="C139" s="9">
        <v>3234849</v>
      </c>
      <c r="D139" s="2">
        <v>5780802</v>
      </c>
      <c r="E139" s="3">
        <f t="shared" si="25"/>
        <v>52.628304721487773</v>
      </c>
      <c r="F139" s="2">
        <v>1950370</v>
      </c>
      <c r="G139" s="3">
        <f t="shared" si="26"/>
        <v>17.756129111436113</v>
      </c>
      <c r="H139" s="14"/>
      <c r="I139" s="29">
        <f t="shared" si="27"/>
        <v>0</v>
      </c>
      <c r="J139" s="9">
        <v>792572</v>
      </c>
      <c r="K139" s="3">
        <f t="shared" si="28"/>
        <v>1.444191498237178</v>
      </c>
      <c r="L139" s="3">
        <f t="shared" si="29"/>
        <v>4.996262267574159</v>
      </c>
      <c r="M139" s="9">
        <v>820666</v>
      </c>
      <c r="N139" s="29">
        <f t="shared" si="30"/>
        <v>1.4953832082035599</v>
      </c>
      <c r="O139" s="9">
        <v>323374</v>
      </c>
      <c r="P139" s="29">
        <f t="shared" si="31"/>
        <v>0.58923855693987315</v>
      </c>
      <c r="Q139" s="3">
        <f t="shared" si="32"/>
        <v>-101.37641525897112</v>
      </c>
      <c r="R139" s="3">
        <f t="shared" si="33"/>
        <v>-93.324316238306324</v>
      </c>
      <c r="S139" s="3">
        <f t="shared" si="34"/>
        <v>4.1180518203204839</v>
      </c>
      <c r="T139" s="3">
        <f t="shared" si="35"/>
        <v>124.45693005264883</v>
      </c>
    </row>
    <row r="140" spans="1:20" x14ac:dyDescent="0.15">
      <c r="A140" s="12" t="s">
        <v>167</v>
      </c>
      <c r="B140" s="2">
        <v>16097183</v>
      </c>
      <c r="C140" s="9">
        <v>3221833</v>
      </c>
      <c r="D140" s="2">
        <v>10635798</v>
      </c>
      <c r="E140" s="3">
        <f t="shared" si="25"/>
        <v>97.219269620740732</v>
      </c>
      <c r="F140" s="2">
        <v>2061811</v>
      </c>
      <c r="G140" s="3">
        <f t="shared" si="26"/>
        <v>18.846518100100159</v>
      </c>
      <c r="H140" s="14"/>
      <c r="I140" s="29">
        <f t="shared" si="27"/>
        <v>0</v>
      </c>
      <c r="J140" s="9">
        <v>1291471</v>
      </c>
      <c r="K140" s="3">
        <f t="shared" si="28"/>
        <v>2.3627625373955179</v>
      </c>
      <c r="L140" s="3">
        <f t="shared" si="29"/>
        <v>4.9962809990461947</v>
      </c>
      <c r="M140" s="9">
        <v>1199166</v>
      </c>
      <c r="N140" s="29">
        <f t="shared" si="30"/>
        <v>2.1938893718236288</v>
      </c>
      <c r="O140" s="9">
        <v>26090</v>
      </c>
      <c r="P140" s="29">
        <f t="shared" si="31"/>
        <v>4.7731985155415081E-2</v>
      </c>
      <c r="Q140" s="3">
        <f t="shared" si="32"/>
        <v>-144.10859854738777</v>
      </c>
      <c r="R140" s="3">
        <f t="shared" si="33"/>
        <v>-86.881296934184775</v>
      </c>
      <c r="S140" s="3">
        <f t="shared" si="34"/>
        <v>4.6521158795299762</v>
      </c>
      <c r="T140" s="3">
        <f t="shared" si="35"/>
        <v>215.64781987897715</v>
      </c>
    </row>
    <row r="141" spans="1:20" x14ac:dyDescent="0.15">
      <c r="A141" s="12" t="s">
        <v>168</v>
      </c>
      <c r="B141" s="2">
        <v>14285998</v>
      </c>
      <c r="C141" s="9">
        <v>2859103</v>
      </c>
      <c r="D141" s="2">
        <v>4714929</v>
      </c>
      <c r="E141" s="3">
        <f t="shared" si="25"/>
        <v>48.5658120921142</v>
      </c>
      <c r="F141" s="2">
        <v>933629</v>
      </c>
      <c r="G141" s="3">
        <f t="shared" si="26"/>
        <v>9.6167833233010498</v>
      </c>
      <c r="H141" s="14"/>
      <c r="I141" s="29">
        <f t="shared" si="27"/>
        <v>0</v>
      </c>
      <c r="J141" s="9">
        <v>1383307</v>
      </c>
      <c r="K141" s="3">
        <f t="shared" si="28"/>
        <v>2.8516307471133624</v>
      </c>
      <c r="L141" s="3">
        <f t="shared" si="29"/>
        <v>4.9966713336315625</v>
      </c>
      <c r="M141" s="9">
        <v>678825</v>
      </c>
      <c r="N141" s="29">
        <f t="shared" si="30"/>
        <v>1.3993699460128721</v>
      </c>
      <c r="O141" s="9">
        <v>42989</v>
      </c>
      <c r="P141" s="29">
        <f t="shared" si="31"/>
        <v>8.8620063505538776E-2</v>
      </c>
      <c r="Q141" s="3">
        <f t="shared" si="32"/>
        <v>-124.32999083786493</v>
      </c>
      <c r="R141" s="3">
        <f t="shared" si="33"/>
        <v>-78.391870206124395</v>
      </c>
      <c r="S141" s="3">
        <f t="shared" si="34"/>
        <v>4.4282408201373116</v>
      </c>
      <c r="T141" s="3">
        <f t="shared" si="35"/>
        <v>109.60003825464281</v>
      </c>
    </row>
    <row r="142" spans="1:20" x14ac:dyDescent="0.15">
      <c r="A142" s="12" t="s">
        <v>169</v>
      </c>
      <c r="B142" s="2">
        <v>8953173</v>
      </c>
      <c r="C142" s="9">
        <v>1760415</v>
      </c>
      <c r="D142" s="2">
        <v>5038141</v>
      </c>
      <c r="E142" s="3">
        <f t="shared" si="25"/>
        <v>84.283110772175874</v>
      </c>
      <c r="F142" s="2">
        <v>712146</v>
      </c>
      <c r="G142" s="3">
        <f t="shared" si="26"/>
        <v>11.91349749916923</v>
      </c>
      <c r="H142" s="14"/>
      <c r="I142" s="29">
        <f t="shared" si="27"/>
        <v>0</v>
      </c>
      <c r="J142" s="9">
        <v>511999</v>
      </c>
      <c r="K142" s="3">
        <f t="shared" si="28"/>
        <v>1.6841370707345875</v>
      </c>
      <c r="L142" s="3">
        <f t="shared" si="29"/>
        <v>5.0858308978280693</v>
      </c>
      <c r="M142" s="9">
        <v>321497</v>
      </c>
      <c r="N142" s="29">
        <f t="shared" si="30"/>
        <v>1.0575118619957418</v>
      </c>
      <c r="O142" s="9">
        <v>13445</v>
      </c>
      <c r="P142" s="29">
        <f t="shared" si="31"/>
        <v>4.4225131135073564E-2</v>
      </c>
      <c r="Q142" s="3">
        <f t="shared" si="32"/>
        <v>-126.08704097027584</v>
      </c>
      <c r="R142" s="3">
        <f t="shared" si="33"/>
        <v>-76.7901399863444</v>
      </c>
      <c r="S142" s="3">
        <f t="shared" si="34"/>
        <v>2.8300991950004764</v>
      </c>
      <c r="T142" s="3">
        <f t="shared" si="35"/>
        <v>182.16385611425557</v>
      </c>
    </row>
    <row r="143" spans="1:20" x14ac:dyDescent="0.15">
      <c r="A143" s="12" t="s">
        <v>170</v>
      </c>
      <c r="B143" s="2">
        <v>17278404</v>
      </c>
      <c r="C143" s="9">
        <v>3488032</v>
      </c>
      <c r="D143" s="2">
        <v>5130232</v>
      </c>
      <c r="E143" s="3">
        <f t="shared" si="25"/>
        <v>43.315351579343307</v>
      </c>
      <c r="F143" s="2">
        <v>690678</v>
      </c>
      <c r="G143" s="3">
        <f t="shared" si="26"/>
        <v>5.831502434610691</v>
      </c>
      <c r="H143" s="14"/>
      <c r="I143" s="29">
        <f t="shared" si="27"/>
        <v>0</v>
      </c>
      <c r="J143" s="9">
        <v>1701250</v>
      </c>
      <c r="K143" s="3">
        <f t="shared" si="28"/>
        <v>2.8996782631080973</v>
      </c>
      <c r="L143" s="3">
        <f t="shared" si="29"/>
        <v>4.9536254254548124</v>
      </c>
      <c r="M143" s="9">
        <v>1062491</v>
      </c>
      <c r="N143" s="29">
        <f t="shared" si="30"/>
        <v>1.8109519808658252</v>
      </c>
      <c r="O143" s="9">
        <v>29089</v>
      </c>
      <c r="P143" s="29">
        <f t="shared" si="31"/>
        <v>4.958045025454897E-2</v>
      </c>
      <c r="Q143" s="3">
        <f t="shared" si="32"/>
        <v>-138.61510209169913</v>
      </c>
      <c r="R143" s="3">
        <f t="shared" si="33"/>
        <v>-66.847572362493821</v>
      </c>
      <c r="S143" s="3">
        <f t="shared" si="34"/>
        <v>4.8097911444830199</v>
      </c>
      <c r="T143" s="3">
        <f t="shared" si="35"/>
        <v>95.361883856405413</v>
      </c>
    </row>
    <row r="144" spans="1:20" x14ac:dyDescent="0.15">
      <c r="A144" s="12" t="s">
        <v>171</v>
      </c>
      <c r="B144" s="2">
        <v>12767634</v>
      </c>
      <c r="C144" s="9">
        <v>2555170</v>
      </c>
      <c r="D144" s="2">
        <v>9880541</v>
      </c>
      <c r="E144" s="3">
        <f t="shared" si="25"/>
        <v>113.87967628376977</v>
      </c>
      <c r="F144" s="2">
        <v>822688</v>
      </c>
      <c r="G144" s="3">
        <f t="shared" si="26"/>
        <v>9.4820155214721513</v>
      </c>
      <c r="H144" s="14"/>
      <c r="I144" s="29">
        <f t="shared" si="27"/>
        <v>0</v>
      </c>
      <c r="J144" s="9">
        <v>1108378</v>
      </c>
      <c r="K144" s="3">
        <f t="shared" si="28"/>
        <v>2.5565999228987923</v>
      </c>
      <c r="L144" s="3">
        <f t="shared" si="29"/>
        <v>4.9967845583659791</v>
      </c>
      <c r="M144" s="9">
        <v>608403</v>
      </c>
      <c r="N144" s="29">
        <f t="shared" si="30"/>
        <v>1.4033507187001129</v>
      </c>
      <c r="O144" s="9">
        <v>26425</v>
      </c>
      <c r="P144" s="29">
        <f t="shared" si="31"/>
        <v>6.0952268055302961E-2</v>
      </c>
      <c r="Q144" s="3">
        <f t="shared" si="32"/>
        <v>-129.28027716842323</v>
      </c>
      <c r="R144" s="3">
        <f t="shared" si="33"/>
        <v>-66.920652995479088</v>
      </c>
      <c r="S144" s="3">
        <f t="shared" si="34"/>
        <v>4.0818551777095111</v>
      </c>
      <c r="T144" s="3">
        <f t="shared" si="35"/>
        <v>239.79796801191048</v>
      </c>
    </row>
    <row r="145" spans="1:20" x14ac:dyDescent="0.15">
      <c r="A145" s="12" t="s">
        <v>172</v>
      </c>
      <c r="B145" s="2">
        <v>14223030</v>
      </c>
      <c r="C145" s="9">
        <v>2846454</v>
      </c>
      <c r="D145" s="2">
        <v>7230895</v>
      </c>
      <c r="E145" s="3">
        <f t="shared" si="25"/>
        <v>74.812330622592185</v>
      </c>
      <c r="F145" s="2">
        <v>1119956</v>
      </c>
      <c r="G145" s="3">
        <f t="shared" si="26"/>
        <v>11.587295701950566</v>
      </c>
      <c r="H145" s="14"/>
      <c r="I145" s="29">
        <f t="shared" si="27"/>
        <v>0</v>
      </c>
      <c r="J145" s="9">
        <v>1809139</v>
      </c>
      <c r="K145" s="3">
        <f t="shared" si="28"/>
        <v>3.7459770210707561</v>
      </c>
      <c r="L145" s="3">
        <f t="shared" si="29"/>
        <v>4.9967538558501206</v>
      </c>
      <c r="M145" s="9">
        <v>2155967</v>
      </c>
      <c r="N145" s="29">
        <f t="shared" si="30"/>
        <v>4.4641140565688184</v>
      </c>
      <c r="O145" s="9">
        <v>253501</v>
      </c>
      <c r="P145" s="29">
        <f t="shared" si="31"/>
        <v>0.52489550046649691</v>
      </c>
      <c r="Q145" s="3">
        <f t="shared" si="32"/>
        <v>-131.38193143155181</v>
      </c>
      <c r="R145" s="3">
        <f t="shared" si="33"/>
        <v>-77.619729870090282</v>
      </c>
      <c r="S145" s="3">
        <f t="shared" si="34"/>
        <v>9.2598820785725682</v>
      </c>
      <c r="T145" s="3">
        <f t="shared" si="35"/>
        <v>164.95793396820568</v>
      </c>
    </row>
    <row r="146" spans="1:20" x14ac:dyDescent="0.15">
      <c r="A146" s="12" t="s">
        <v>173</v>
      </c>
      <c r="B146" s="2">
        <v>13951077</v>
      </c>
      <c r="C146" s="9">
        <v>2792050</v>
      </c>
      <c r="D146" s="2">
        <v>7381875</v>
      </c>
      <c r="E146" s="3">
        <f t="shared" si="25"/>
        <v>77.862580809799255</v>
      </c>
      <c r="F146" s="2">
        <v>819685</v>
      </c>
      <c r="G146" s="3">
        <f t="shared" si="26"/>
        <v>8.645877849608711</v>
      </c>
      <c r="H146" s="14"/>
      <c r="I146" s="29">
        <f t="shared" si="27"/>
        <v>0</v>
      </c>
      <c r="J146" s="9">
        <v>1058345</v>
      </c>
      <c r="K146" s="3">
        <f t="shared" si="28"/>
        <v>2.2341114058792737</v>
      </c>
      <c r="L146" s="3">
        <f t="shared" si="29"/>
        <v>4.996714600383231</v>
      </c>
      <c r="M146" s="9">
        <v>1077827</v>
      </c>
      <c r="N146" s="29">
        <f t="shared" si="30"/>
        <v>2.2752368974811046</v>
      </c>
      <c r="O146" s="9">
        <v>10000</v>
      </c>
      <c r="P146" s="29">
        <f t="shared" si="31"/>
        <v>2.1109481368356005E-2</v>
      </c>
      <c r="Q146" s="3">
        <f t="shared" si="32"/>
        <v>-155.68727042104095</v>
      </c>
      <c r="R146" s="3">
        <f t="shared" si="33"/>
        <v>-69.468681888936402</v>
      </c>
      <c r="S146" s="3">
        <f t="shared" si="34"/>
        <v>4.5515672660970905</v>
      </c>
      <c r="T146" s="3">
        <f t="shared" si="35"/>
        <v>166.60515087508651</v>
      </c>
    </row>
    <row r="147" spans="1:20" x14ac:dyDescent="0.15">
      <c r="A147" s="12" t="s">
        <v>174</v>
      </c>
      <c r="B147" s="2">
        <v>12593889</v>
      </c>
      <c r="C147" s="9">
        <v>2485553</v>
      </c>
      <c r="D147" s="2">
        <v>6876577</v>
      </c>
      <c r="E147" s="3">
        <f t="shared" si="25"/>
        <v>81.476915861379737</v>
      </c>
      <c r="F147" s="2">
        <v>941304</v>
      </c>
      <c r="G147" s="3">
        <f t="shared" si="26"/>
        <v>11.153012146592731</v>
      </c>
      <c r="H147" s="14"/>
      <c r="I147" s="29">
        <f t="shared" si="27"/>
        <v>0</v>
      </c>
      <c r="J147" s="9">
        <v>2182271</v>
      </c>
      <c r="K147" s="3">
        <f t="shared" si="28"/>
        <v>5.1031004759530587</v>
      </c>
      <c r="L147" s="3">
        <f t="shared" si="29"/>
        <v>5.0668358308996027</v>
      </c>
      <c r="M147" s="9">
        <v>1509363</v>
      </c>
      <c r="N147" s="29">
        <f t="shared" si="30"/>
        <v>3.5295483666721217</v>
      </c>
      <c r="O147" s="9">
        <v>35445</v>
      </c>
      <c r="P147" s="29">
        <f t="shared" si="31"/>
        <v>8.2885854401289386E-2</v>
      </c>
      <c r="Q147" s="3">
        <f t="shared" si="32"/>
        <v>-149.3087356955989</v>
      </c>
      <c r="R147" s="3">
        <f t="shared" si="33"/>
        <v>-75.5124930712538</v>
      </c>
      <c r="S147" s="3">
        <f t="shared" si="34"/>
        <v>8.7984205514277587</v>
      </c>
      <c r="T147" s="3">
        <f t="shared" si="35"/>
        <v>179.20994434530527</v>
      </c>
    </row>
    <row r="148" spans="1:20" x14ac:dyDescent="0.15">
      <c r="A148" s="12" t="s">
        <v>175</v>
      </c>
      <c r="B148" s="2">
        <v>18213929</v>
      </c>
      <c r="C148" s="9">
        <v>3645888</v>
      </c>
      <c r="D148" s="2">
        <v>9212575</v>
      </c>
      <c r="E148" s="3">
        <f t="shared" si="25"/>
        <v>74.41543287945214</v>
      </c>
      <c r="F148" s="2">
        <v>948169</v>
      </c>
      <c r="G148" s="3">
        <f t="shared" si="26"/>
        <v>7.6589234364851579</v>
      </c>
      <c r="H148" s="14"/>
      <c r="I148" s="29">
        <f t="shared" si="27"/>
        <v>0</v>
      </c>
      <c r="J148" s="9">
        <v>2268285</v>
      </c>
      <c r="K148" s="3">
        <f t="shared" si="28"/>
        <v>3.6675773387499206</v>
      </c>
      <c r="L148" s="3">
        <f t="shared" si="29"/>
        <v>4.995745618077132</v>
      </c>
      <c r="M148" s="9">
        <v>1429500</v>
      </c>
      <c r="N148" s="29">
        <f t="shared" si="30"/>
        <v>2.31135056033215</v>
      </c>
      <c r="O148" s="9">
        <v>55386</v>
      </c>
      <c r="P148" s="29">
        <f t="shared" si="31"/>
        <v>8.9553313840193396E-2</v>
      </c>
      <c r="Q148" s="3">
        <f t="shared" si="32"/>
        <v>-137.26949933541971</v>
      </c>
      <c r="R148" s="3">
        <f t="shared" si="33"/>
        <v>-66.900173310991477</v>
      </c>
      <c r="S148" s="3">
        <f t="shared" si="34"/>
        <v>6.1580345267624574</v>
      </c>
      <c r="T148" s="3">
        <f t="shared" si="35"/>
        <v>160.15736653413936</v>
      </c>
    </row>
    <row r="149" spans="1:20" x14ac:dyDescent="0.15">
      <c r="A149" s="12" t="s">
        <v>176</v>
      </c>
      <c r="B149" s="2">
        <v>17837288</v>
      </c>
      <c r="C149" s="9">
        <v>3759769</v>
      </c>
      <c r="D149" s="2">
        <v>6750075</v>
      </c>
      <c r="E149" s="3">
        <f t="shared" si="25"/>
        <v>52.872851696473909</v>
      </c>
      <c r="F149" s="2">
        <v>1171377</v>
      </c>
      <c r="G149" s="3">
        <f t="shared" si="26"/>
        <v>9.175311741226654</v>
      </c>
      <c r="H149" s="14"/>
      <c r="I149" s="29">
        <f t="shared" si="27"/>
        <v>0</v>
      </c>
      <c r="J149" s="9">
        <v>1236230</v>
      </c>
      <c r="K149" s="3">
        <f t="shared" si="28"/>
        <v>2.0410599133679961</v>
      </c>
      <c r="L149" s="3">
        <f t="shared" si="29"/>
        <v>4.7442510430827003</v>
      </c>
      <c r="M149" s="9">
        <v>1142483</v>
      </c>
      <c r="N149" s="29">
        <f t="shared" si="30"/>
        <v>1.8862802658117086</v>
      </c>
      <c r="O149" s="9">
        <v>21939</v>
      </c>
      <c r="P149" s="29">
        <f t="shared" si="31"/>
        <v>3.6222073108871704E-2</v>
      </c>
      <c r="Q149" s="3">
        <f t="shared" si="32"/>
        <v>-143.7671741879098</v>
      </c>
      <c r="R149" s="3">
        <f t="shared" si="33"/>
        <v>-76.06026768712033</v>
      </c>
      <c r="S149" s="3">
        <f t="shared" si="34"/>
        <v>3.9997843253974481</v>
      </c>
      <c r="T149" s="3">
        <f t="shared" si="35"/>
        <v>116.96207504754247</v>
      </c>
    </row>
    <row r="150" spans="1:20" x14ac:dyDescent="0.15">
      <c r="A150" s="12" t="s">
        <v>177</v>
      </c>
      <c r="B150" s="2">
        <v>17860070</v>
      </c>
      <c r="C150" s="9">
        <v>3573348</v>
      </c>
      <c r="D150" s="2">
        <v>8934770</v>
      </c>
      <c r="E150" s="3">
        <f t="shared" si="25"/>
        <v>73.636538198910372</v>
      </c>
      <c r="F150" s="2">
        <v>2006379</v>
      </c>
      <c r="G150" s="3">
        <f t="shared" si="26"/>
        <v>16.535714279717507</v>
      </c>
      <c r="H150" s="14"/>
      <c r="I150" s="29">
        <f t="shared" si="27"/>
        <v>0</v>
      </c>
      <c r="J150" s="9">
        <v>1906101</v>
      </c>
      <c r="K150" s="3">
        <f t="shared" si="28"/>
        <v>3.1430265642855821</v>
      </c>
      <c r="L150" s="3">
        <f t="shared" si="29"/>
        <v>4.9981334031837932</v>
      </c>
      <c r="M150" s="9">
        <v>1242513</v>
      </c>
      <c r="N150" s="29">
        <f t="shared" si="30"/>
        <v>2.0488165975833241</v>
      </c>
      <c r="O150" s="9">
        <v>64249</v>
      </c>
      <c r="P150" s="29">
        <f t="shared" si="31"/>
        <v>0.10594208477346394</v>
      </c>
      <c r="Q150" s="3">
        <f t="shared" si="32"/>
        <v>-131.93812957571703</v>
      </c>
      <c r="R150" s="3">
        <f t="shared" si="33"/>
        <v>-87.092576673330569</v>
      </c>
      <c r="S150" s="3">
        <f t="shared" si="34"/>
        <v>5.4037273314158343</v>
      </c>
      <c r="T150" s="3">
        <f t="shared" si="35"/>
        <v>166.95181724182382</v>
      </c>
    </row>
    <row r="151" spans="1:20" x14ac:dyDescent="0.15">
      <c r="A151" s="12" t="s">
        <v>178</v>
      </c>
      <c r="B151" s="2">
        <v>14607522</v>
      </c>
      <c r="C151" s="9">
        <v>3098913</v>
      </c>
      <c r="D151" s="2">
        <v>4858006</v>
      </c>
      <c r="E151" s="3">
        <f t="shared" si="25"/>
        <v>46.167245321181973</v>
      </c>
      <c r="F151" s="2">
        <v>641366</v>
      </c>
      <c r="G151" s="3">
        <f t="shared" si="26"/>
        <v>6.0951142223095642</v>
      </c>
      <c r="H151" s="14"/>
      <c r="I151" s="29">
        <f t="shared" si="27"/>
        <v>0</v>
      </c>
      <c r="J151" s="9">
        <v>908709</v>
      </c>
      <c r="K151" s="3">
        <f t="shared" si="28"/>
        <v>1.8320342115521031</v>
      </c>
      <c r="L151" s="3">
        <f t="shared" si="29"/>
        <v>4.7137567269555483</v>
      </c>
      <c r="M151" s="9">
        <v>1106154</v>
      </c>
      <c r="N151" s="29">
        <f t="shared" si="30"/>
        <v>2.2301000333937542</v>
      </c>
      <c r="O151" s="9">
        <v>16258</v>
      </c>
      <c r="P151" s="29">
        <f t="shared" si="31"/>
        <v>3.2777503261675729E-2</v>
      </c>
      <c r="Q151" s="3">
        <f t="shared" si="32"/>
        <v>-149.4321845738736</v>
      </c>
      <c r="R151" s="3">
        <f t="shared" si="33"/>
        <v>-67.168892058755773</v>
      </c>
      <c r="S151" s="3">
        <f t="shared" si="34"/>
        <v>4.1276892514692083</v>
      </c>
      <c r="T151" s="3">
        <f t="shared" si="35"/>
        <v>100.26163907622561</v>
      </c>
    </row>
    <row r="152" spans="1:20" x14ac:dyDescent="0.15">
      <c r="A152" s="12" t="s">
        <v>179</v>
      </c>
      <c r="B152" s="2">
        <v>14297867</v>
      </c>
      <c r="C152" s="9">
        <v>2930957</v>
      </c>
      <c r="D152" s="2">
        <v>7209361</v>
      </c>
      <c r="E152" s="3">
        <f t="shared" si="25"/>
        <v>72.439029794705277</v>
      </c>
      <c r="F152" s="2">
        <v>991872</v>
      </c>
      <c r="G152" s="3">
        <f t="shared" si="26"/>
        <v>9.9662432441008164</v>
      </c>
      <c r="H152" s="14"/>
      <c r="I152" s="29">
        <f t="shared" si="27"/>
        <v>0</v>
      </c>
      <c r="J152" s="9">
        <v>709531</v>
      </c>
      <c r="K152" s="3">
        <f t="shared" si="28"/>
        <v>1.4614549114214028</v>
      </c>
      <c r="L152" s="3">
        <f t="shared" si="29"/>
        <v>4.8782247573062314</v>
      </c>
      <c r="M152" s="9">
        <v>451814</v>
      </c>
      <c r="N152" s="29">
        <f t="shared" si="30"/>
        <v>0.93062288941420412</v>
      </c>
      <c r="O152" s="9">
        <v>10000</v>
      </c>
      <c r="P152" s="29">
        <f t="shared" si="31"/>
        <v>2.0597477931498454E-2</v>
      </c>
      <c r="Q152" s="3">
        <f t="shared" si="32"/>
        <v>-132.71200242234664</v>
      </c>
      <c r="R152" s="3">
        <f t="shared" si="33"/>
        <v>-74.112710212197641</v>
      </c>
      <c r="S152" s="3">
        <f t="shared" si="34"/>
        <v>2.4332727566986039</v>
      </c>
      <c r="T152" s="3">
        <f t="shared" si="35"/>
        <v>156.30575774493278</v>
      </c>
    </row>
    <row r="153" spans="1:20" x14ac:dyDescent="0.15">
      <c r="E153" s="3" t="e">
        <f t="shared" si="25"/>
        <v>#DIV/0!</v>
      </c>
      <c r="G153" s="3" t="e">
        <f t="shared" si="26"/>
        <v>#DIV/0!</v>
      </c>
      <c r="H153" s="14"/>
      <c r="I153" s="29" t="e">
        <f t="shared" si="27"/>
        <v>#DIV/0!</v>
      </c>
      <c r="J153" s="9"/>
      <c r="K153" s="3" t="e">
        <f t="shared" si="28"/>
        <v>#DIV/0!</v>
      </c>
      <c r="L153" s="3" t="e">
        <f t="shared" si="29"/>
        <v>#DIV/0!</v>
      </c>
      <c r="N153" s="29" t="e">
        <f t="shared" si="30"/>
        <v>#DIV/0!</v>
      </c>
      <c r="P153" s="29" t="e">
        <f t="shared" si="31"/>
        <v>#DIV/0!</v>
      </c>
      <c r="Q153" s="3" t="e">
        <f t="shared" si="32"/>
        <v>#DIV/0!</v>
      </c>
      <c r="R153" s="3" t="e">
        <f t="shared" si="33"/>
        <v>#DIV/0!</v>
      </c>
      <c r="S153" s="3" t="e">
        <f t="shared" si="34"/>
        <v>#DIV/0!</v>
      </c>
      <c r="T153" s="3" t="e">
        <f t="shared" si="35"/>
        <v>#DIV/0!</v>
      </c>
    </row>
    <row r="154" spans="1:20" x14ac:dyDescent="0.15">
      <c r="E154" s="3" t="e">
        <f t="shared" si="25"/>
        <v>#DIV/0!</v>
      </c>
      <c r="G154" s="3" t="e">
        <f t="shared" si="26"/>
        <v>#DIV/0!</v>
      </c>
      <c r="H154" s="14"/>
      <c r="I154" s="29" t="e">
        <f t="shared" si="27"/>
        <v>#DIV/0!</v>
      </c>
      <c r="J154" s="9"/>
      <c r="K154" s="3" t="e">
        <f t="shared" si="28"/>
        <v>#DIV/0!</v>
      </c>
      <c r="L154" s="3" t="e">
        <f t="shared" si="29"/>
        <v>#DIV/0!</v>
      </c>
      <c r="N154" s="29" t="e">
        <f t="shared" si="30"/>
        <v>#DIV/0!</v>
      </c>
      <c r="P154" s="29" t="e">
        <f t="shared" si="31"/>
        <v>#DIV/0!</v>
      </c>
      <c r="Q154" s="3" t="e">
        <f t="shared" si="32"/>
        <v>#DIV/0!</v>
      </c>
      <c r="R154" s="3" t="e">
        <f t="shared" si="33"/>
        <v>#DIV/0!</v>
      </c>
      <c r="S154" s="3" t="e">
        <f t="shared" si="34"/>
        <v>#DIV/0!</v>
      </c>
      <c r="T154" s="3" t="e">
        <f t="shared" si="35"/>
        <v>#DIV/0!</v>
      </c>
    </row>
    <row r="155" spans="1:20" x14ac:dyDescent="0.15">
      <c r="E155" s="3" t="e">
        <f t="shared" si="25"/>
        <v>#DIV/0!</v>
      </c>
      <c r="G155" s="3" t="e">
        <f t="shared" si="26"/>
        <v>#DIV/0!</v>
      </c>
      <c r="H155" s="14"/>
      <c r="I155" s="29" t="e">
        <f t="shared" si="27"/>
        <v>#DIV/0!</v>
      </c>
      <c r="J155" s="9"/>
      <c r="K155" s="3" t="e">
        <f t="shared" si="28"/>
        <v>#DIV/0!</v>
      </c>
      <c r="L155" s="3" t="e">
        <f t="shared" si="29"/>
        <v>#DIV/0!</v>
      </c>
      <c r="N155" s="29" t="e">
        <f t="shared" si="30"/>
        <v>#DIV/0!</v>
      </c>
      <c r="P155" s="29" t="e">
        <f t="shared" si="31"/>
        <v>#DIV/0!</v>
      </c>
      <c r="Q155" s="3" t="e">
        <f t="shared" si="32"/>
        <v>#DIV/0!</v>
      </c>
      <c r="R155" s="3" t="e">
        <f t="shared" si="33"/>
        <v>#DIV/0!</v>
      </c>
      <c r="S155" s="3" t="e">
        <f t="shared" si="34"/>
        <v>#DIV/0!</v>
      </c>
      <c r="T155" s="3" t="e">
        <f t="shared" si="35"/>
        <v>#DIV/0!</v>
      </c>
    </row>
    <row r="156" spans="1:20" x14ac:dyDescent="0.15">
      <c r="E156" s="3" t="e">
        <f t="shared" si="25"/>
        <v>#DIV/0!</v>
      </c>
      <c r="G156" s="3" t="e">
        <f t="shared" si="26"/>
        <v>#DIV/0!</v>
      </c>
      <c r="H156" s="14"/>
      <c r="I156" s="29" t="e">
        <f t="shared" si="27"/>
        <v>#DIV/0!</v>
      </c>
      <c r="J156" s="9"/>
      <c r="K156" s="3" t="e">
        <f t="shared" si="28"/>
        <v>#DIV/0!</v>
      </c>
      <c r="L156" s="3" t="e">
        <f t="shared" si="29"/>
        <v>#DIV/0!</v>
      </c>
      <c r="N156" s="29" t="e">
        <f t="shared" si="30"/>
        <v>#DIV/0!</v>
      </c>
      <c r="P156" s="29" t="e">
        <f t="shared" si="31"/>
        <v>#DIV/0!</v>
      </c>
      <c r="Q156" s="3" t="e">
        <f t="shared" si="32"/>
        <v>#DIV/0!</v>
      </c>
      <c r="R156" s="3" t="e">
        <f t="shared" si="33"/>
        <v>#DIV/0!</v>
      </c>
      <c r="S156" s="3" t="e">
        <f t="shared" si="34"/>
        <v>#DIV/0!</v>
      </c>
      <c r="T156" s="3" t="e">
        <f t="shared" si="35"/>
        <v>#DIV/0!</v>
      </c>
    </row>
    <row r="157" spans="1:20" x14ac:dyDescent="0.15">
      <c r="E157" s="3" t="e">
        <f t="shared" si="25"/>
        <v>#DIV/0!</v>
      </c>
      <c r="G157" s="3" t="e">
        <f t="shared" si="26"/>
        <v>#DIV/0!</v>
      </c>
      <c r="H157" s="14"/>
      <c r="I157" s="29" t="e">
        <f t="shared" si="27"/>
        <v>#DIV/0!</v>
      </c>
      <c r="J157" s="9"/>
      <c r="K157" s="3" t="e">
        <f t="shared" si="28"/>
        <v>#DIV/0!</v>
      </c>
      <c r="L157" s="3" t="e">
        <f t="shared" si="29"/>
        <v>#DIV/0!</v>
      </c>
      <c r="N157" s="29" t="e">
        <f t="shared" si="30"/>
        <v>#DIV/0!</v>
      </c>
      <c r="P157" s="29" t="e">
        <f t="shared" si="31"/>
        <v>#DIV/0!</v>
      </c>
      <c r="Q157" s="3" t="e">
        <f t="shared" si="32"/>
        <v>#DIV/0!</v>
      </c>
      <c r="R157" s="3" t="e">
        <f t="shared" si="33"/>
        <v>#DIV/0!</v>
      </c>
      <c r="S157" s="3" t="e">
        <f t="shared" si="34"/>
        <v>#DIV/0!</v>
      </c>
      <c r="T157" s="3" t="e">
        <f t="shared" si="35"/>
        <v>#DIV/0!</v>
      </c>
    </row>
    <row r="158" spans="1:20" x14ac:dyDescent="0.15">
      <c r="E158" s="3" t="e">
        <f t="shared" si="25"/>
        <v>#DIV/0!</v>
      </c>
      <c r="G158" s="3" t="e">
        <f t="shared" si="26"/>
        <v>#DIV/0!</v>
      </c>
      <c r="H158" s="14"/>
      <c r="I158" s="29" t="e">
        <f t="shared" si="27"/>
        <v>#DIV/0!</v>
      </c>
      <c r="J158" s="9"/>
      <c r="K158" s="3" t="e">
        <f t="shared" si="28"/>
        <v>#DIV/0!</v>
      </c>
      <c r="L158" s="3" t="e">
        <f t="shared" si="29"/>
        <v>#DIV/0!</v>
      </c>
      <c r="N158" s="29" t="e">
        <f t="shared" si="30"/>
        <v>#DIV/0!</v>
      </c>
      <c r="P158" s="29" t="e">
        <f t="shared" si="31"/>
        <v>#DIV/0!</v>
      </c>
      <c r="Q158" s="3" t="e">
        <f t="shared" si="32"/>
        <v>#DIV/0!</v>
      </c>
      <c r="R158" s="3" t="e">
        <f t="shared" si="33"/>
        <v>#DIV/0!</v>
      </c>
      <c r="S158" s="3" t="e">
        <f t="shared" si="34"/>
        <v>#DIV/0!</v>
      </c>
      <c r="T158" s="3" t="e">
        <f t="shared" si="35"/>
        <v>#DIV/0!</v>
      </c>
    </row>
    <row r="159" spans="1:20" x14ac:dyDescent="0.15">
      <c r="E159" s="3" t="e">
        <f t="shared" si="25"/>
        <v>#DIV/0!</v>
      </c>
      <c r="G159" s="3" t="e">
        <f t="shared" si="26"/>
        <v>#DIV/0!</v>
      </c>
      <c r="H159" s="14"/>
      <c r="I159" s="29" t="e">
        <f t="shared" si="27"/>
        <v>#DIV/0!</v>
      </c>
      <c r="J159" s="9"/>
      <c r="K159" s="3" t="e">
        <f t="shared" si="28"/>
        <v>#DIV/0!</v>
      </c>
      <c r="L159" s="3" t="e">
        <f t="shared" si="29"/>
        <v>#DIV/0!</v>
      </c>
      <c r="N159" s="29" t="e">
        <f t="shared" si="30"/>
        <v>#DIV/0!</v>
      </c>
      <c r="P159" s="29" t="e">
        <f t="shared" si="31"/>
        <v>#DIV/0!</v>
      </c>
      <c r="Q159" s="3" t="e">
        <f t="shared" si="32"/>
        <v>#DIV/0!</v>
      </c>
      <c r="R159" s="3" t="e">
        <f t="shared" si="33"/>
        <v>#DIV/0!</v>
      </c>
      <c r="S159" s="3" t="e">
        <f t="shared" si="34"/>
        <v>#DIV/0!</v>
      </c>
      <c r="T159" s="3" t="e">
        <f t="shared" si="35"/>
        <v>#DIV/0!</v>
      </c>
    </row>
    <row r="160" spans="1:20" x14ac:dyDescent="0.15">
      <c r="E160" s="3" t="e">
        <f t="shared" si="25"/>
        <v>#DIV/0!</v>
      </c>
      <c r="G160" s="3" t="e">
        <f t="shared" si="26"/>
        <v>#DIV/0!</v>
      </c>
      <c r="H160" s="14"/>
      <c r="I160" s="29" t="e">
        <f t="shared" si="27"/>
        <v>#DIV/0!</v>
      </c>
      <c r="J160" s="9"/>
      <c r="K160" s="3" t="e">
        <f t="shared" si="28"/>
        <v>#DIV/0!</v>
      </c>
      <c r="L160" s="3" t="e">
        <f t="shared" si="29"/>
        <v>#DIV/0!</v>
      </c>
      <c r="N160" s="29" t="e">
        <f t="shared" si="30"/>
        <v>#DIV/0!</v>
      </c>
      <c r="P160" s="29" t="e">
        <f t="shared" si="31"/>
        <v>#DIV/0!</v>
      </c>
      <c r="Q160" s="3" t="e">
        <f t="shared" si="32"/>
        <v>#DIV/0!</v>
      </c>
      <c r="R160" s="3" t="e">
        <f t="shared" si="33"/>
        <v>#DIV/0!</v>
      </c>
      <c r="S160" s="3" t="e">
        <f t="shared" si="34"/>
        <v>#DIV/0!</v>
      </c>
      <c r="T160" s="3" t="e">
        <f t="shared" si="35"/>
        <v>#DIV/0!</v>
      </c>
    </row>
    <row r="161" spans="5:20" x14ac:dyDescent="0.15">
      <c r="E161" s="3" t="e">
        <f t="shared" si="25"/>
        <v>#DIV/0!</v>
      </c>
      <c r="G161" s="3" t="e">
        <f t="shared" si="26"/>
        <v>#DIV/0!</v>
      </c>
      <c r="H161" s="14"/>
      <c r="I161" s="29" t="e">
        <f t="shared" si="27"/>
        <v>#DIV/0!</v>
      </c>
      <c r="J161" s="9"/>
      <c r="K161" s="3" t="e">
        <f t="shared" si="28"/>
        <v>#DIV/0!</v>
      </c>
      <c r="L161" s="3" t="e">
        <f t="shared" si="29"/>
        <v>#DIV/0!</v>
      </c>
      <c r="N161" s="29" t="e">
        <f t="shared" si="30"/>
        <v>#DIV/0!</v>
      </c>
      <c r="P161" s="29" t="e">
        <f t="shared" si="31"/>
        <v>#DIV/0!</v>
      </c>
      <c r="Q161" s="3" t="e">
        <f t="shared" si="32"/>
        <v>#DIV/0!</v>
      </c>
      <c r="R161" s="3" t="e">
        <f t="shared" si="33"/>
        <v>#DIV/0!</v>
      </c>
      <c r="S161" s="3" t="e">
        <f t="shared" si="34"/>
        <v>#DIV/0!</v>
      </c>
      <c r="T161" s="3" t="e">
        <f t="shared" si="35"/>
        <v>#DIV/0!</v>
      </c>
    </row>
    <row r="162" spans="5:20" x14ac:dyDescent="0.15">
      <c r="E162" s="3" t="e">
        <f t="shared" si="25"/>
        <v>#DIV/0!</v>
      </c>
      <c r="G162" s="3" t="e">
        <f t="shared" si="26"/>
        <v>#DIV/0!</v>
      </c>
      <c r="H162" s="14"/>
      <c r="I162" s="29" t="e">
        <f t="shared" si="27"/>
        <v>#DIV/0!</v>
      </c>
      <c r="J162" s="9"/>
      <c r="K162" s="3" t="e">
        <f t="shared" si="28"/>
        <v>#DIV/0!</v>
      </c>
      <c r="L162" s="3" t="e">
        <f t="shared" si="29"/>
        <v>#DIV/0!</v>
      </c>
      <c r="N162" s="29" t="e">
        <f t="shared" si="30"/>
        <v>#DIV/0!</v>
      </c>
      <c r="P162" s="29" t="e">
        <f t="shared" si="31"/>
        <v>#DIV/0!</v>
      </c>
      <c r="Q162" s="3" t="e">
        <f t="shared" si="32"/>
        <v>#DIV/0!</v>
      </c>
      <c r="R162" s="3" t="e">
        <f t="shared" si="33"/>
        <v>#DIV/0!</v>
      </c>
      <c r="S162" s="3" t="e">
        <f t="shared" si="34"/>
        <v>#DIV/0!</v>
      </c>
      <c r="T162" s="3" t="e">
        <f t="shared" si="35"/>
        <v>#DIV/0!</v>
      </c>
    </row>
    <row r="163" spans="5:20" x14ac:dyDescent="0.15">
      <c r="E163" s="3" t="e">
        <f t="shared" si="25"/>
        <v>#DIV/0!</v>
      </c>
      <c r="G163" s="3" t="e">
        <f t="shared" si="26"/>
        <v>#DIV/0!</v>
      </c>
      <c r="H163" s="14"/>
      <c r="I163" s="29" t="e">
        <f t="shared" si="27"/>
        <v>#DIV/0!</v>
      </c>
      <c r="J163" s="9"/>
      <c r="K163" s="3" t="e">
        <f t="shared" si="28"/>
        <v>#DIV/0!</v>
      </c>
      <c r="L163" s="3" t="e">
        <f t="shared" si="29"/>
        <v>#DIV/0!</v>
      </c>
      <c r="N163" s="29" t="e">
        <f t="shared" si="30"/>
        <v>#DIV/0!</v>
      </c>
      <c r="P163" s="29" t="e">
        <f t="shared" si="31"/>
        <v>#DIV/0!</v>
      </c>
      <c r="Q163" s="3" t="e">
        <f t="shared" si="32"/>
        <v>#DIV/0!</v>
      </c>
      <c r="R163" s="3" t="e">
        <f t="shared" si="33"/>
        <v>#DIV/0!</v>
      </c>
      <c r="S163" s="3" t="e">
        <f t="shared" si="34"/>
        <v>#DIV/0!</v>
      </c>
      <c r="T163" s="3" t="e">
        <f t="shared" si="35"/>
        <v>#DIV/0!</v>
      </c>
    </row>
    <row r="164" spans="5:20" x14ac:dyDescent="0.15">
      <c r="E164" s="3" t="e">
        <f t="shared" si="25"/>
        <v>#DIV/0!</v>
      </c>
      <c r="G164" s="3" t="e">
        <f t="shared" si="26"/>
        <v>#DIV/0!</v>
      </c>
      <c r="H164" s="14"/>
      <c r="I164" s="29" t="e">
        <f t="shared" si="27"/>
        <v>#DIV/0!</v>
      </c>
      <c r="J164" s="9"/>
      <c r="K164" s="3" t="e">
        <f t="shared" si="28"/>
        <v>#DIV/0!</v>
      </c>
      <c r="L164" s="3" t="e">
        <f t="shared" si="29"/>
        <v>#DIV/0!</v>
      </c>
      <c r="N164" s="29" t="e">
        <f t="shared" si="30"/>
        <v>#DIV/0!</v>
      </c>
      <c r="P164" s="29" t="e">
        <f t="shared" si="31"/>
        <v>#DIV/0!</v>
      </c>
      <c r="Q164" s="3" t="e">
        <f t="shared" si="32"/>
        <v>#DIV/0!</v>
      </c>
      <c r="R164" s="3" t="e">
        <f t="shared" si="33"/>
        <v>#DIV/0!</v>
      </c>
      <c r="S164" s="3" t="e">
        <f t="shared" si="34"/>
        <v>#DIV/0!</v>
      </c>
      <c r="T164" s="3" t="e">
        <f t="shared" si="35"/>
        <v>#DIV/0!</v>
      </c>
    </row>
    <row r="165" spans="5:20" x14ac:dyDescent="0.15">
      <c r="E165" s="3" t="e">
        <f t="shared" si="25"/>
        <v>#DIV/0!</v>
      </c>
      <c r="G165" s="3" t="e">
        <f t="shared" si="26"/>
        <v>#DIV/0!</v>
      </c>
      <c r="H165" s="14"/>
      <c r="I165" s="29" t="e">
        <f t="shared" si="27"/>
        <v>#DIV/0!</v>
      </c>
      <c r="J165" s="9"/>
      <c r="K165" s="3" t="e">
        <f t="shared" si="28"/>
        <v>#DIV/0!</v>
      </c>
      <c r="L165" s="3" t="e">
        <f t="shared" si="29"/>
        <v>#DIV/0!</v>
      </c>
      <c r="N165" s="29" t="e">
        <f t="shared" si="30"/>
        <v>#DIV/0!</v>
      </c>
      <c r="P165" s="29" t="e">
        <f t="shared" si="31"/>
        <v>#DIV/0!</v>
      </c>
      <c r="Q165" s="3" t="e">
        <f t="shared" si="32"/>
        <v>#DIV/0!</v>
      </c>
      <c r="R165" s="3" t="e">
        <f t="shared" si="33"/>
        <v>#DIV/0!</v>
      </c>
      <c r="S165" s="3" t="e">
        <f t="shared" si="34"/>
        <v>#DIV/0!</v>
      </c>
      <c r="T165" s="3" t="e">
        <f t="shared" si="35"/>
        <v>#DIV/0!</v>
      </c>
    </row>
    <row r="166" spans="5:20" x14ac:dyDescent="0.15">
      <c r="E166" s="3" t="e">
        <f t="shared" ref="E166:E229" si="36">D166*29.45/C166</f>
        <v>#DIV/0!</v>
      </c>
      <c r="G166" s="3" t="e">
        <f t="shared" ref="G166:G229" si="37">F166*29.45/C166</f>
        <v>#DIV/0!</v>
      </c>
      <c r="H166" s="14"/>
      <c r="I166" s="29" t="e">
        <f t="shared" ref="I166:I229" si="38">H166*29.45/C166</f>
        <v>#DIV/0!</v>
      </c>
      <c r="J166" s="9"/>
      <c r="K166" s="3" t="e">
        <f t="shared" ref="K166:K229" si="39">J166*29.45/B166</f>
        <v>#DIV/0!</v>
      </c>
      <c r="L166" s="3" t="e">
        <f t="shared" ref="L166:L229" si="40">B166/C166</f>
        <v>#DIV/0!</v>
      </c>
      <c r="N166" s="29" t="e">
        <f t="shared" ref="N166:N229" si="41">M166*29.45/B166</f>
        <v>#DIV/0!</v>
      </c>
      <c r="P166" s="29" t="e">
        <f t="shared" ref="P166:P229" si="42">O166*29.45/B166</f>
        <v>#DIV/0!</v>
      </c>
      <c r="Q166" s="3" t="e">
        <f t="shared" ref="Q166:Q229" si="43">-264+30*LOG((P166*1000000)/N166^2)</f>
        <v>#DIV/0!</v>
      </c>
      <c r="R166" s="3" t="e">
        <f t="shared" ref="R166:R229" si="44">-250+30*LOG((E166*1000000)/G166^2)</f>
        <v>#DIV/0!</v>
      </c>
      <c r="S166" s="3" t="e">
        <f t="shared" ref="S166:S229" si="45">N166+(2*P166)+(K166)</f>
        <v>#DIV/0!</v>
      </c>
      <c r="T166" s="3" t="e">
        <f t="shared" ref="T166:T229" si="46">G166+(2*E166)+(K166)</f>
        <v>#DIV/0!</v>
      </c>
    </row>
    <row r="167" spans="5:20" x14ac:dyDescent="0.15">
      <c r="E167" s="3" t="e">
        <f t="shared" si="36"/>
        <v>#DIV/0!</v>
      </c>
      <c r="G167" s="3" t="e">
        <f t="shared" si="37"/>
        <v>#DIV/0!</v>
      </c>
      <c r="H167" s="14"/>
      <c r="I167" s="29" t="e">
        <f t="shared" si="38"/>
        <v>#DIV/0!</v>
      </c>
      <c r="J167" s="9"/>
      <c r="K167" s="3" t="e">
        <f t="shared" si="39"/>
        <v>#DIV/0!</v>
      </c>
      <c r="L167" s="3" t="e">
        <f t="shared" si="40"/>
        <v>#DIV/0!</v>
      </c>
      <c r="N167" s="29" t="e">
        <f t="shared" si="41"/>
        <v>#DIV/0!</v>
      </c>
      <c r="P167" s="29" t="e">
        <f t="shared" si="42"/>
        <v>#DIV/0!</v>
      </c>
      <c r="Q167" s="3" t="e">
        <f t="shared" si="43"/>
        <v>#DIV/0!</v>
      </c>
      <c r="R167" s="3" t="e">
        <f t="shared" si="44"/>
        <v>#DIV/0!</v>
      </c>
      <c r="S167" s="3" t="e">
        <f t="shared" si="45"/>
        <v>#DIV/0!</v>
      </c>
      <c r="T167" s="3" t="e">
        <f t="shared" si="46"/>
        <v>#DIV/0!</v>
      </c>
    </row>
    <row r="168" spans="5:20" x14ac:dyDescent="0.15">
      <c r="E168" s="3" t="e">
        <f t="shared" si="36"/>
        <v>#DIV/0!</v>
      </c>
      <c r="G168" s="3" t="e">
        <f t="shared" si="37"/>
        <v>#DIV/0!</v>
      </c>
      <c r="H168" s="14"/>
      <c r="I168" s="29" t="e">
        <f t="shared" si="38"/>
        <v>#DIV/0!</v>
      </c>
      <c r="J168" s="9"/>
      <c r="K168" s="3" t="e">
        <f t="shared" si="39"/>
        <v>#DIV/0!</v>
      </c>
      <c r="L168" s="3" t="e">
        <f t="shared" si="40"/>
        <v>#DIV/0!</v>
      </c>
      <c r="N168" s="29" t="e">
        <f t="shared" si="41"/>
        <v>#DIV/0!</v>
      </c>
      <c r="P168" s="29" t="e">
        <f t="shared" si="42"/>
        <v>#DIV/0!</v>
      </c>
      <c r="Q168" s="3" t="e">
        <f t="shared" si="43"/>
        <v>#DIV/0!</v>
      </c>
      <c r="R168" s="3" t="e">
        <f t="shared" si="44"/>
        <v>#DIV/0!</v>
      </c>
      <c r="S168" s="3" t="e">
        <f t="shared" si="45"/>
        <v>#DIV/0!</v>
      </c>
      <c r="T168" s="3" t="e">
        <f t="shared" si="46"/>
        <v>#DIV/0!</v>
      </c>
    </row>
    <row r="169" spans="5:20" x14ac:dyDescent="0.15">
      <c r="E169" s="3" t="e">
        <f t="shared" si="36"/>
        <v>#DIV/0!</v>
      </c>
      <c r="G169" s="3" t="e">
        <f t="shared" si="37"/>
        <v>#DIV/0!</v>
      </c>
      <c r="H169" s="14"/>
      <c r="I169" s="29" t="e">
        <f t="shared" si="38"/>
        <v>#DIV/0!</v>
      </c>
      <c r="J169" s="9"/>
      <c r="K169" s="3" t="e">
        <f t="shared" si="39"/>
        <v>#DIV/0!</v>
      </c>
      <c r="L169" s="3" t="e">
        <f t="shared" si="40"/>
        <v>#DIV/0!</v>
      </c>
      <c r="N169" s="29" t="e">
        <f t="shared" si="41"/>
        <v>#DIV/0!</v>
      </c>
      <c r="P169" s="29" t="e">
        <f t="shared" si="42"/>
        <v>#DIV/0!</v>
      </c>
      <c r="Q169" s="3" t="e">
        <f t="shared" si="43"/>
        <v>#DIV/0!</v>
      </c>
      <c r="R169" s="3" t="e">
        <f t="shared" si="44"/>
        <v>#DIV/0!</v>
      </c>
      <c r="S169" s="3" t="e">
        <f t="shared" si="45"/>
        <v>#DIV/0!</v>
      </c>
      <c r="T169" s="3" t="e">
        <f t="shared" si="46"/>
        <v>#DIV/0!</v>
      </c>
    </row>
    <row r="170" spans="5:20" x14ac:dyDescent="0.15">
      <c r="E170" s="3" t="e">
        <f t="shared" si="36"/>
        <v>#DIV/0!</v>
      </c>
      <c r="G170" s="3" t="e">
        <f t="shared" si="37"/>
        <v>#DIV/0!</v>
      </c>
      <c r="H170" s="14"/>
      <c r="I170" s="29" t="e">
        <f t="shared" si="38"/>
        <v>#DIV/0!</v>
      </c>
      <c r="J170" s="9"/>
      <c r="K170" s="3" t="e">
        <f t="shared" si="39"/>
        <v>#DIV/0!</v>
      </c>
      <c r="L170" s="3" t="e">
        <f t="shared" si="40"/>
        <v>#DIV/0!</v>
      </c>
      <c r="N170" s="29" t="e">
        <f t="shared" si="41"/>
        <v>#DIV/0!</v>
      </c>
      <c r="P170" s="29" t="e">
        <f t="shared" si="42"/>
        <v>#DIV/0!</v>
      </c>
      <c r="Q170" s="3" t="e">
        <f t="shared" si="43"/>
        <v>#DIV/0!</v>
      </c>
      <c r="R170" s="3" t="e">
        <f t="shared" si="44"/>
        <v>#DIV/0!</v>
      </c>
      <c r="S170" s="3" t="e">
        <f t="shared" si="45"/>
        <v>#DIV/0!</v>
      </c>
      <c r="T170" s="3" t="e">
        <f t="shared" si="46"/>
        <v>#DIV/0!</v>
      </c>
    </row>
    <row r="171" spans="5:20" x14ac:dyDescent="0.15">
      <c r="E171" s="3" t="e">
        <f t="shared" si="36"/>
        <v>#DIV/0!</v>
      </c>
      <c r="G171" s="3" t="e">
        <f t="shared" si="37"/>
        <v>#DIV/0!</v>
      </c>
      <c r="H171" s="14"/>
      <c r="I171" s="29" t="e">
        <f t="shared" si="38"/>
        <v>#DIV/0!</v>
      </c>
      <c r="J171" s="9"/>
      <c r="K171" s="3" t="e">
        <f t="shared" si="39"/>
        <v>#DIV/0!</v>
      </c>
      <c r="L171" s="3" t="e">
        <f t="shared" si="40"/>
        <v>#DIV/0!</v>
      </c>
      <c r="N171" s="29" t="e">
        <f t="shared" si="41"/>
        <v>#DIV/0!</v>
      </c>
      <c r="P171" s="29" t="e">
        <f t="shared" si="42"/>
        <v>#DIV/0!</v>
      </c>
      <c r="Q171" s="3" t="e">
        <f t="shared" si="43"/>
        <v>#DIV/0!</v>
      </c>
      <c r="R171" s="3" t="e">
        <f t="shared" si="44"/>
        <v>#DIV/0!</v>
      </c>
      <c r="S171" s="3" t="e">
        <f t="shared" si="45"/>
        <v>#DIV/0!</v>
      </c>
      <c r="T171" s="3" t="e">
        <f t="shared" si="46"/>
        <v>#DIV/0!</v>
      </c>
    </row>
    <row r="172" spans="5:20" x14ac:dyDescent="0.15">
      <c r="E172" s="3" t="e">
        <f t="shared" si="36"/>
        <v>#DIV/0!</v>
      </c>
      <c r="G172" s="3" t="e">
        <f t="shared" si="37"/>
        <v>#DIV/0!</v>
      </c>
      <c r="H172" s="14"/>
      <c r="I172" s="29" t="e">
        <f t="shared" si="38"/>
        <v>#DIV/0!</v>
      </c>
      <c r="J172" s="9"/>
      <c r="K172" s="3" t="e">
        <f t="shared" si="39"/>
        <v>#DIV/0!</v>
      </c>
      <c r="L172" s="3" t="e">
        <f t="shared" si="40"/>
        <v>#DIV/0!</v>
      </c>
      <c r="N172" s="29" t="e">
        <f t="shared" si="41"/>
        <v>#DIV/0!</v>
      </c>
      <c r="P172" s="29" t="e">
        <f t="shared" si="42"/>
        <v>#DIV/0!</v>
      </c>
      <c r="Q172" s="3" t="e">
        <f t="shared" si="43"/>
        <v>#DIV/0!</v>
      </c>
      <c r="R172" s="3" t="e">
        <f t="shared" si="44"/>
        <v>#DIV/0!</v>
      </c>
      <c r="S172" s="3" t="e">
        <f t="shared" si="45"/>
        <v>#DIV/0!</v>
      </c>
      <c r="T172" s="3" t="e">
        <f t="shared" si="46"/>
        <v>#DIV/0!</v>
      </c>
    </row>
    <row r="173" spans="5:20" x14ac:dyDescent="0.15">
      <c r="E173" s="3" t="e">
        <f t="shared" si="36"/>
        <v>#DIV/0!</v>
      </c>
      <c r="G173" s="3" t="e">
        <f t="shared" si="37"/>
        <v>#DIV/0!</v>
      </c>
      <c r="H173" s="14"/>
      <c r="I173" s="29" t="e">
        <f t="shared" si="38"/>
        <v>#DIV/0!</v>
      </c>
      <c r="J173" s="9"/>
      <c r="K173" s="3" t="e">
        <f t="shared" si="39"/>
        <v>#DIV/0!</v>
      </c>
      <c r="L173" s="3" t="e">
        <f t="shared" si="40"/>
        <v>#DIV/0!</v>
      </c>
      <c r="N173" s="29" t="e">
        <f t="shared" si="41"/>
        <v>#DIV/0!</v>
      </c>
      <c r="P173" s="29" t="e">
        <f t="shared" si="42"/>
        <v>#DIV/0!</v>
      </c>
      <c r="Q173" s="3" t="e">
        <f t="shared" si="43"/>
        <v>#DIV/0!</v>
      </c>
      <c r="R173" s="3" t="e">
        <f t="shared" si="44"/>
        <v>#DIV/0!</v>
      </c>
      <c r="S173" s="3" t="e">
        <f t="shared" si="45"/>
        <v>#DIV/0!</v>
      </c>
      <c r="T173" s="3" t="e">
        <f t="shared" si="46"/>
        <v>#DIV/0!</v>
      </c>
    </row>
    <row r="174" spans="5:20" x14ac:dyDescent="0.15">
      <c r="E174" s="3" t="e">
        <f t="shared" si="36"/>
        <v>#DIV/0!</v>
      </c>
      <c r="G174" s="3" t="e">
        <f t="shared" si="37"/>
        <v>#DIV/0!</v>
      </c>
      <c r="H174" s="14"/>
      <c r="I174" s="29" t="e">
        <f t="shared" si="38"/>
        <v>#DIV/0!</v>
      </c>
      <c r="J174" s="9"/>
      <c r="K174" s="3" t="e">
        <f t="shared" si="39"/>
        <v>#DIV/0!</v>
      </c>
      <c r="L174" s="3" t="e">
        <f t="shared" si="40"/>
        <v>#DIV/0!</v>
      </c>
      <c r="N174" s="29" t="e">
        <f t="shared" si="41"/>
        <v>#DIV/0!</v>
      </c>
      <c r="P174" s="29" t="e">
        <f t="shared" si="42"/>
        <v>#DIV/0!</v>
      </c>
      <c r="Q174" s="3" t="e">
        <f t="shared" si="43"/>
        <v>#DIV/0!</v>
      </c>
      <c r="R174" s="3" t="e">
        <f t="shared" si="44"/>
        <v>#DIV/0!</v>
      </c>
      <c r="S174" s="3" t="e">
        <f t="shared" si="45"/>
        <v>#DIV/0!</v>
      </c>
      <c r="T174" s="3" t="e">
        <f t="shared" si="46"/>
        <v>#DIV/0!</v>
      </c>
    </row>
    <row r="175" spans="5:20" x14ac:dyDescent="0.15">
      <c r="E175" s="3" t="e">
        <f t="shared" si="36"/>
        <v>#DIV/0!</v>
      </c>
      <c r="G175" s="3" t="e">
        <f t="shared" si="37"/>
        <v>#DIV/0!</v>
      </c>
      <c r="H175" s="14"/>
      <c r="I175" s="29" t="e">
        <f t="shared" si="38"/>
        <v>#DIV/0!</v>
      </c>
      <c r="J175" s="9"/>
      <c r="K175" s="3" t="e">
        <f t="shared" si="39"/>
        <v>#DIV/0!</v>
      </c>
      <c r="L175" s="3" t="e">
        <f t="shared" si="40"/>
        <v>#DIV/0!</v>
      </c>
      <c r="N175" s="29" t="e">
        <f t="shared" si="41"/>
        <v>#DIV/0!</v>
      </c>
      <c r="P175" s="29" t="e">
        <f t="shared" si="42"/>
        <v>#DIV/0!</v>
      </c>
      <c r="Q175" s="3" t="e">
        <f t="shared" si="43"/>
        <v>#DIV/0!</v>
      </c>
      <c r="R175" s="3" t="e">
        <f t="shared" si="44"/>
        <v>#DIV/0!</v>
      </c>
      <c r="S175" s="3" t="e">
        <f t="shared" si="45"/>
        <v>#DIV/0!</v>
      </c>
      <c r="T175" s="3" t="e">
        <f t="shared" si="46"/>
        <v>#DIV/0!</v>
      </c>
    </row>
    <row r="176" spans="5:20" x14ac:dyDescent="0.15">
      <c r="E176" s="3" t="e">
        <f t="shared" si="36"/>
        <v>#DIV/0!</v>
      </c>
      <c r="G176" s="3" t="e">
        <f t="shared" si="37"/>
        <v>#DIV/0!</v>
      </c>
      <c r="H176" s="14"/>
      <c r="I176" s="29" t="e">
        <f t="shared" si="38"/>
        <v>#DIV/0!</v>
      </c>
      <c r="J176" s="9"/>
      <c r="K176" s="3" t="e">
        <f t="shared" si="39"/>
        <v>#DIV/0!</v>
      </c>
      <c r="L176" s="3" t="e">
        <f t="shared" si="40"/>
        <v>#DIV/0!</v>
      </c>
      <c r="N176" s="29" t="e">
        <f t="shared" si="41"/>
        <v>#DIV/0!</v>
      </c>
      <c r="P176" s="29" t="e">
        <f t="shared" si="42"/>
        <v>#DIV/0!</v>
      </c>
      <c r="Q176" s="3" t="e">
        <f t="shared" si="43"/>
        <v>#DIV/0!</v>
      </c>
      <c r="R176" s="3" t="e">
        <f t="shared" si="44"/>
        <v>#DIV/0!</v>
      </c>
      <c r="S176" s="3" t="e">
        <f t="shared" si="45"/>
        <v>#DIV/0!</v>
      </c>
      <c r="T176" s="3" t="e">
        <f t="shared" si="46"/>
        <v>#DIV/0!</v>
      </c>
    </row>
    <row r="177" spans="5:20" x14ac:dyDescent="0.15">
      <c r="E177" s="3" t="e">
        <f t="shared" si="36"/>
        <v>#DIV/0!</v>
      </c>
      <c r="G177" s="3" t="e">
        <f t="shared" si="37"/>
        <v>#DIV/0!</v>
      </c>
      <c r="H177" s="14"/>
      <c r="I177" s="29" t="e">
        <f t="shared" si="38"/>
        <v>#DIV/0!</v>
      </c>
      <c r="J177" s="9"/>
      <c r="K177" s="3" t="e">
        <f t="shared" si="39"/>
        <v>#DIV/0!</v>
      </c>
      <c r="L177" s="3" t="e">
        <f t="shared" si="40"/>
        <v>#DIV/0!</v>
      </c>
      <c r="N177" s="29" t="e">
        <f t="shared" si="41"/>
        <v>#DIV/0!</v>
      </c>
      <c r="P177" s="29" t="e">
        <f t="shared" si="42"/>
        <v>#DIV/0!</v>
      </c>
      <c r="Q177" s="3" t="e">
        <f t="shared" si="43"/>
        <v>#DIV/0!</v>
      </c>
      <c r="R177" s="3" t="e">
        <f t="shared" si="44"/>
        <v>#DIV/0!</v>
      </c>
      <c r="S177" s="3" t="e">
        <f t="shared" si="45"/>
        <v>#DIV/0!</v>
      </c>
      <c r="T177" s="3" t="e">
        <f t="shared" si="46"/>
        <v>#DIV/0!</v>
      </c>
    </row>
    <row r="178" spans="5:20" x14ac:dyDescent="0.15">
      <c r="E178" s="3" t="e">
        <f t="shared" si="36"/>
        <v>#DIV/0!</v>
      </c>
      <c r="G178" s="3" t="e">
        <f t="shared" si="37"/>
        <v>#DIV/0!</v>
      </c>
      <c r="H178" s="14"/>
      <c r="I178" s="29" t="e">
        <f t="shared" si="38"/>
        <v>#DIV/0!</v>
      </c>
      <c r="J178" s="9"/>
      <c r="K178" s="3" t="e">
        <f t="shared" si="39"/>
        <v>#DIV/0!</v>
      </c>
      <c r="L178" s="3" t="e">
        <f t="shared" si="40"/>
        <v>#DIV/0!</v>
      </c>
      <c r="N178" s="29" t="e">
        <f t="shared" si="41"/>
        <v>#DIV/0!</v>
      </c>
      <c r="P178" s="29" t="e">
        <f t="shared" si="42"/>
        <v>#DIV/0!</v>
      </c>
      <c r="Q178" s="3" t="e">
        <f t="shared" si="43"/>
        <v>#DIV/0!</v>
      </c>
      <c r="R178" s="3" t="e">
        <f t="shared" si="44"/>
        <v>#DIV/0!</v>
      </c>
      <c r="S178" s="3" t="e">
        <f t="shared" si="45"/>
        <v>#DIV/0!</v>
      </c>
      <c r="T178" s="3" t="e">
        <f t="shared" si="46"/>
        <v>#DIV/0!</v>
      </c>
    </row>
    <row r="179" spans="5:20" x14ac:dyDescent="0.15">
      <c r="E179" s="3" t="e">
        <f t="shared" si="36"/>
        <v>#DIV/0!</v>
      </c>
      <c r="G179" s="3" t="e">
        <f t="shared" si="37"/>
        <v>#DIV/0!</v>
      </c>
      <c r="H179" s="14"/>
      <c r="I179" s="29" t="e">
        <f t="shared" si="38"/>
        <v>#DIV/0!</v>
      </c>
      <c r="J179" s="9"/>
      <c r="K179" s="3" t="e">
        <f t="shared" si="39"/>
        <v>#DIV/0!</v>
      </c>
      <c r="L179" s="3" t="e">
        <f t="shared" si="40"/>
        <v>#DIV/0!</v>
      </c>
      <c r="N179" s="29" t="e">
        <f t="shared" si="41"/>
        <v>#DIV/0!</v>
      </c>
      <c r="P179" s="29" t="e">
        <f t="shared" si="42"/>
        <v>#DIV/0!</v>
      </c>
      <c r="Q179" s="3" t="e">
        <f t="shared" si="43"/>
        <v>#DIV/0!</v>
      </c>
      <c r="R179" s="3" t="e">
        <f t="shared" si="44"/>
        <v>#DIV/0!</v>
      </c>
      <c r="S179" s="3" t="e">
        <f t="shared" si="45"/>
        <v>#DIV/0!</v>
      </c>
      <c r="T179" s="3" t="e">
        <f t="shared" si="46"/>
        <v>#DIV/0!</v>
      </c>
    </row>
    <row r="180" spans="5:20" x14ac:dyDescent="0.15">
      <c r="E180" s="3" t="e">
        <f t="shared" si="36"/>
        <v>#DIV/0!</v>
      </c>
      <c r="G180" s="3" t="e">
        <f t="shared" si="37"/>
        <v>#DIV/0!</v>
      </c>
      <c r="H180" s="14"/>
      <c r="I180" s="29" t="e">
        <f t="shared" si="38"/>
        <v>#DIV/0!</v>
      </c>
      <c r="J180" s="9"/>
      <c r="K180" s="3" t="e">
        <f t="shared" si="39"/>
        <v>#DIV/0!</v>
      </c>
      <c r="L180" s="3" t="e">
        <f t="shared" si="40"/>
        <v>#DIV/0!</v>
      </c>
      <c r="N180" s="29" t="e">
        <f t="shared" si="41"/>
        <v>#DIV/0!</v>
      </c>
      <c r="P180" s="29" t="e">
        <f t="shared" si="42"/>
        <v>#DIV/0!</v>
      </c>
      <c r="Q180" s="3" t="e">
        <f t="shared" si="43"/>
        <v>#DIV/0!</v>
      </c>
      <c r="R180" s="3" t="e">
        <f t="shared" si="44"/>
        <v>#DIV/0!</v>
      </c>
      <c r="S180" s="3" t="e">
        <f t="shared" si="45"/>
        <v>#DIV/0!</v>
      </c>
      <c r="T180" s="3" t="e">
        <f t="shared" si="46"/>
        <v>#DIV/0!</v>
      </c>
    </row>
    <row r="181" spans="5:20" x14ac:dyDescent="0.15">
      <c r="E181" s="3" t="e">
        <f t="shared" si="36"/>
        <v>#DIV/0!</v>
      </c>
      <c r="G181" s="3" t="e">
        <f t="shared" si="37"/>
        <v>#DIV/0!</v>
      </c>
      <c r="H181" s="14"/>
      <c r="I181" s="29" t="e">
        <f t="shared" si="38"/>
        <v>#DIV/0!</v>
      </c>
      <c r="J181" s="9"/>
      <c r="K181" s="3" t="e">
        <f t="shared" si="39"/>
        <v>#DIV/0!</v>
      </c>
      <c r="L181" s="3" t="e">
        <f t="shared" si="40"/>
        <v>#DIV/0!</v>
      </c>
      <c r="N181" s="29" t="e">
        <f t="shared" si="41"/>
        <v>#DIV/0!</v>
      </c>
      <c r="P181" s="29" t="e">
        <f t="shared" si="42"/>
        <v>#DIV/0!</v>
      </c>
      <c r="Q181" s="3" t="e">
        <f t="shared" si="43"/>
        <v>#DIV/0!</v>
      </c>
      <c r="R181" s="3" t="e">
        <f t="shared" si="44"/>
        <v>#DIV/0!</v>
      </c>
      <c r="S181" s="3" t="e">
        <f t="shared" si="45"/>
        <v>#DIV/0!</v>
      </c>
      <c r="T181" s="3" t="e">
        <f t="shared" si="46"/>
        <v>#DIV/0!</v>
      </c>
    </row>
    <row r="182" spans="5:20" x14ac:dyDescent="0.15">
      <c r="E182" s="3" t="e">
        <f t="shared" si="36"/>
        <v>#DIV/0!</v>
      </c>
      <c r="G182" s="3" t="e">
        <f t="shared" si="37"/>
        <v>#DIV/0!</v>
      </c>
      <c r="H182" s="14"/>
      <c r="I182" s="29" t="e">
        <f t="shared" si="38"/>
        <v>#DIV/0!</v>
      </c>
      <c r="J182" s="9"/>
      <c r="K182" s="3" t="e">
        <f t="shared" si="39"/>
        <v>#DIV/0!</v>
      </c>
      <c r="L182" s="3" t="e">
        <f t="shared" si="40"/>
        <v>#DIV/0!</v>
      </c>
      <c r="N182" s="29" t="e">
        <f t="shared" si="41"/>
        <v>#DIV/0!</v>
      </c>
      <c r="P182" s="29" t="e">
        <f t="shared" si="42"/>
        <v>#DIV/0!</v>
      </c>
      <c r="Q182" s="3" t="e">
        <f t="shared" si="43"/>
        <v>#DIV/0!</v>
      </c>
      <c r="R182" s="3" t="e">
        <f t="shared" si="44"/>
        <v>#DIV/0!</v>
      </c>
      <c r="S182" s="3" t="e">
        <f t="shared" si="45"/>
        <v>#DIV/0!</v>
      </c>
      <c r="T182" s="3" t="e">
        <f t="shared" si="46"/>
        <v>#DIV/0!</v>
      </c>
    </row>
    <row r="183" spans="5:20" x14ac:dyDescent="0.15">
      <c r="E183" s="3" t="e">
        <f t="shared" si="36"/>
        <v>#DIV/0!</v>
      </c>
      <c r="G183" s="3" t="e">
        <f t="shared" si="37"/>
        <v>#DIV/0!</v>
      </c>
      <c r="H183" s="14"/>
      <c r="I183" s="29" t="e">
        <f t="shared" si="38"/>
        <v>#DIV/0!</v>
      </c>
      <c r="J183" s="9"/>
      <c r="K183" s="3" t="e">
        <f t="shared" si="39"/>
        <v>#DIV/0!</v>
      </c>
      <c r="L183" s="3" t="e">
        <f t="shared" si="40"/>
        <v>#DIV/0!</v>
      </c>
      <c r="N183" s="29" t="e">
        <f t="shared" si="41"/>
        <v>#DIV/0!</v>
      </c>
      <c r="P183" s="29" t="e">
        <f t="shared" si="42"/>
        <v>#DIV/0!</v>
      </c>
      <c r="Q183" s="3" t="e">
        <f t="shared" si="43"/>
        <v>#DIV/0!</v>
      </c>
      <c r="R183" s="3" t="e">
        <f t="shared" si="44"/>
        <v>#DIV/0!</v>
      </c>
      <c r="S183" s="3" t="e">
        <f t="shared" si="45"/>
        <v>#DIV/0!</v>
      </c>
      <c r="T183" s="3" t="e">
        <f t="shared" si="46"/>
        <v>#DIV/0!</v>
      </c>
    </row>
    <row r="184" spans="5:20" x14ac:dyDescent="0.15">
      <c r="E184" s="3" t="e">
        <f t="shared" si="36"/>
        <v>#DIV/0!</v>
      </c>
      <c r="G184" s="3" t="e">
        <f t="shared" si="37"/>
        <v>#DIV/0!</v>
      </c>
      <c r="H184" s="14"/>
      <c r="I184" s="29" t="e">
        <f t="shared" si="38"/>
        <v>#DIV/0!</v>
      </c>
      <c r="J184" s="9"/>
      <c r="K184" s="3" t="e">
        <f t="shared" si="39"/>
        <v>#DIV/0!</v>
      </c>
      <c r="L184" s="3" t="e">
        <f t="shared" si="40"/>
        <v>#DIV/0!</v>
      </c>
      <c r="N184" s="29" t="e">
        <f t="shared" si="41"/>
        <v>#DIV/0!</v>
      </c>
      <c r="P184" s="29" t="e">
        <f t="shared" si="42"/>
        <v>#DIV/0!</v>
      </c>
      <c r="Q184" s="3" t="e">
        <f t="shared" si="43"/>
        <v>#DIV/0!</v>
      </c>
      <c r="R184" s="3" t="e">
        <f t="shared" si="44"/>
        <v>#DIV/0!</v>
      </c>
      <c r="S184" s="3" t="e">
        <f t="shared" si="45"/>
        <v>#DIV/0!</v>
      </c>
      <c r="T184" s="3" t="e">
        <f t="shared" si="46"/>
        <v>#DIV/0!</v>
      </c>
    </row>
    <row r="185" spans="5:20" x14ac:dyDescent="0.15">
      <c r="E185" s="3" t="e">
        <f t="shared" si="36"/>
        <v>#DIV/0!</v>
      </c>
      <c r="G185" s="3" t="e">
        <f t="shared" si="37"/>
        <v>#DIV/0!</v>
      </c>
      <c r="H185" s="14"/>
      <c r="I185" s="29" t="e">
        <f t="shared" si="38"/>
        <v>#DIV/0!</v>
      </c>
      <c r="J185" s="9"/>
      <c r="K185" s="3" t="e">
        <f t="shared" si="39"/>
        <v>#DIV/0!</v>
      </c>
      <c r="L185" s="3" t="e">
        <f t="shared" si="40"/>
        <v>#DIV/0!</v>
      </c>
      <c r="N185" s="29" t="e">
        <f t="shared" si="41"/>
        <v>#DIV/0!</v>
      </c>
      <c r="P185" s="29" t="e">
        <f t="shared" si="42"/>
        <v>#DIV/0!</v>
      </c>
      <c r="Q185" s="3" t="e">
        <f t="shared" si="43"/>
        <v>#DIV/0!</v>
      </c>
      <c r="R185" s="3" t="e">
        <f t="shared" si="44"/>
        <v>#DIV/0!</v>
      </c>
      <c r="S185" s="3" t="e">
        <f t="shared" si="45"/>
        <v>#DIV/0!</v>
      </c>
      <c r="T185" s="3" t="e">
        <f t="shared" si="46"/>
        <v>#DIV/0!</v>
      </c>
    </row>
    <row r="186" spans="5:20" x14ac:dyDescent="0.15">
      <c r="E186" s="3" t="e">
        <f t="shared" si="36"/>
        <v>#DIV/0!</v>
      </c>
      <c r="G186" s="3" t="e">
        <f t="shared" si="37"/>
        <v>#DIV/0!</v>
      </c>
      <c r="H186" s="14"/>
      <c r="I186" s="29" t="e">
        <f t="shared" si="38"/>
        <v>#DIV/0!</v>
      </c>
      <c r="J186" s="9"/>
      <c r="K186" s="3" t="e">
        <f t="shared" si="39"/>
        <v>#DIV/0!</v>
      </c>
      <c r="L186" s="3" t="e">
        <f t="shared" si="40"/>
        <v>#DIV/0!</v>
      </c>
      <c r="N186" s="29" t="e">
        <f t="shared" si="41"/>
        <v>#DIV/0!</v>
      </c>
      <c r="P186" s="29" t="e">
        <f t="shared" si="42"/>
        <v>#DIV/0!</v>
      </c>
      <c r="Q186" s="3" t="e">
        <f t="shared" si="43"/>
        <v>#DIV/0!</v>
      </c>
      <c r="R186" s="3" t="e">
        <f t="shared" si="44"/>
        <v>#DIV/0!</v>
      </c>
      <c r="S186" s="3" t="e">
        <f t="shared" si="45"/>
        <v>#DIV/0!</v>
      </c>
      <c r="T186" s="3" t="e">
        <f t="shared" si="46"/>
        <v>#DIV/0!</v>
      </c>
    </row>
    <row r="187" spans="5:20" x14ac:dyDescent="0.15">
      <c r="E187" s="3" t="e">
        <f t="shared" si="36"/>
        <v>#DIV/0!</v>
      </c>
      <c r="G187" s="3" t="e">
        <f t="shared" si="37"/>
        <v>#DIV/0!</v>
      </c>
      <c r="H187" s="14"/>
      <c r="I187" s="29" t="e">
        <f t="shared" si="38"/>
        <v>#DIV/0!</v>
      </c>
      <c r="J187" s="9"/>
      <c r="K187" s="3" t="e">
        <f t="shared" si="39"/>
        <v>#DIV/0!</v>
      </c>
      <c r="L187" s="3" t="e">
        <f t="shared" si="40"/>
        <v>#DIV/0!</v>
      </c>
      <c r="N187" s="29" t="e">
        <f t="shared" si="41"/>
        <v>#DIV/0!</v>
      </c>
      <c r="P187" s="29" t="e">
        <f t="shared" si="42"/>
        <v>#DIV/0!</v>
      </c>
      <c r="Q187" s="3" t="e">
        <f t="shared" si="43"/>
        <v>#DIV/0!</v>
      </c>
      <c r="R187" s="3" t="e">
        <f t="shared" si="44"/>
        <v>#DIV/0!</v>
      </c>
      <c r="S187" s="3" t="e">
        <f t="shared" si="45"/>
        <v>#DIV/0!</v>
      </c>
      <c r="T187" s="3" t="e">
        <f t="shared" si="46"/>
        <v>#DIV/0!</v>
      </c>
    </row>
    <row r="188" spans="5:20" x14ac:dyDescent="0.15">
      <c r="E188" s="3" t="e">
        <f t="shared" si="36"/>
        <v>#DIV/0!</v>
      </c>
      <c r="G188" s="3" t="e">
        <f t="shared" si="37"/>
        <v>#DIV/0!</v>
      </c>
      <c r="H188" s="14"/>
      <c r="I188" s="29" t="e">
        <f t="shared" si="38"/>
        <v>#DIV/0!</v>
      </c>
      <c r="J188" s="9"/>
      <c r="K188" s="3" t="e">
        <f t="shared" si="39"/>
        <v>#DIV/0!</v>
      </c>
      <c r="L188" s="3" t="e">
        <f t="shared" si="40"/>
        <v>#DIV/0!</v>
      </c>
      <c r="N188" s="29" t="e">
        <f t="shared" si="41"/>
        <v>#DIV/0!</v>
      </c>
      <c r="P188" s="29" t="e">
        <f t="shared" si="42"/>
        <v>#DIV/0!</v>
      </c>
      <c r="Q188" s="3" t="e">
        <f t="shared" si="43"/>
        <v>#DIV/0!</v>
      </c>
      <c r="R188" s="3" t="e">
        <f t="shared" si="44"/>
        <v>#DIV/0!</v>
      </c>
      <c r="S188" s="3" t="e">
        <f t="shared" si="45"/>
        <v>#DIV/0!</v>
      </c>
      <c r="T188" s="3" t="e">
        <f t="shared" si="46"/>
        <v>#DIV/0!</v>
      </c>
    </row>
    <row r="189" spans="5:20" x14ac:dyDescent="0.15">
      <c r="E189" s="3" t="e">
        <f t="shared" si="36"/>
        <v>#DIV/0!</v>
      </c>
      <c r="G189" s="3" t="e">
        <f t="shared" si="37"/>
        <v>#DIV/0!</v>
      </c>
      <c r="H189" s="14"/>
      <c r="I189" s="29" t="e">
        <f t="shared" si="38"/>
        <v>#DIV/0!</v>
      </c>
      <c r="J189" s="9"/>
      <c r="K189" s="3" t="e">
        <f t="shared" si="39"/>
        <v>#DIV/0!</v>
      </c>
      <c r="L189" s="3" t="e">
        <f t="shared" si="40"/>
        <v>#DIV/0!</v>
      </c>
      <c r="N189" s="29" t="e">
        <f t="shared" si="41"/>
        <v>#DIV/0!</v>
      </c>
      <c r="P189" s="29" t="e">
        <f t="shared" si="42"/>
        <v>#DIV/0!</v>
      </c>
      <c r="Q189" s="3" t="e">
        <f t="shared" si="43"/>
        <v>#DIV/0!</v>
      </c>
      <c r="R189" s="3" t="e">
        <f t="shared" si="44"/>
        <v>#DIV/0!</v>
      </c>
      <c r="S189" s="3" t="e">
        <f t="shared" si="45"/>
        <v>#DIV/0!</v>
      </c>
      <c r="T189" s="3" t="e">
        <f t="shared" si="46"/>
        <v>#DIV/0!</v>
      </c>
    </row>
    <row r="190" spans="5:20" x14ac:dyDescent="0.15">
      <c r="E190" s="3" t="e">
        <f t="shared" si="36"/>
        <v>#DIV/0!</v>
      </c>
      <c r="G190" s="3" t="e">
        <f t="shared" si="37"/>
        <v>#DIV/0!</v>
      </c>
      <c r="H190" s="14"/>
      <c r="I190" s="29" t="e">
        <f t="shared" si="38"/>
        <v>#DIV/0!</v>
      </c>
      <c r="J190" s="9"/>
      <c r="K190" s="3" t="e">
        <f t="shared" si="39"/>
        <v>#DIV/0!</v>
      </c>
      <c r="L190" s="3" t="e">
        <f t="shared" si="40"/>
        <v>#DIV/0!</v>
      </c>
      <c r="N190" s="29" t="e">
        <f t="shared" si="41"/>
        <v>#DIV/0!</v>
      </c>
      <c r="P190" s="29" t="e">
        <f t="shared" si="42"/>
        <v>#DIV/0!</v>
      </c>
      <c r="Q190" s="3" t="e">
        <f t="shared" si="43"/>
        <v>#DIV/0!</v>
      </c>
      <c r="R190" s="3" t="e">
        <f t="shared" si="44"/>
        <v>#DIV/0!</v>
      </c>
      <c r="S190" s="3" t="e">
        <f t="shared" si="45"/>
        <v>#DIV/0!</v>
      </c>
      <c r="T190" s="3" t="e">
        <f t="shared" si="46"/>
        <v>#DIV/0!</v>
      </c>
    </row>
    <row r="191" spans="5:20" x14ac:dyDescent="0.15">
      <c r="E191" s="3" t="e">
        <f t="shared" si="36"/>
        <v>#DIV/0!</v>
      </c>
      <c r="G191" s="3" t="e">
        <f t="shared" si="37"/>
        <v>#DIV/0!</v>
      </c>
      <c r="H191" s="14"/>
      <c r="I191" s="29" t="e">
        <f t="shared" si="38"/>
        <v>#DIV/0!</v>
      </c>
      <c r="J191" s="9"/>
      <c r="K191" s="3" t="e">
        <f t="shared" si="39"/>
        <v>#DIV/0!</v>
      </c>
      <c r="L191" s="3" t="e">
        <f t="shared" si="40"/>
        <v>#DIV/0!</v>
      </c>
      <c r="N191" s="29" t="e">
        <f t="shared" si="41"/>
        <v>#DIV/0!</v>
      </c>
      <c r="P191" s="29" t="e">
        <f t="shared" si="42"/>
        <v>#DIV/0!</v>
      </c>
      <c r="Q191" s="3" t="e">
        <f t="shared" si="43"/>
        <v>#DIV/0!</v>
      </c>
      <c r="R191" s="3" t="e">
        <f t="shared" si="44"/>
        <v>#DIV/0!</v>
      </c>
      <c r="S191" s="3" t="e">
        <f t="shared" si="45"/>
        <v>#DIV/0!</v>
      </c>
      <c r="T191" s="3" t="e">
        <f t="shared" si="46"/>
        <v>#DIV/0!</v>
      </c>
    </row>
    <row r="192" spans="5:20" x14ac:dyDescent="0.15">
      <c r="E192" s="3" t="e">
        <f t="shared" si="36"/>
        <v>#DIV/0!</v>
      </c>
      <c r="G192" s="3" t="e">
        <f t="shared" si="37"/>
        <v>#DIV/0!</v>
      </c>
      <c r="H192" s="14"/>
      <c r="I192" s="29" t="e">
        <f t="shared" si="38"/>
        <v>#DIV/0!</v>
      </c>
      <c r="J192" s="9"/>
      <c r="K192" s="3" t="e">
        <f t="shared" si="39"/>
        <v>#DIV/0!</v>
      </c>
      <c r="L192" s="3" t="e">
        <f t="shared" si="40"/>
        <v>#DIV/0!</v>
      </c>
      <c r="N192" s="29" t="e">
        <f t="shared" si="41"/>
        <v>#DIV/0!</v>
      </c>
      <c r="P192" s="29" t="e">
        <f t="shared" si="42"/>
        <v>#DIV/0!</v>
      </c>
      <c r="Q192" s="3" t="e">
        <f t="shared" si="43"/>
        <v>#DIV/0!</v>
      </c>
      <c r="R192" s="3" t="e">
        <f t="shared" si="44"/>
        <v>#DIV/0!</v>
      </c>
      <c r="S192" s="3" t="e">
        <f t="shared" si="45"/>
        <v>#DIV/0!</v>
      </c>
      <c r="T192" s="3" t="e">
        <f t="shared" si="46"/>
        <v>#DIV/0!</v>
      </c>
    </row>
    <row r="193" spans="5:20" x14ac:dyDescent="0.15">
      <c r="E193" s="3" t="e">
        <f t="shared" si="36"/>
        <v>#DIV/0!</v>
      </c>
      <c r="G193" s="3" t="e">
        <f t="shared" si="37"/>
        <v>#DIV/0!</v>
      </c>
      <c r="H193" s="14"/>
      <c r="I193" s="29" t="e">
        <f t="shared" si="38"/>
        <v>#DIV/0!</v>
      </c>
      <c r="J193" s="9"/>
      <c r="K193" s="3" t="e">
        <f t="shared" si="39"/>
        <v>#DIV/0!</v>
      </c>
      <c r="L193" s="3" t="e">
        <f t="shared" si="40"/>
        <v>#DIV/0!</v>
      </c>
      <c r="N193" s="29" t="e">
        <f t="shared" si="41"/>
        <v>#DIV/0!</v>
      </c>
      <c r="P193" s="29" t="e">
        <f t="shared" si="42"/>
        <v>#DIV/0!</v>
      </c>
      <c r="Q193" s="3" t="e">
        <f t="shared" si="43"/>
        <v>#DIV/0!</v>
      </c>
      <c r="R193" s="3" t="e">
        <f t="shared" si="44"/>
        <v>#DIV/0!</v>
      </c>
      <c r="S193" s="3" t="e">
        <f t="shared" si="45"/>
        <v>#DIV/0!</v>
      </c>
      <c r="T193" s="3" t="e">
        <f t="shared" si="46"/>
        <v>#DIV/0!</v>
      </c>
    </row>
    <row r="194" spans="5:20" x14ac:dyDescent="0.15">
      <c r="E194" s="3" t="e">
        <f t="shared" si="36"/>
        <v>#DIV/0!</v>
      </c>
      <c r="G194" s="3" t="e">
        <f t="shared" si="37"/>
        <v>#DIV/0!</v>
      </c>
      <c r="H194" s="14"/>
      <c r="I194" s="29" t="e">
        <f t="shared" si="38"/>
        <v>#DIV/0!</v>
      </c>
      <c r="J194" s="9"/>
      <c r="K194" s="3" t="e">
        <f t="shared" si="39"/>
        <v>#DIV/0!</v>
      </c>
      <c r="L194" s="3" t="e">
        <f t="shared" si="40"/>
        <v>#DIV/0!</v>
      </c>
      <c r="N194" s="29" t="e">
        <f t="shared" si="41"/>
        <v>#DIV/0!</v>
      </c>
      <c r="P194" s="29" t="e">
        <f t="shared" si="42"/>
        <v>#DIV/0!</v>
      </c>
      <c r="Q194" s="3" t="e">
        <f t="shared" si="43"/>
        <v>#DIV/0!</v>
      </c>
      <c r="R194" s="3" t="e">
        <f t="shared" si="44"/>
        <v>#DIV/0!</v>
      </c>
      <c r="S194" s="3" t="e">
        <f t="shared" si="45"/>
        <v>#DIV/0!</v>
      </c>
      <c r="T194" s="3" t="e">
        <f t="shared" si="46"/>
        <v>#DIV/0!</v>
      </c>
    </row>
    <row r="195" spans="5:20" x14ac:dyDescent="0.15">
      <c r="E195" s="3" t="e">
        <f t="shared" si="36"/>
        <v>#DIV/0!</v>
      </c>
      <c r="G195" s="3" t="e">
        <f t="shared" si="37"/>
        <v>#DIV/0!</v>
      </c>
      <c r="H195" s="14"/>
      <c r="I195" s="29" t="e">
        <f t="shared" si="38"/>
        <v>#DIV/0!</v>
      </c>
      <c r="J195" s="9"/>
      <c r="K195" s="3" t="e">
        <f t="shared" si="39"/>
        <v>#DIV/0!</v>
      </c>
      <c r="L195" s="3" t="e">
        <f t="shared" si="40"/>
        <v>#DIV/0!</v>
      </c>
      <c r="N195" s="29" t="e">
        <f t="shared" si="41"/>
        <v>#DIV/0!</v>
      </c>
      <c r="P195" s="29" t="e">
        <f t="shared" si="42"/>
        <v>#DIV/0!</v>
      </c>
      <c r="Q195" s="3" t="e">
        <f t="shared" si="43"/>
        <v>#DIV/0!</v>
      </c>
      <c r="R195" s="3" t="e">
        <f t="shared" si="44"/>
        <v>#DIV/0!</v>
      </c>
      <c r="S195" s="3" t="e">
        <f t="shared" si="45"/>
        <v>#DIV/0!</v>
      </c>
      <c r="T195" s="3" t="e">
        <f t="shared" si="46"/>
        <v>#DIV/0!</v>
      </c>
    </row>
    <row r="196" spans="5:20" x14ac:dyDescent="0.15">
      <c r="E196" s="3" t="e">
        <f t="shared" si="36"/>
        <v>#DIV/0!</v>
      </c>
      <c r="G196" s="3" t="e">
        <f t="shared" si="37"/>
        <v>#DIV/0!</v>
      </c>
      <c r="H196" s="14"/>
      <c r="I196" s="29" t="e">
        <f t="shared" si="38"/>
        <v>#DIV/0!</v>
      </c>
      <c r="J196" s="9"/>
      <c r="K196" s="3" t="e">
        <f t="shared" si="39"/>
        <v>#DIV/0!</v>
      </c>
      <c r="L196" s="3" t="e">
        <f t="shared" si="40"/>
        <v>#DIV/0!</v>
      </c>
      <c r="N196" s="29" t="e">
        <f t="shared" si="41"/>
        <v>#DIV/0!</v>
      </c>
      <c r="P196" s="29" t="e">
        <f t="shared" si="42"/>
        <v>#DIV/0!</v>
      </c>
      <c r="Q196" s="3" t="e">
        <f t="shared" si="43"/>
        <v>#DIV/0!</v>
      </c>
      <c r="R196" s="3" t="e">
        <f t="shared" si="44"/>
        <v>#DIV/0!</v>
      </c>
      <c r="S196" s="3" t="e">
        <f t="shared" si="45"/>
        <v>#DIV/0!</v>
      </c>
      <c r="T196" s="3" t="e">
        <f t="shared" si="46"/>
        <v>#DIV/0!</v>
      </c>
    </row>
    <row r="197" spans="5:20" x14ac:dyDescent="0.15">
      <c r="E197" s="3" t="e">
        <f t="shared" si="36"/>
        <v>#DIV/0!</v>
      </c>
      <c r="G197" s="3" t="e">
        <f t="shared" si="37"/>
        <v>#DIV/0!</v>
      </c>
      <c r="H197" s="14"/>
      <c r="I197" s="29" t="e">
        <f t="shared" si="38"/>
        <v>#DIV/0!</v>
      </c>
      <c r="J197" s="9"/>
      <c r="K197" s="3" t="e">
        <f t="shared" si="39"/>
        <v>#DIV/0!</v>
      </c>
      <c r="L197" s="3" t="e">
        <f t="shared" si="40"/>
        <v>#DIV/0!</v>
      </c>
      <c r="N197" s="29" t="e">
        <f t="shared" si="41"/>
        <v>#DIV/0!</v>
      </c>
      <c r="P197" s="29" t="e">
        <f t="shared" si="42"/>
        <v>#DIV/0!</v>
      </c>
      <c r="Q197" s="3" t="e">
        <f t="shared" si="43"/>
        <v>#DIV/0!</v>
      </c>
      <c r="R197" s="3" t="e">
        <f t="shared" si="44"/>
        <v>#DIV/0!</v>
      </c>
      <c r="S197" s="3" t="e">
        <f t="shared" si="45"/>
        <v>#DIV/0!</v>
      </c>
      <c r="T197" s="3" t="e">
        <f t="shared" si="46"/>
        <v>#DIV/0!</v>
      </c>
    </row>
    <row r="198" spans="5:20" x14ac:dyDescent="0.15">
      <c r="E198" s="3" t="e">
        <f t="shared" si="36"/>
        <v>#DIV/0!</v>
      </c>
      <c r="G198" s="3" t="e">
        <f t="shared" si="37"/>
        <v>#DIV/0!</v>
      </c>
      <c r="H198" s="14"/>
      <c r="I198" s="29" t="e">
        <f t="shared" si="38"/>
        <v>#DIV/0!</v>
      </c>
      <c r="J198" s="9"/>
      <c r="K198" s="3" t="e">
        <f t="shared" si="39"/>
        <v>#DIV/0!</v>
      </c>
      <c r="L198" s="3" t="e">
        <f t="shared" si="40"/>
        <v>#DIV/0!</v>
      </c>
      <c r="N198" s="29" t="e">
        <f t="shared" si="41"/>
        <v>#DIV/0!</v>
      </c>
      <c r="P198" s="29" t="e">
        <f t="shared" si="42"/>
        <v>#DIV/0!</v>
      </c>
      <c r="Q198" s="3" t="e">
        <f t="shared" si="43"/>
        <v>#DIV/0!</v>
      </c>
      <c r="R198" s="3" t="e">
        <f t="shared" si="44"/>
        <v>#DIV/0!</v>
      </c>
      <c r="S198" s="3" t="e">
        <f t="shared" si="45"/>
        <v>#DIV/0!</v>
      </c>
      <c r="T198" s="3" t="e">
        <f t="shared" si="46"/>
        <v>#DIV/0!</v>
      </c>
    </row>
    <row r="199" spans="5:20" x14ac:dyDescent="0.15">
      <c r="E199" s="3" t="e">
        <f t="shared" si="36"/>
        <v>#DIV/0!</v>
      </c>
      <c r="G199" s="3" t="e">
        <f t="shared" si="37"/>
        <v>#DIV/0!</v>
      </c>
      <c r="H199" s="14"/>
      <c r="I199" s="29" t="e">
        <f t="shared" si="38"/>
        <v>#DIV/0!</v>
      </c>
      <c r="J199" s="9"/>
      <c r="K199" s="3" t="e">
        <f t="shared" si="39"/>
        <v>#DIV/0!</v>
      </c>
      <c r="L199" s="3" t="e">
        <f t="shared" si="40"/>
        <v>#DIV/0!</v>
      </c>
      <c r="N199" s="29" t="e">
        <f t="shared" si="41"/>
        <v>#DIV/0!</v>
      </c>
      <c r="P199" s="29" t="e">
        <f t="shared" si="42"/>
        <v>#DIV/0!</v>
      </c>
      <c r="Q199" s="3" t="e">
        <f t="shared" si="43"/>
        <v>#DIV/0!</v>
      </c>
      <c r="R199" s="3" t="e">
        <f t="shared" si="44"/>
        <v>#DIV/0!</v>
      </c>
      <c r="S199" s="3" t="e">
        <f t="shared" si="45"/>
        <v>#DIV/0!</v>
      </c>
      <c r="T199" s="3" t="e">
        <f t="shared" si="46"/>
        <v>#DIV/0!</v>
      </c>
    </row>
    <row r="200" spans="5:20" x14ac:dyDescent="0.15">
      <c r="E200" s="3" t="e">
        <f t="shared" si="36"/>
        <v>#DIV/0!</v>
      </c>
      <c r="G200" s="3" t="e">
        <f t="shared" si="37"/>
        <v>#DIV/0!</v>
      </c>
      <c r="H200" s="14"/>
      <c r="I200" s="29" t="e">
        <f t="shared" si="38"/>
        <v>#DIV/0!</v>
      </c>
      <c r="J200" s="9"/>
      <c r="K200" s="3" t="e">
        <f t="shared" si="39"/>
        <v>#DIV/0!</v>
      </c>
      <c r="L200" s="3" t="e">
        <f t="shared" si="40"/>
        <v>#DIV/0!</v>
      </c>
      <c r="N200" s="29" t="e">
        <f t="shared" si="41"/>
        <v>#DIV/0!</v>
      </c>
      <c r="P200" s="29" t="e">
        <f t="shared" si="42"/>
        <v>#DIV/0!</v>
      </c>
      <c r="Q200" s="3" t="e">
        <f t="shared" si="43"/>
        <v>#DIV/0!</v>
      </c>
      <c r="R200" s="3" t="e">
        <f t="shared" si="44"/>
        <v>#DIV/0!</v>
      </c>
      <c r="S200" s="3" t="e">
        <f t="shared" si="45"/>
        <v>#DIV/0!</v>
      </c>
      <c r="T200" s="3" t="e">
        <f t="shared" si="46"/>
        <v>#DIV/0!</v>
      </c>
    </row>
    <row r="201" spans="5:20" x14ac:dyDescent="0.15">
      <c r="E201" s="3" t="e">
        <f t="shared" si="36"/>
        <v>#DIV/0!</v>
      </c>
      <c r="G201" s="3" t="e">
        <f t="shared" si="37"/>
        <v>#DIV/0!</v>
      </c>
      <c r="H201" s="14"/>
      <c r="I201" s="29" t="e">
        <f t="shared" si="38"/>
        <v>#DIV/0!</v>
      </c>
      <c r="J201" s="9"/>
      <c r="K201" s="3" t="e">
        <f t="shared" si="39"/>
        <v>#DIV/0!</v>
      </c>
      <c r="L201" s="3" t="e">
        <f t="shared" si="40"/>
        <v>#DIV/0!</v>
      </c>
      <c r="N201" s="29" t="e">
        <f t="shared" si="41"/>
        <v>#DIV/0!</v>
      </c>
      <c r="P201" s="29" t="e">
        <f t="shared" si="42"/>
        <v>#DIV/0!</v>
      </c>
      <c r="Q201" s="3" t="e">
        <f t="shared" si="43"/>
        <v>#DIV/0!</v>
      </c>
      <c r="R201" s="3" t="e">
        <f t="shared" si="44"/>
        <v>#DIV/0!</v>
      </c>
      <c r="S201" s="3" t="e">
        <f t="shared" si="45"/>
        <v>#DIV/0!</v>
      </c>
      <c r="T201" s="3" t="e">
        <f t="shared" si="46"/>
        <v>#DIV/0!</v>
      </c>
    </row>
    <row r="202" spans="5:20" x14ac:dyDescent="0.15">
      <c r="E202" s="3" t="e">
        <f t="shared" si="36"/>
        <v>#DIV/0!</v>
      </c>
      <c r="G202" s="3" t="e">
        <f t="shared" si="37"/>
        <v>#DIV/0!</v>
      </c>
      <c r="H202" s="14"/>
      <c r="I202" s="29" t="e">
        <f t="shared" si="38"/>
        <v>#DIV/0!</v>
      </c>
      <c r="J202" s="9"/>
      <c r="K202" s="3" t="e">
        <f t="shared" si="39"/>
        <v>#DIV/0!</v>
      </c>
      <c r="L202" s="3" t="e">
        <f t="shared" si="40"/>
        <v>#DIV/0!</v>
      </c>
      <c r="N202" s="29" t="e">
        <f t="shared" si="41"/>
        <v>#DIV/0!</v>
      </c>
      <c r="P202" s="29" t="e">
        <f t="shared" si="42"/>
        <v>#DIV/0!</v>
      </c>
      <c r="Q202" s="3" t="e">
        <f t="shared" si="43"/>
        <v>#DIV/0!</v>
      </c>
      <c r="R202" s="3" t="e">
        <f t="shared" si="44"/>
        <v>#DIV/0!</v>
      </c>
      <c r="S202" s="3" t="e">
        <f t="shared" si="45"/>
        <v>#DIV/0!</v>
      </c>
      <c r="T202" s="3" t="e">
        <f t="shared" si="46"/>
        <v>#DIV/0!</v>
      </c>
    </row>
    <row r="203" spans="5:20" x14ac:dyDescent="0.15">
      <c r="E203" s="3" t="e">
        <f t="shared" si="36"/>
        <v>#DIV/0!</v>
      </c>
      <c r="G203" s="3" t="e">
        <f t="shared" si="37"/>
        <v>#DIV/0!</v>
      </c>
      <c r="H203" s="14"/>
      <c r="I203" s="29" t="e">
        <f t="shared" si="38"/>
        <v>#DIV/0!</v>
      </c>
      <c r="J203" s="9"/>
      <c r="K203" s="3" t="e">
        <f t="shared" si="39"/>
        <v>#DIV/0!</v>
      </c>
      <c r="L203" s="3" t="e">
        <f t="shared" si="40"/>
        <v>#DIV/0!</v>
      </c>
      <c r="N203" s="29" t="e">
        <f t="shared" si="41"/>
        <v>#DIV/0!</v>
      </c>
      <c r="P203" s="29" t="e">
        <f t="shared" si="42"/>
        <v>#DIV/0!</v>
      </c>
      <c r="Q203" s="3" t="e">
        <f t="shared" si="43"/>
        <v>#DIV/0!</v>
      </c>
      <c r="R203" s="3" t="e">
        <f t="shared" si="44"/>
        <v>#DIV/0!</v>
      </c>
      <c r="S203" s="3" t="e">
        <f t="shared" si="45"/>
        <v>#DIV/0!</v>
      </c>
      <c r="T203" s="3" t="e">
        <f t="shared" si="46"/>
        <v>#DIV/0!</v>
      </c>
    </row>
    <row r="204" spans="5:20" x14ac:dyDescent="0.15">
      <c r="E204" s="3" t="e">
        <f t="shared" si="36"/>
        <v>#DIV/0!</v>
      </c>
      <c r="G204" s="3" t="e">
        <f t="shared" si="37"/>
        <v>#DIV/0!</v>
      </c>
      <c r="H204" s="14"/>
      <c r="I204" s="29" t="e">
        <f t="shared" si="38"/>
        <v>#DIV/0!</v>
      </c>
      <c r="J204" s="9"/>
      <c r="K204" s="3" t="e">
        <f t="shared" si="39"/>
        <v>#DIV/0!</v>
      </c>
      <c r="L204" s="3" t="e">
        <f t="shared" si="40"/>
        <v>#DIV/0!</v>
      </c>
      <c r="N204" s="29" t="e">
        <f t="shared" si="41"/>
        <v>#DIV/0!</v>
      </c>
      <c r="P204" s="29" t="e">
        <f t="shared" si="42"/>
        <v>#DIV/0!</v>
      </c>
      <c r="Q204" s="3" t="e">
        <f t="shared" si="43"/>
        <v>#DIV/0!</v>
      </c>
      <c r="R204" s="3" t="e">
        <f t="shared" si="44"/>
        <v>#DIV/0!</v>
      </c>
      <c r="S204" s="3" t="e">
        <f t="shared" si="45"/>
        <v>#DIV/0!</v>
      </c>
      <c r="T204" s="3" t="e">
        <f t="shared" si="46"/>
        <v>#DIV/0!</v>
      </c>
    </row>
    <row r="205" spans="5:20" x14ac:dyDescent="0.15">
      <c r="E205" s="3" t="e">
        <f t="shared" si="36"/>
        <v>#DIV/0!</v>
      </c>
      <c r="G205" s="3" t="e">
        <f t="shared" si="37"/>
        <v>#DIV/0!</v>
      </c>
      <c r="H205" s="14"/>
      <c r="I205" s="29" t="e">
        <f t="shared" si="38"/>
        <v>#DIV/0!</v>
      </c>
      <c r="J205" s="9"/>
      <c r="K205" s="3" t="e">
        <f t="shared" si="39"/>
        <v>#DIV/0!</v>
      </c>
      <c r="L205" s="3" t="e">
        <f t="shared" si="40"/>
        <v>#DIV/0!</v>
      </c>
      <c r="N205" s="29" t="e">
        <f t="shared" si="41"/>
        <v>#DIV/0!</v>
      </c>
      <c r="P205" s="29" t="e">
        <f t="shared" si="42"/>
        <v>#DIV/0!</v>
      </c>
      <c r="Q205" s="3" t="e">
        <f t="shared" si="43"/>
        <v>#DIV/0!</v>
      </c>
      <c r="R205" s="3" t="e">
        <f t="shared" si="44"/>
        <v>#DIV/0!</v>
      </c>
      <c r="S205" s="3" t="e">
        <f t="shared" si="45"/>
        <v>#DIV/0!</v>
      </c>
      <c r="T205" s="3" t="e">
        <f t="shared" si="46"/>
        <v>#DIV/0!</v>
      </c>
    </row>
    <row r="206" spans="5:20" x14ac:dyDescent="0.15">
      <c r="E206" s="3" t="e">
        <f t="shared" si="36"/>
        <v>#DIV/0!</v>
      </c>
      <c r="G206" s="3" t="e">
        <f t="shared" si="37"/>
        <v>#DIV/0!</v>
      </c>
      <c r="H206" s="14"/>
      <c r="I206" s="29" t="e">
        <f t="shared" si="38"/>
        <v>#DIV/0!</v>
      </c>
      <c r="J206" s="9"/>
      <c r="K206" s="3" t="e">
        <f t="shared" si="39"/>
        <v>#DIV/0!</v>
      </c>
      <c r="L206" s="3" t="e">
        <f t="shared" si="40"/>
        <v>#DIV/0!</v>
      </c>
      <c r="N206" s="29" t="e">
        <f t="shared" si="41"/>
        <v>#DIV/0!</v>
      </c>
      <c r="P206" s="29" t="e">
        <f t="shared" si="42"/>
        <v>#DIV/0!</v>
      </c>
      <c r="Q206" s="3" t="e">
        <f t="shared" si="43"/>
        <v>#DIV/0!</v>
      </c>
      <c r="R206" s="3" t="e">
        <f t="shared" si="44"/>
        <v>#DIV/0!</v>
      </c>
      <c r="S206" s="3" t="e">
        <f t="shared" si="45"/>
        <v>#DIV/0!</v>
      </c>
      <c r="T206" s="3" t="e">
        <f t="shared" si="46"/>
        <v>#DIV/0!</v>
      </c>
    </row>
    <row r="207" spans="5:20" x14ac:dyDescent="0.15">
      <c r="E207" s="3" t="e">
        <f t="shared" si="36"/>
        <v>#DIV/0!</v>
      </c>
      <c r="G207" s="3" t="e">
        <f t="shared" si="37"/>
        <v>#DIV/0!</v>
      </c>
      <c r="H207" s="14"/>
      <c r="I207" s="29" t="e">
        <f t="shared" si="38"/>
        <v>#DIV/0!</v>
      </c>
      <c r="J207" s="9"/>
      <c r="K207" s="3" t="e">
        <f t="shared" si="39"/>
        <v>#DIV/0!</v>
      </c>
      <c r="L207" s="3" t="e">
        <f t="shared" si="40"/>
        <v>#DIV/0!</v>
      </c>
      <c r="N207" s="29" t="e">
        <f t="shared" si="41"/>
        <v>#DIV/0!</v>
      </c>
      <c r="P207" s="29" t="e">
        <f t="shared" si="42"/>
        <v>#DIV/0!</v>
      </c>
      <c r="Q207" s="3" t="e">
        <f t="shared" si="43"/>
        <v>#DIV/0!</v>
      </c>
      <c r="R207" s="3" t="e">
        <f t="shared" si="44"/>
        <v>#DIV/0!</v>
      </c>
      <c r="S207" s="3" t="e">
        <f t="shared" si="45"/>
        <v>#DIV/0!</v>
      </c>
      <c r="T207" s="3" t="e">
        <f t="shared" si="46"/>
        <v>#DIV/0!</v>
      </c>
    </row>
    <row r="208" spans="5:20" x14ac:dyDescent="0.15">
      <c r="E208" s="3" t="e">
        <f t="shared" si="36"/>
        <v>#DIV/0!</v>
      </c>
      <c r="G208" s="3" t="e">
        <f t="shared" si="37"/>
        <v>#DIV/0!</v>
      </c>
      <c r="H208" s="14"/>
      <c r="I208" s="29" t="e">
        <f t="shared" si="38"/>
        <v>#DIV/0!</v>
      </c>
      <c r="J208" s="9"/>
      <c r="K208" s="3" t="e">
        <f t="shared" si="39"/>
        <v>#DIV/0!</v>
      </c>
      <c r="L208" s="3" t="e">
        <f t="shared" si="40"/>
        <v>#DIV/0!</v>
      </c>
      <c r="N208" s="29" t="e">
        <f t="shared" si="41"/>
        <v>#DIV/0!</v>
      </c>
      <c r="P208" s="29" t="e">
        <f t="shared" si="42"/>
        <v>#DIV/0!</v>
      </c>
      <c r="Q208" s="3" t="e">
        <f t="shared" si="43"/>
        <v>#DIV/0!</v>
      </c>
      <c r="R208" s="3" t="e">
        <f t="shared" si="44"/>
        <v>#DIV/0!</v>
      </c>
      <c r="S208" s="3" t="e">
        <f t="shared" si="45"/>
        <v>#DIV/0!</v>
      </c>
      <c r="T208" s="3" t="e">
        <f t="shared" si="46"/>
        <v>#DIV/0!</v>
      </c>
    </row>
    <row r="209" spans="5:20" x14ac:dyDescent="0.15">
      <c r="E209" s="3" t="e">
        <f t="shared" si="36"/>
        <v>#DIV/0!</v>
      </c>
      <c r="G209" s="3" t="e">
        <f t="shared" si="37"/>
        <v>#DIV/0!</v>
      </c>
      <c r="H209" s="14"/>
      <c r="I209" s="29" t="e">
        <f t="shared" si="38"/>
        <v>#DIV/0!</v>
      </c>
      <c r="J209" s="9"/>
      <c r="K209" s="3" t="e">
        <f t="shared" si="39"/>
        <v>#DIV/0!</v>
      </c>
      <c r="L209" s="3" t="e">
        <f t="shared" si="40"/>
        <v>#DIV/0!</v>
      </c>
      <c r="N209" s="29" t="e">
        <f t="shared" si="41"/>
        <v>#DIV/0!</v>
      </c>
      <c r="P209" s="29" t="e">
        <f t="shared" si="42"/>
        <v>#DIV/0!</v>
      </c>
      <c r="Q209" s="3" t="e">
        <f t="shared" si="43"/>
        <v>#DIV/0!</v>
      </c>
      <c r="R209" s="3" t="e">
        <f t="shared" si="44"/>
        <v>#DIV/0!</v>
      </c>
      <c r="S209" s="3" t="e">
        <f t="shared" si="45"/>
        <v>#DIV/0!</v>
      </c>
      <c r="T209" s="3" t="e">
        <f t="shared" si="46"/>
        <v>#DIV/0!</v>
      </c>
    </row>
    <row r="210" spans="5:20" x14ac:dyDescent="0.15">
      <c r="E210" s="3" t="e">
        <f t="shared" si="36"/>
        <v>#DIV/0!</v>
      </c>
      <c r="G210" s="3" t="e">
        <f t="shared" si="37"/>
        <v>#DIV/0!</v>
      </c>
      <c r="H210" s="14"/>
      <c r="I210" s="29" t="e">
        <f t="shared" si="38"/>
        <v>#DIV/0!</v>
      </c>
      <c r="J210" s="9"/>
      <c r="K210" s="3" t="e">
        <f t="shared" si="39"/>
        <v>#DIV/0!</v>
      </c>
      <c r="L210" s="3" t="e">
        <f t="shared" si="40"/>
        <v>#DIV/0!</v>
      </c>
      <c r="N210" s="29" t="e">
        <f t="shared" si="41"/>
        <v>#DIV/0!</v>
      </c>
      <c r="P210" s="29" t="e">
        <f t="shared" si="42"/>
        <v>#DIV/0!</v>
      </c>
      <c r="Q210" s="3" t="e">
        <f t="shared" si="43"/>
        <v>#DIV/0!</v>
      </c>
      <c r="R210" s="3" t="e">
        <f t="shared" si="44"/>
        <v>#DIV/0!</v>
      </c>
      <c r="S210" s="3" t="e">
        <f t="shared" si="45"/>
        <v>#DIV/0!</v>
      </c>
      <c r="T210" s="3" t="e">
        <f t="shared" si="46"/>
        <v>#DIV/0!</v>
      </c>
    </row>
    <row r="211" spans="5:20" x14ac:dyDescent="0.15">
      <c r="E211" s="3" t="e">
        <f t="shared" si="36"/>
        <v>#DIV/0!</v>
      </c>
      <c r="G211" s="3" t="e">
        <f t="shared" si="37"/>
        <v>#DIV/0!</v>
      </c>
      <c r="H211" s="14"/>
      <c r="I211" s="29" t="e">
        <f t="shared" si="38"/>
        <v>#DIV/0!</v>
      </c>
      <c r="J211" s="9"/>
      <c r="K211" s="3" t="e">
        <f t="shared" si="39"/>
        <v>#DIV/0!</v>
      </c>
      <c r="L211" s="3" t="e">
        <f t="shared" si="40"/>
        <v>#DIV/0!</v>
      </c>
      <c r="N211" s="29" t="e">
        <f t="shared" si="41"/>
        <v>#DIV/0!</v>
      </c>
      <c r="P211" s="29" t="e">
        <f t="shared" si="42"/>
        <v>#DIV/0!</v>
      </c>
      <c r="Q211" s="3" t="e">
        <f t="shared" si="43"/>
        <v>#DIV/0!</v>
      </c>
      <c r="R211" s="3" t="e">
        <f t="shared" si="44"/>
        <v>#DIV/0!</v>
      </c>
      <c r="S211" s="3" t="e">
        <f t="shared" si="45"/>
        <v>#DIV/0!</v>
      </c>
      <c r="T211" s="3" t="e">
        <f t="shared" si="46"/>
        <v>#DIV/0!</v>
      </c>
    </row>
    <row r="212" spans="5:20" x14ac:dyDescent="0.15">
      <c r="E212" s="3" t="e">
        <f t="shared" si="36"/>
        <v>#DIV/0!</v>
      </c>
      <c r="G212" s="3" t="e">
        <f t="shared" si="37"/>
        <v>#DIV/0!</v>
      </c>
      <c r="H212" s="14"/>
      <c r="I212" s="29" t="e">
        <f t="shared" si="38"/>
        <v>#DIV/0!</v>
      </c>
      <c r="J212" s="9"/>
      <c r="K212" s="3" t="e">
        <f t="shared" si="39"/>
        <v>#DIV/0!</v>
      </c>
      <c r="L212" s="3" t="e">
        <f t="shared" si="40"/>
        <v>#DIV/0!</v>
      </c>
      <c r="N212" s="29" t="e">
        <f t="shared" si="41"/>
        <v>#DIV/0!</v>
      </c>
      <c r="P212" s="29" t="e">
        <f t="shared" si="42"/>
        <v>#DIV/0!</v>
      </c>
      <c r="Q212" s="3" t="e">
        <f t="shared" si="43"/>
        <v>#DIV/0!</v>
      </c>
      <c r="R212" s="3" t="e">
        <f t="shared" si="44"/>
        <v>#DIV/0!</v>
      </c>
      <c r="S212" s="3" t="e">
        <f t="shared" si="45"/>
        <v>#DIV/0!</v>
      </c>
      <c r="T212" s="3" t="e">
        <f t="shared" si="46"/>
        <v>#DIV/0!</v>
      </c>
    </row>
    <row r="213" spans="5:20" x14ac:dyDescent="0.15">
      <c r="E213" s="3" t="e">
        <f t="shared" si="36"/>
        <v>#DIV/0!</v>
      </c>
      <c r="G213" s="3" t="e">
        <f t="shared" si="37"/>
        <v>#DIV/0!</v>
      </c>
      <c r="H213" s="14"/>
      <c r="I213" s="29" t="e">
        <f t="shared" si="38"/>
        <v>#DIV/0!</v>
      </c>
      <c r="J213" s="9"/>
      <c r="K213" s="3" t="e">
        <f t="shared" si="39"/>
        <v>#DIV/0!</v>
      </c>
      <c r="L213" s="3" t="e">
        <f t="shared" si="40"/>
        <v>#DIV/0!</v>
      </c>
      <c r="N213" s="29" t="e">
        <f t="shared" si="41"/>
        <v>#DIV/0!</v>
      </c>
      <c r="P213" s="29" t="e">
        <f t="shared" si="42"/>
        <v>#DIV/0!</v>
      </c>
      <c r="Q213" s="3" t="e">
        <f t="shared" si="43"/>
        <v>#DIV/0!</v>
      </c>
      <c r="R213" s="3" t="e">
        <f t="shared" si="44"/>
        <v>#DIV/0!</v>
      </c>
      <c r="S213" s="3" t="e">
        <f t="shared" si="45"/>
        <v>#DIV/0!</v>
      </c>
      <c r="T213" s="3" t="e">
        <f t="shared" si="46"/>
        <v>#DIV/0!</v>
      </c>
    </row>
    <row r="214" spans="5:20" x14ac:dyDescent="0.15">
      <c r="E214" s="3" t="e">
        <f t="shared" si="36"/>
        <v>#DIV/0!</v>
      </c>
      <c r="G214" s="3" t="e">
        <f t="shared" si="37"/>
        <v>#DIV/0!</v>
      </c>
      <c r="H214" s="14"/>
      <c r="I214" s="29" t="e">
        <f t="shared" si="38"/>
        <v>#DIV/0!</v>
      </c>
      <c r="J214" s="9"/>
      <c r="K214" s="3" t="e">
        <f t="shared" si="39"/>
        <v>#DIV/0!</v>
      </c>
      <c r="L214" s="3" t="e">
        <f t="shared" si="40"/>
        <v>#DIV/0!</v>
      </c>
      <c r="N214" s="29" t="e">
        <f t="shared" si="41"/>
        <v>#DIV/0!</v>
      </c>
      <c r="P214" s="29" t="e">
        <f t="shared" si="42"/>
        <v>#DIV/0!</v>
      </c>
      <c r="Q214" s="3" t="e">
        <f t="shared" si="43"/>
        <v>#DIV/0!</v>
      </c>
      <c r="R214" s="3" t="e">
        <f t="shared" si="44"/>
        <v>#DIV/0!</v>
      </c>
      <c r="S214" s="3" t="e">
        <f t="shared" si="45"/>
        <v>#DIV/0!</v>
      </c>
      <c r="T214" s="3" t="e">
        <f t="shared" si="46"/>
        <v>#DIV/0!</v>
      </c>
    </row>
    <row r="215" spans="5:20" x14ac:dyDescent="0.15">
      <c r="E215" s="3" t="e">
        <f t="shared" si="36"/>
        <v>#DIV/0!</v>
      </c>
      <c r="G215" s="3" t="e">
        <f t="shared" si="37"/>
        <v>#DIV/0!</v>
      </c>
      <c r="H215" s="14"/>
      <c r="I215" s="29" t="e">
        <f t="shared" si="38"/>
        <v>#DIV/0!</v>
      </c>
      <c r="J215" s="9"/>
      <c r="K215" s="3" t="e">
        <f t="shared" si="39"/>
        <v>#DIV/0!</v>
      </c>
      <c r="L215" s="3" t="e">
        <f t="shared" si="40"/>
        <v>#DIV/0!</v>
      </c>
      <c r="N215" s="29" t="e">
        <f t="shared" si="41"/>
        <v>#DIV/0!</v>
      </c>
      <c r="P215" s="29" t="e">
        <f t="shared" si="42"/>
        <v>#DIV/0!</v>
      </c>
      <c r="Q215" s="3" t="e">
        <f t="shared" si="43"/>
        <v>#DIV/0!</v>
      </c>
      <c r="R215" s="3" t="e">
        <f t="shared" si="44"/>
        <v>#DIV/0!</v>
      </c>
      <c r="S215" s="3" t="e">
        <f t="shared" si="45"/>
        <v>#DIV/0!</v>
      </c>
      <c r="T215" s="3" t="e">
        <f t="shared" si="46"/>
        <v>#DIV/0!</v>
      </c>
    </row>
    <row r="216" spans="5:20" x14ac:dyDescent="0.15">
      <c r="E216" s="3" t="e">
        <f t="shared" si="36"/>
        <v>#DIV/0!</v>
      </c>
      <c r="G216" s="3" t="e">
        <f t="shared" si="37"/>
        <v>#DIV/0!</v>
      </c>
      <c r="H216" s="14"/>
      <c r="I216" s="29" t="e">
        <f t="shared" si="38"/>
        <v>#DIV/0!</v>
      </c>
      <c r="J216" s="9"/>
      <c r="K216" s="3" t="e">
        <f t="shared" si="39"/>
        <v>#DIV/0!</v>
      </c>
      <c r="L216" s="3" t="e">
        <f t="shared" si="40"/>
        <v>#DIV/0!</v>
      </c>
      <c r="N216" s="29" t="e">
        <f t="shared" si="41"/>
        <v>#DIV/0!</v>
      </c>
      <c r="P216" s="29" t="e">
        <f t="shared" si="42"/>
        <v>#DIV/0!</v>
      </c>
      <c r="Q216" s="3" t="e">
        <f t="shared" si="43"/>
        <v>#DIV/0!</v>
      </c>
      <c r="R216" s="3" t="e">
        <f t="shared" si="44"/>
        <v>#DIV/0!</v>
      </c>
      <c r="S216" s="3" t="e">
        <f t="shared" si="45"/>
        <v>#DIV/0!</v>
      </c>
      <c r="T216" s="3" t="e">
        <f t="shared" si="46"/>
        <v>#DIV/0!</v>
      </c>
    </row>
    <row r="217" spans="5:20" x14ac:dyDescent="0.15">
      <c r="E217" s="3" t="e">
        <f t="shared" si="36"/>
        <v>#DIV/0!</v>
      </c>
      <c r="G217" s="3" t="e">
        <f t="shared" si="37"/>
        <v>#DIV/0!</v>
      </c>
      <c r="H217" s="14"/>
      <c r="I217" s="29" t="e">
        <f t="shared" si="38"/>
        <v>#DIV/0!</v>
      </c>
      <c r="J217" s="9"/>
      <c r="K217" s="3" t="e">
        <f t="shared" si="39"/>
        <v>#DIV/0!</v>
      </c>
      <c r="L217" s="3" t="e">
        <f t="shared" si="40"/>
        <v>#DIV/0!</v>
      </c>
      <c r="N217" s="29" t="e">
        <f t="shared" si="41"/>
        <v>#DIV/0!</v>
      </c>
      <c r="P217" s="29" t="e">
        <f t="shared" si="42"/>
        <v>#DIV/0!</v>
      </c>
      <c r="Q217" s="3" t="e">
        <f t="shared" si="43"/>
        <v>#DIV/0!</v>
      </c>
      <c r="R217" s="3" t="e">
        <f t="shared" si="44"/>
        <v>#DIV/0!</v>
      </c>
      <c r="S217" s="3" t="e">
        <f t="shared" si="45"/>
        <v>#DIV/0!</v>
      </c>
      <c r="T217" s="3" t="e">
        <f t="shared" si="46"/>
        <v>#DIV/0!</v>
      </c>
    </row>
    <row r="218" spans="5:20" x14ac:dyDescent="0.15">
      <c r="E218" s="3" t="e">
        <f t="shared" si="36"/>
        <v>#DIV/0!</v>
      </c>
      <c r="G218" s="3" t="e">
        <f t="shared" si="37"/>
        <v>#DIV/0!</v>
      </c>
      <c r="H218" s="14"/>
      <c r="I218" s="29" t="e">
        <f t="shared" si="38"/>
        <v>#DIV/0!</v>
      </c>
      <c r="J218" s="9"/>
      <c r="K218" s="3" t="e">
        <f t="shared" si="39"/>
        <v>#DIV/0!</v>
      </c>
      <c r="L218" s="3" t="e">
        <f t="shared" si="40"/>
        <v>#DIV/0!</v>
      </c>
      <c r="N218" s="29" t="e">
        <f t="shared" si="41"/>
        <v>#DIV/0!</v>
      </c>
      <c r="P218" s="29" t="e">
        <f t="shared" si="42"/>
        <v>#DIV/0!</v>
      </c>
      <c r="Q218" s="3" t="e">
        <f t="shared" si="43"/>
        <v>#DIV/0!</v>
      </c>
      <c r="R218" s="3" t="e">
        <f t="shared" si="44"/>
        <v>#DIV/0!</v>
      </c>
      <c r="S218" s="3" t="e">
        <f t="shared" si="45"/>
        <v>#DIV/0!</v>
      </c>
      <c r="T218" s="3" t="e">
        <f t="shared" si="46"/>
        <v>#DIV/0!</v>
      </c>
    </row>
    <row r="219" spans="5:20" x14ac:dyDescent="0.15">
      <c r="E219" s="3" t="e">
        <f t="shared" si="36"/>
        <v>#DIV/0!</v>
      </c>
      <c r="G219" s="3" t="e">
        <f t="shared" si="37"/>
        <v>#DIV/0!</v>
      </c>
      <c r="H219" s="14"/>
      <c r="I219" s="29" t="e">
        <f t="shared" si="38"/>
        <v>#DIV/0!</v>
      </c>
      <c r="J219" s="9"/>
      <c r="K219" s="3" t="e">
        <f t="shared" si="39"/>
        <v>#DIV/0!</v>
      </c>
      <c r="L219" s="3" t="e">
        <f t="shared" si="40"/>
        <v>#DIV/0!</v>
      </c>
      <c r="N219" s="29" t="e">
        <f t="shared" si="41"/>
        <v>#DIV/0!</v>
      </c>
      <c r="P219" s="29" t="e">
        <f t="shared" si="42"/>
        <v>#DIV/0!</v>
      </c>
      <c r="Q219" s="3" t="e">
        <f t="shared" si="43"/>
        <v>#DIV/0!</v>
      </c>
      <c r="R219" s="3" t="e">
        <f t="shared" si="44"/>
        <v>#DIV/0!</v>
      </c>
      <c r="S219" s="3" t="e">
        <f t="shared" si="45"/>
        <v>#DIV/0!</v>
      </c>
      <c r="T219" s="3" t="e">
        <f t="shared" si="46"/>
        <v>#DIV/0!</v>
      </c>
    </row>
    <row r="220" spans="5:20" x14ac:dyDescent="0.15">
      <c r="E220" s="3" t="e">
        <f t="shared" si="36"/>
        <v>#DIV/0!</v>
      </c>
      <c r="G220" s="3" t="e">
        <f t="shared" si="37"/>
        <v>#DIV/0!</v>
      </c>
      <c r="H220" s="14"/>
      <c r="I220" s="29" t="e">
        <f t="shared" si="38"/>
        <v>#DIV/0!</v>
      </c>
      <c r="J220" s="9"/>
      <c r="K220" s="3" t="e">
        <f t="shared" si="39"/>
        <v>#DIV/0!</v>
      </c>
      <c r="L220" s="3" t="e">
        <f t="shared" si="40"/>
        <v>#DIV/0!</v>
      </c>
      <c r="N220" s="29" t="e">
        <f t="shared" si="41"/>
        <v>#DIV/0!</v>
      </c>
      <c r="P220" s="29" t="e">
        <f t="shared" si="42"/>
        <v>#DIV/0!</v>
      </c>
      <c r="Q220" s="3" t="e">
        <f t="shared" si="43"/>
        <v>#DIV/0!</v>
      </c>
      <c r="R220" s="3" t="e">
        <f t="shared" si="44"/>
        <v>#DIV/0!</v>
      </c>
      <c r="S220" s="3" t="e">
        <f t="shared" si="45"/>
        <v>#DIV/0!</v>
      </c>
      <c r="T220" s="3" t="e">
        <f t="shared" si="46"/>
        <v>#DIV/0!</v>
      </c>
    </row>
    <row r="221" spans="5:20" x14ac:dyDescent="0.15">
      <c r="E221" s="3" t="e">
        <f t="shared" si="36"/>
        <v>#DIV/0!</v>
      </c>
      <c r="G221" s="3" t="e">
        <f t="shared" si="37"/>
        <v>#DIV/0!</v>
      </c>
      <c r="H221" s="14"/>
      <c r="I221" s="29" t="e">
        <f t="shared" si="38"/>
        <v>#DIV/0!</v>
      </c>
      <c r="J221" s="9"/>
      <c r="K221" s="3" t="e">
        <f t="shared" si="39"/>
        <v>#DIV/0!</v>
      </c>
      <c r="L221" s="3" t="e">
        <f t="shared" si="40"/>
        <v>#DIV/0!</v>
      </c>
      <c r="N221" s="29" t="e">
        <f t="shared" si="41"/>
        <v>#DIV/0!</v>
      </c>
      <c r="P221" s="29" t="e">
        <f t="shared" si="42"/>
        <v>#DIV/0!</v>
      </c>
      <c r="Q221" s="3" t="e">
        <f t="shared" si="43"/>
        <v>#DIV/0!</v>
      </c>
      <c r="R221" s="3" t="e">
        <f t="shared" si="44"/>
        <v>#DIV/0!</v>
      </c>
      <c r="S221" s="3" t="e">
        <f t="shared" si="45"/>
        <v>#DIV/0!</v>
      </c>
      <c r="T221" s="3" t="e">
        <f t="shared" si="46"/>
        <v>#DIV/0!</v>
      </c>
    </row>
    <row r="222" spans="5:20" x14ac:dyDescent="0.15">
      <c r="E222" s="3" t="e">
        <f t="shared" si="36"/>
        <v>#DIV/0!</v>
      </c>
      <c r="G222" s="3" t="e">
        <f t="shared" si="37"/>
        <v>#DIV/0!</v>
      </c>
      <c r="H222" s="14"/>
      <c r="I222" s="29" t="e">
        <f t="shared" si="38"/>
        <v>#DIV/0!</v>
      </c>
      <c r="J222" s="9"/>
      <c r="K222" s="3" t="e">
        <f t="shared" si="39"/>
        <v>#DIV/0!</v>
      </c>
      <c r="L222" s="3" t="e">
        <f t="shared" si="40"/>
        <v>#DIV/0!</v>
      </c>
      <c r="N222" s="29" t="e">
        <f t="shared" si="41"/>
        <v>#DIV/0!</v>
      </c>
      <c r="P222" s="29" t="e">
        <f t="shared" si="42"/>
        <v>#DIV/0!</v>
      </c>
      <c r="Q222" s="3" t="e">
        <f t="shared" si="43"/>
        <v>#DIV/0!</v>
      </c>
      <c r="R222" s="3" t="e">
        <f t="shared" si="44"/>
        <v>#DIV/0!</v>
      </c>
      <c r="S222" s="3" t="e">
        <f t="shared" si="45"/>
        <v>#DIV/0!</v>
      </c>
      <c r="T222" s="3" t="e">
        <f t="shared" si="46"/>
        <v>#DIV/0!</v>
      </c>
    </row>
    <row r="223" spans="5:20" x14ac:dyDescent="0.15">
      <c r="E223" s="3" t="e">
        <f t="shared" si="36"/>
        <v>#DIV/0!</v>
      </c>
      <c r="G223" s="3" t="e">
        <f t="shared" si="37"/>
        <v>#DIV/0!</v>
      </c>
      <c r="H223" s="14"/>
      <c r="I223" s="29" t="e">
        <f t="shared" si="38"/>
        <v>#DIV/0!</v>
      </c>
      <c r="J223" s="9"/>
      <c r="K223" s="3" t="e">
        <f t="shared" si="39"/>
        <v>#DIV/0!</v>
      </c>
      <c r="L223" s="3" t="e">
        <f t="shared" si="40"/>
        <v>#DIV/0!</v>
      </c>
      <c r="N223" s="29" t="e">
        <f t="shared" si="41"/>
        <v>#DIV/0!</v>
      </c>
      <c r="P223" s="29" t="e">
        <f t="shared" si="42"/>
        <v>#DIV/0!</v>
      </c>
      <c r="Q223" s="3" t="e">
        <f t="shared" si="43"/>
        <v>#DIV/0!</v>
      </c>
      <c r="R223" s="3" t="e">
        <f t="shared" si="44"/>
        <v>#DIV/0!</v>
      </c>
      <c r="S223" s="3" t="e">
        <f t="shared" si="45"/>
        <v>#DIV/0!</v>
      </c>
      <c r="T223" s="3" t="e">
        <f t="shared" si="46"/>
        <v>#DIV/0!</v>
      </c>
    </row>
    <row r="224" spans="5:20" x14ac:dyDescent="0.15">
      <c r="E224" s="3" t="e">
        <f t="shared" si="36"/>
        <v>#DIV/0!</v>
      </c>
      <c r="G224" s="3" t="e">
        <f t="shared" si="37"/>
        <v>#DIV/0!</v>
      </c>
      <c r="H224" s="14"/>
      <c r="I224" s="29" t="e">
        <f t="shared" si="38"/>
        <v>#DIV/0!</v>
      </c>
      <c r="J224" s="9"/>
      <c r="K224" s="3" t="e">
        <f t="shared" si="39"/>
        <v>#DIV/0!</v>
      </c>
      <c r="L224" s="3" t="e">
        <f t="shared" si="40"/>
        <v>#DIV/0!</v>
      </c>
      <c r="N224" s="29" t="e">
        <f t="shared" si="41"/>
        <v>#DIV/0!</v>
      </c>
      <c r="P224" s="29" t="e">
        <f t="shared" si="42"/>
        <v>#DIV/0!</v>
      </c>
      <c r="Q224" s="3" t="e">
        <f t="shared" si="43"/>
        <v>#DIV/0!</v>
      </c>
      <c r="R224" s="3" t="e">
        <f t="shared" si="44"/>
        <v>#DIV/0!</v>
      </c>
      <c r="S224" s="3" t="e">
        <f t="shared" si="45"/>
        <v>#DIV/0!</v>
      </c>
      <c r="T224" s="3" t="e">
        <f t="shared" si="46"/>
        <v>#DIV/0!</v>
      </c>
    </row>
    <row r="225" spans="5:20" x14ac:dyDescent="0.15">
      <c r="E225" s="3" t="e">
        <f t="shared" si="36"/>
        <v>#DIV/0!</v>
      </c>
      <c r="G225" s="3" t="e">
        <f t="shared" si="37"/>
        <v>#DIV/0!</v>
      </c>
      <c r="H225" s="14"/>
      <c r="I225" s="29" t="e">
        <f t="shared" si="38"/>
        <v>#DIV/0!</v>
      </c>
      <c r="J225" s="9"/>
      <c r="K225" s="3" t="e">
        <f t="shared" si="39"/>
        <v>#DIV/0!</v>
      </c>
      <c r="L225" s="3" t="e">
        <f t="shared" si="40"/>
        <v>#DIV/0!</v>
      </c>
      <c r="N225" s="29" t="e">
        <f t="shared" si="41"/>
        <v>#DIV/0!</v>
      </c>
      <c r="P225" s="29" t="e">
        <f t="shared" si="42"/>
        <v>#DIV/0!</v>
      </c>
      <c r="Q225" s="3" t="e">
        <f t="shared" si="43"/>
        <v>#DIV/0!</v>
      </c>
      <c r="R225" s="3" t="e">
        <f t="shared" si="44"/>
        <v>#DIV/0!</v>
      </c>
      <c r="S225" s="3" t="e">
        <f t="shared" si="45"/>
        <v>#DIV/0!</v>
      </c>
      <c r="T225" s="3" t="e">
        <f t="shared" si="46"/>
        <v>#DIV/0!</v>
      </c>
    </row>
    <row r="226" spans="5:20" x14ac:dyDescent="0.15">
      <c r="E226" s="3" t="e">
        <f t="shared" si="36"/>
        <v>#DIV/0!</v>
      </c>
      <c r="G226" s="3" t="e">
        <f t="shared" si="37"/>
        <v>#DIV/0!</v>
      </c>
      <c r="H226" s="14"/>
      <c r="I226" s="29" t="e">
        <f t="shared" si="38"/>
        <v>#DIV/0!</v>
      </c>
      <c r="J226" s="9"/>
      <c r="K226" s="3" t="e">
        <f t="shared" si="39"/>
        <v>#DIV/0!</v>
      </c>
      <c r="L226" s="3" t="e">
        <f t="shared" si="40"/>
        <v>#DIV/0!</v>
      </c>
      <c r="N226" s="29" t="e">
        <f t="shared" si="41"/>
        <v>#DIV/0!</v>
      </c>
      <c r="P226" s="29" t="e">
        <f t="shared" si="42"/>
        <v>#DIV/0!</v>
      </c>
      <c r="Q226" s="3" t="e">
        <f t="shared" si="43"/>
        <v>#DIV/0!</v>
      </c>
      <c r="R226" s="3" t="e">
        <f t="shared" si="44"/>
        <v>#DIV/0!</v>
      </c>
      <c r="S226" s="3" t="e">
        <f t="shared" si="45"/>
        <v>#DIV/0!</v>
      </c>
      <c r="T226" s="3" t="e">
        <f t="shared" si="46"/>
        <v>#DIV/0!</v>
      </c>
    </row>
    <row r="227" spans="5:20" x14ac:dyDescent="0.15">
      <c r="E227" s="3" t="e">
        <f t="shared" si="36"/>
        <v>#DIV/0!</v>
      </c>
      <c r="G227" s="3" t="e">
        <f t="shared" si="37"/>
        <v>#DIV/0!</v>
      </c>
      <c r="H227" s="14"/>
      <c r="I227" s="29" t="e">
        <f t="shared" si="38"/>
        <v>#DIV/0!</v>
      </c>
      <c r="J227" s="9"/>
      <c r="K227" s="3" t="e">
        <f t="shared" si="39"/>
        <v>#DIV/0!</v>
      </c>
      <c r="L227" s="3" t="e">
        <f t="shared" si="40"/>
        <v>#DIV/0!</v>
      </c>
      <c r="N227" s="29" t="e">
        <f t="shared" si="41"/>
        <v>#DIV/0!</v>
      </c>
      <c r="P227" s="29" t="e">
        <f t="shared" si="42"/>
        <v>#DIV/0!</v>
      </c>
      <c r="Q227" s="3" t="e">
        <f t="shared" si="43"/>
        <v>#DIV/0!</v>
      </c>
      <c r="R227" s="3" t="e">
        <f t="shared" si="44"/>
        <v>#DIV/0!</v>
      </c>
      <c r="S227" s="3" t="e">
        <f t="shared" si="45"/>
        <v>#DIV/0!</v>
      </c>
      <c r="T227" s="3" t="e">
        <f t="shared" si="46"/>
        <v>#DIV/0!</v>
      </c>
    </row>
    <row r="228" spans="5:20" x14ac:dyDescent="0.15">
      <c r="E228" s="3" t="e">
        <f t="shared" si="36"/>
        <v>#DIV/0!</v>
      </c>
      <c r="G228" s="3" t="e">
        <f t="shared" si="37"/>
        <v>#DIV/0!</v>
      </c>
      <c r="H228" s="14"/>
      <c r="I228" s="29" t="e">
        <f t="shared" si="38"/>
        <v>#DIV/0!</v>
      </c>
      <c r="J228" s="9"/>
      <c r="K228" s="3" t="e">
        <f t="shared" si="39"/>
        <v>#DIV/0!</v>
      </c>
      <c r="L228" s="3" t="e">
        <f t="shared" si="40"/>
        <v>#DIV/0!</v>
      </c>
      <c r="N228" s="29" t="e">
        <f t="shared" si="41"/>
        <v>#DIV/0!</v>
      </c>
      <c r="P228" s="29" t="e">
        <f t="shared" si="42"/>
        <v>#DIV/0!</v>
      </c>
      <c r="Q228" s="3" t="e">
        <f t="shared" si="43"/>
        <v>#DIV/0!</v>
      </c>
      <c r="R228" s="3" t="e">
        <f t="shared" si="44"/>
        <v>#DIV/0!</v>
      </c>
      <c r="S228" s="3" t="e">
        <f t="shared" si="45"/>
        <v>#DIV/0!</v>
      </c>
      <c r="T228" s="3" t="e">
        <f t="shared" si="46"/>
        <v>#DIV/0!</v>
      </c>
    </row>
    <row r="229" spans="5:20" x14ac:dyDescent="0.15">
      <c r="E229" s="3" t="e">
        <f t="shared" si="36"/>
        <v>#DIV/0!</v>
      </c>
      <c r="G229" s="3" t="e">
        <f t="shared" si="37"/>
        <v>#DIV/0!</v>
      </c>
      <c r="H229" s="14"/>
      <c r="I229" s="29" t="e">
        <f t="shared" si="38"/>
        <v>#DIV/0!</v>
      </c>
      <c r="J229" s="9"/>
      <c r="K229" s="3" t="e">
        <f t="shared" si="39"/>
        <v>#DIV/0!</v>
      </c>
      <c r="L229" s="3" t="e">
        <f t="shared" si="40"/>
        <v>#DIV/0!</v>
      </c>
      <c r="N229" s="29" t="e">
        <f t="shared" si="41"/>
        <v>#DIV/0!</v>
      </c>
      <c r="P229" s="29" t="e">
        <f t="shared" si="42"/>
        <v>#DIV/0!</v>
      </c>
      <c r="Q229" s="3" t="e">
        <f t="shared" si="43"/>
        <v>#DIV/0!</v>
      </c>
      <c r="R229" s="3" t="e">
        <f t="shared" si="44"/>
        <v>#DIV/0!</v>
      </c>
      <c r="S229" s="3" t="e">
        <f t="shared" si="45"/>
        <v>#DIV/0!</v>
      </c>
      <c r="T229" s="3" t="e">
        <f t="shared" si="46"/>
        <v>#DIV/0!</v>
      </c>
    </row>
    <row r="230" spans="5:20" x14ac:dyDescent="0.15">
      <c r="E230" s="3" t="e">
        <f t="shared" ref="E230:E293" si="47">D230*29.45/C230</f>
        <v>#DIV/0!</v>
      </c>
      <c r="G230" s="3" t="e">
        <f t="shared" ref="G230:G293" si="48">F230*29.45/C230</f>
        <v>#DIV/0!</v>
      </c>
      <c r="H230" s="14"/>
      <c r="I230" s="29" t="e">
        <f t="shared" ref="I230:I293" si="49">H230*29.45/C230</f>
        <v>#DIV/0!</v>
      </c>
      <c r="J230" s="9"/>
      <c r="K230" s="3" t="e">
        <f t="shared" ref="K230:K293" si="50">J230*29.45/B230</f>
        <v>#DIV/0!</v>
      </c>
      <c r="L230" s="3" t="e">
        <f t="shared" ref="L230:L293" si="51">B230/C230</f>
        <v>#DIV/0!</v>
      </c>
      <c r="N230" s="29" t="e">
        <f t="shared" ref="N230:N293" si="52">M230*29.45/B230</f>
        <v>#DIV/0!</v>
      </c>
      <c r="P230" s="29" t="e">
        <f t="shared" ref="P230:P293" si="53">O230*29.45/B230</f>
        <v>#DIV/0!</v>
      </c>
      <c r="Q230" s="3" t="e">
        <f t="shared" ref="Q230:Q293" si="54">-264+30*LOG((P230*1000000)/N230^2)</f>
        <v>#DIV/0!</v>
      </c>
      <c r="R230" s="3" t="e">
        <f t="shared" ref="R230:R293" si="55">-250+30*LOG((E230*1000000)/G230^2)</f>
        <v>#DIV/0!</v>
      </c>
      <c r="S230" s="3" t="e">
        <f t="shared" ref="S230:S293" si="56">N230+(2*P230)+(K230)</f>
        <v>#DIV/0!</v>
      </c>
      <c r="T230" s="3" t="e">
        <f t="shared" ref="T230:T293" si="57">G230+(2*E230)+(K230)</f>
        <v>#DIV/0!</v>
      </c>
    </row>
    <row r="231" spans="5:20" x14ac:dyDescent="0.15">
      <c r="E231" s="3" t="e">
        <f t="shared" si="47"/>
        <v>#DIV/0!</v>
      </c>
      <c r="G231" s="3" t="e">
        <f t="shared" si="48"/>
        <v>#DIV/0!</v>
      </c>
      <c r="H231" s="14"/>
      <c r="I231" s="29" t="e">
        <f t="shared" si="49"/>
        <v>#DIV/0!</v>
      </c>
      <c r="J231" s="9"/>
      <c r="K231" s="3" t="e">
        <f t="shared" si="50"/>
        <v>#DIV/0!</v>
      </c>
      <c r="L231" s="3" t="e">
        <f t="shared" si="51"/>
        <v>#DIV/0!</v>
      </c>
      <c r="N231" s="29" t="e">
        <f t="shared" si="52"/>
        <v>#DIV/0!</v>
      </c>
      <c r="P231" s="29" t="e">
        <f t="shared" si="53"/>
        <v>#DIV/0!</v>
      </c>
      <c r="Q231" s="3" t="e">
        <f t="shared" si="54"/>
        <v>#DIV/0!</v>
      </c>
      <c r="R231" s="3" t="e">
        <f t="shared" si="55"/>
        <v>#DIV/0!</v>
      </c>
      <c r="S231" s="3" t="e">
        <f t="shared" si="56"/>
        <v>#DIV/0!</v>
      </c>
      <c r="T231" s="3" t="e">
        <f t="shared" si="57"/>
        <v>#DIV/0!</v>
      </c>
    </row>
    <row r="232" spans="5:20" x14ac:dyDescent="0.15">
      <c r="E232" s="3" t="e">
        <f t="shared" si="47"/>
        <v>#DIV/0!</v>
      </c>
      <c r="G232" s="3" t="e">
        <f t="shared" si="48"/>
        <v>#DIV/0!</v>
      </c>
      <c r="H232" s="14"/>
      <c r="I232" s="29" t="e">
        <f t="shared" si="49"/>
        <v>#DIV/0!</v>
      </c>
      <c r="J232" s="9"/>
      <c r="K232" s="3" t="e">
        <f t="shared" si="50"/>
        <v>#DIV/0!</v>
      </c>
      <c r="L232" s="3" t="e">
        <f t="shared" si="51"/>
        <v>#DIV/0!</v>
      </c>
      <c r="N232" s="29" t="e">
        <f t="shared" si="52"/>
        <v>#DIV/0!</v>
      </c>
      <c r="P232" s="29" t="e">
        <f t="shared" si="53"/>
        <v>#DIV/0!</v>
      </c>
      <c r="Q232" s="3" t="e">
        <f t="shared" si="54"/>
        <v>#DIV/0!</v>
      </c>
      <c r="R232" s="3" t="e">
        <f t="shared" si="55"/>
        <v>#DIV/0!</v>
      </c>
      <c r="S232" s="3" t="e">
        <f t="shared" si="56"/>
        <v>#DIV/0!</v>
      </c>
      <c r="T232" s="3" t="e">
        <f t="shared" si="57"/>
        <v>#DIV/0!</v>
      </c>
    </row>
    <row r="233" spans="5:20" x14ac:dyDescent="0.15">
      <c r="E233" s="3" t="e">
        <f t="shared" si="47"/>
        <v>#DIV/0!</v>
      </c>
      <c r="G233" s="3" t="e">
        <f t="shared" si="48"/>
        <v>#DIV/0!</v>
      </c>
      <c r="H233" s="14"/>
      <c r="I233" s="29" t="e">
        <f t="shared" si="49"/>
        <v>#DIV/0!</v>
      </c>
      <c r="J233" s="9"/>
      <c r="K233" s="3" t="e">
        <f t="shared" si="50"/>
        <v>#DIV/0!</v>
      </c>
      <c r="L233" s="3" t="e">
        <f t="shared" si="51"/>
        <v>#DIV/0!</v>
      </c>
      <c r="N233" s="29" t="e">
        <f t="shared" si="52"/>
        <v>#DIV/0!</v>
      </c>
      <c r="P233" s="29" t="e">
        <f t="shared" si="53"/>
        <v>#DIV/0!</v>
      </c>
      <c r="Q233" s="3" t="e">
        <f t="shared" si="54"/>
        <v>#DIV/0!</v>
      </c>
      <c r="R233" s="3" t="e">
        <f t="shared" si="55"/>
        <v>#DIV/0!</v>
      </c>
      <c r="S233" s="3" t="e">
        <f t="shared" si="56"/>
        <v>#DIV/0!</v>
      </c>
      <c r="T233" s="3" t="e">
        <f t="shared" si="57"/>
        <v>#DIV/0!</v>
      </c>
    </row>
    <row r="234" spans="5:20" x14ac:dyDescent="0.15">
      <c r="E234" s="3" t="e">
        <f t="shared" si="47"/>
        <v>#DIV/0!</v>
      </c>
      <c r="G234" s="3" t="e">
        <f t="shared" si="48"/>
        <v>#DIV/0!</v>
      </c>
      <c r="H234" s="14"/>
      <c r="I234" s="29" t="e">
        <f t="shared" si="49"/>
        <v>#DIV/0!</v>
      </c>
      <c r="J234" s="9"/>
      <c r="K234" s="3" t="e">
        <f t="shared" si="50"/>
        <v>#DIV/0!</v>
      </c>
      <c r="L234" s="3" t="e">
        <f t="shared" si="51"/>
        <v>#DIV/0!</v>
      </c>
      <c r="N234" s="29" t="e">
        <f t="shared" si="52"/>
        <v>#DIV/0!</v>
      </c>
      <c r="P234" s="29" t="e">
        <f t="shared" si="53"/>
        <v>#DIV/0!</v>
      </c>
      <c r="Q234" s="3" t="e">
        <f t="shared" si="54"/>
        <v>#DIV/0!</v>
      </c>
      <c r="R234" s="3" t="e">
        <f t="shared" si="55"/>
        <v>#DIV/0!</v>
      </c>
      <c r="S234" s="3" t="e">
        <f t="shared" si="56"/>
        <v>#DIV/0!</v>
      </c>
      <c r="T234" s="3" t="e">
        <f t="shared" si="57"/>
        <v>#DIV/0!</v>
      </c>
    </row>
    <row r="235" spans="5:20" x14ac:dyDescent="0.15">
      <c r="E235" s="3" t="e">
        <f t="shared" si="47"/>
        <v>#DIV/0!</v>
      </c>
      <c r="G235" s="3" t="e">
        <f t="shared" si="48"/>
        <v>#DIV/0!</v>
      </c>
      <c r="H235" s="14"/>
      <c r="I235" s="29" t="e">
        <f t="shared" si="49"/>
        <v>#DIV/0!</v>
      </c>
      <c r="J235" s="9"/>
      <c r="K235" s="3" t="e">
        <f t="shared" si="50"/>
        <v>#DIV/0!</v>
      </c>
      <c r="L235" s="3" t="e">
        <f t="shared" si="51"/>
        <v>#DIV/0!</v>
      </c>
      <c r="N235" s="29" t="e">
        <f t="shared" si="52"/>
        <v>#DIV/0!</v>
      </c>
      <c r="P235" s="29" t="e">
        <f t="shared" si="53"/>
        <v>#DIV/0!</v>
      </c>
      <c r="Q235" s="3" t="e">
        <f t="shared" si="54"/>
        <v>#DIV/0!</v>
      </c>
      <c r="R235" s="3" t="e">
        <f t="shared" si="55"/>
        <v>#DIV/0!</v>
      </c>
      <c r="S235" s="3" t="e">
        <f t="shared" si="56"/>
        <v>#DIV/0!</v>
      </c>
      <c r="T235" s="3" t="e">
        <f t="shared" si="57"/>
        <v>#DIV/0!</v>
      </c>
    </row>
    <row r="236" spans="5:20" x14ac:dyDescent="0.15">
      <c r="E236" s="3" t="e">
        <f t="shared" si="47"/>
        <v>#DIV/0!</v>
      </c>
      <c r="G236" s="3" t="e">
        <f t="shared" si="48"/>
        <v>#DIV/0!</v>
      </c>
      <c r="H236" s="14"/>
      <c r="I236" s="29" t="e">
        <f t="shared" si="49"/>
        <v>#DIV/0!</v>
      </c>
      <c r="J236" s="9"/>
      <c r="K236" s="3" t="e">
        <f t="shared" si="50"/>
        <v>#DIV/0!</v>
      </c>
      <c r="L236" s="3" t="e">
        <f t="shared" si="51"/>
        <v>#DIV/0!</v>
      </c>
      <c r="N236" s="29" t="e">
        <f t="shared" si="52"/>
        <v>#DIV/0!</v>
      </c>
      <c r="P236" s="29" t="e">
        <f t="shared" si="53"/>
        <v>#DIV/0!</v>
      </c>
      <c r="Q236" s="3" t="e">
        <f t="shared" si="54"/>
        <v>#DIV/0!</v>
      </c>
      <c r="R236" s="3" t="e">
        <f t="shared" si="55"/>
        <v>#DIV/0!</v>
      </c>
      <c r="S236" s="3" t="e">
        <f t="shared" si="56"/>
        <v>#DIV/0!</v>
      </c>
      <c r="T236" s="3" t="e">
        <f t="shared" si="57"/>
        <v>#DIV/0!</v>
      </c>
    </row>
    <row r="237" spans="5:20" x14ac:dyDescent="0.15">
      <c r="E237" s="3" t="e">
        <f t="shared" si="47"/>
        <v>#DIV/0!</v>
      </c>
      <c r="G237" s="3" t="e">
        <f t="shared" si="48"/>
        <v>#DIV/0!</v>
      </c>
      <c r="H237" s="14"/>
      <c r="I237" s="29" t="e">
        <f t="shared" si="49"/>
        <v>#DIV/0!</v>
      </c>
      <c r="J237" s="9"/>
      <c r="K237" s="3" t="e">
        <f t="shared" si="50"/>
        <v>#DIV/0!</v>
      </c>
      <c r="L237" s="3" t="e">
        <f t="shared" si="51"/>
        <v>#DIV/0!</v>
      </c>
      <c r="N237" s="29" t="e">
        <f t="shared" si="52"/>
        <v>#DIV/0!</v>
      </c>
      <c r="P237" s="29" t="e">
        <f t="shared" si="53"/>
        <v>#DIV/0!</v>
      </c>
      <c r="Q237" s="3" t="e">
        <f t="shared" si="54"/>
        <v>#DIV/0!</v>
      </c>
      <c r="R237" s="3" t="e">
        <f t="shared" si="55"/>
        <v>#DIV/0!</v>
      </c>
      <c r="S237" s="3" t="e">
        <f t="shared" si="56"/>
        <v>#DIV/0!</v>
      </c>
      <c r="T237" s="3" t="e">
        <f t="shared" si="57"/>
        <v>#DIV/0!</v>
      </c>
    </row>
    <row r="238" spans="5:20" x14ac:dyDescent="0.15">
      <c r="E238" s="3" t="e">
        <f t="shared" si="47"/>
        <v>#DIV/0!</v>
      </c>
      <c r="G238" s="3" t="e">
        <f t="shared" si="48"/>
        <v>#DIV/0!</v>
      </c>
      <c r="H238" s="14"/>
      <c r="I238" s="29" t="e">
        <f t="shared" si="49"/>
        <v>#DIV/0!</v>
      </c>
      <c r="J238" s="9"/>
      <c r="K238" s="3" t="e">
        <f t="shared" si="50"/>
        <v>#DIV/0!</v>
      </c>
      <c r="L238" s="3" t="e">
        <f t="shared" si="51"/>
        <v>#DIV/0!</v>
      </c>
      <c r="N238" s="29" t="e">
        <f t="shared" si="52"/>
        <v>#DIV/0!</v>
      </c>
      <c r="P238" s="29" t="e">
        <f t="shared" si="53"/>
        <v>#DIV/0!</v>
      </c>
      <c r="Q238" s="3" t="e">
        <f t="shared" si="54"/>
        <v>#DIV/0!</v>
      </c>
      <c r="R238" s="3" t="e">
        <f t="shared" si="55"/>
        <v>#DIV/0!</v>
      </c>
      <c r="S238" s="3" t="e">
        <f t="shared" si="56"/>
        <v>#DIV/0!</v>
      </c>
      <c r="T238" s="3" t="e">
        <f t="shared" si="57"/>
        <v>#DIV/0!</v>
      </c>
    </row>
    <row r="239" spans="5:20" x14ac:dyDescent="0.15">
      <c r="E239" s="3" t="e">
        <f t="shared" si="47"/>
        <v>#DIV/0!</v>
      </c>
      <c r="G239" s="3" t="e">
        <f t="shared" si="48"/>
        <v>#DIV/0!</v>
      </c>
      <c r="H239" s="14"/>
      <c r="I239" s="29" t="e">
        <f t="shared" si="49"/>
        <v>#DIV/0!</v>
      </c>
      <c r="J239" s="9"/>
      <c r="K239" s="3" t="e">
        <f t="shared" si="50"/>
        <v>#DIV/0!</v>
      </c>
      <c r="L239" s="3" t="e">
        <f t="shared" si="51"/>
        <v>#DIV/0!</v>
      </c>
      <c r="N239" s="29" t="e">
        <f t="shared" si="52"/>
        <v>#DIV/0!</v>
      </c>
      <c r="P239" s="29" t="e">
        <f t="shared" si="53"/>
        <v>#DIV/0!</v>
      </c>
      <c r="Q239" s="3" t="e">
        <f t="shared" si="54"/>
        <v>#DIV/0!</v>
      </c>
      <c r="R239" s="3" t="e">
        <f t="shared" si="55"/>
        <v>#DIV/0!</v>
      </c>
      <c r="S239" s="3" t="e">
        <f t="shared" si="56"/>
        <v>#DIV/0!</v>
      </c>
      <c r="T239" s="3" t="e">
        <f t="shared" si="57"/>
        <v>#DIV/0!</v>
      </c>
    </row>
    <row r="240" spans="5:20" x14ac:dyDescent="0.15">
      <c r="E240" s="3" t="e">
        <f t="shared" si="47"/>
        <v>#DIV/0!</v>
      </c>
      <c r="G240" s="3" t="e">
        <f t="shared" si="48"/>
        <v>#DIV/0!</v>
      </c>
      <c r="H240" s="14"/>
      <c r="I240" s="29" t="e">
        <f t="shared" si="49"/>
        <v>#DIV/0!</v>
      </c>
      <c r="J240" s="9"/>
      <c r="K240" s="3" t="e">
        <f t="shared" si="50"/>
        <v>#DIV/0!</v>
      </c>
      <c r="L240" s="3" t="e">
        <f t="shared" si="51"/>
        <v>#DIV/0!</v>
      </c>
      <c r="N240" s="29" t="e">
        <f t="shared" si="52"/>
        <v>#DIV/0!</v>
      </c>
      <c r="P240" s="29" t="e">
        <f t="shared" si="53"/>
        <v>#DIV/0!</v>
      </c>
      <c r="Q240" s="3" t="e">
        <f t="shared" si="54"/>
        <v>#DIV/0!</v>
      </c>
      <c r="R240" s="3" t="e">
        <f t="shared" si="55"/>
        <v>#DIV/0!</v>
      </c>
      <c r="S240" s="3" t="e">
        <f t="shared" si="56"/>
        <v>#DIV/0!</v>
      </c>
      <c r="T240" s="3" t="e">
        <f t="shared" si="57"/>
        <v>#DIV/0!</v>
      </c>
    </row>
    <row r="241" spans="5:20" x14ac:dyDescent="0.15">
      <c r="E241" s="3" t="e">
        <f t="shared" si="47"/>
        <v>#DIV/0!</v>
      </c>
      <c r="G241" s="3" t="e">
        <f t="shared" si="48"/>
        <v>#DIV/0!</v>
      </c>
      <c r="H241" s="14"/>
      <c r="I241" s="29" t="e">
        <f t="shared" si="49"/>
        <v>#DIV/0!</v>
      </c>
      <c r="J241" s="9"/>
      <c r="K241" s="3" t="e">
        <f t="shared" si="50"/>
        <v>#DIV/0!</v>
      </c>
      <c r="L241" s="3" t="e">
        <f t="shared" si="51"/>
        <v>#DIV/0!</v>
      </c>
      <c r="N241" s="29" t="e">
        <f t="shared" si="52"/>
        <v>#DIV/0!</v>
      </c>
      <c r="P241" s="29" t="e">
        <f t="shared" si="53"/>
        <v>#DIV/0!</v>
      </c>
      <c r="Q241" s="3" t="e">
        <f t="shared" si="54"/>
        <v>#DIV/0!</v>
      </c>
      <c r="R241" s="3" t="e">
        <f t="shared" si="55"/>
        <v>#DIV/0!</v>
      </c>
      <c r="S241" s="3" t="e">
        <f t="shared" si="56"/>
        <v>#DIV/0!</v>
      </c>
      <c r="T241" s="3" t="e">
        <f t="shared" si="57"/>
        <v>#DIV/0!</v>
      </c>
    </row>
    <row r="242" spans="5:20" x14ac:dyDescent="0.15">
      <c r="E242" s="3" t="e">
        <f t="shared" si="47"/>
        <v>#DIV/0!</v>
      </c>
      <c r="G242" s="3" t="e">
        <f t="shared" si="48"/>
        <v>#DIV/0!</v>
      </c>
      <c r="H242" s="14"/>
      <c r="I242" s="29" t="e">
        <f t="shared" si="49"/>
        <v>#DIV/0!</v>
      </c>
      <c r="J242" s="9"/>
      <c r="K242" s="3" t="e">
        <f t="shared" si="50"/>
        <v>#DIV/0!</v>
      </c>
      <c r="L242" s="3" t="e">
        <f t="shared" si="51"/>
        <v>#DIV/0!</v>
      </c>
      <c r="N242" s="29" t="e">
        <f t="shared" si="52"/>
        <v>#DIV/0!</v>
      </c>
      <c r="P242" s="29" t="e">
        <f t="shared" si="53"/>
        <v>#DIV/0!</v>
      </c>
      <c r="Q242" s="3" t="e">
        <f t="shared" si="54"/>
        <v>#DIV/0!</v>
      </c>
      <c r="R242" s="3" t="e">
        <f t="shared" si="55"/>
        <v>#DIV/0!</v>
      </c>
      <c r="S242" s="3" t="e">
        <f t="shared" si="56"/>
        <v>#DIV/0!</v>
      </c>
      <c r="T242" s="3" t="e">
        <f t="shared" si="57"/>
        <v>#DIV/0!</v>
      </c>
    </row>
    <row r="243" spans="5:20" x14ac:dyDescent="0.15">
      <c r="E243" s="3" t="e">
        <f t="shared" si="47"/>
        <v>#DIV/0!</v>
      </c>
      <c r="G243" s="3" t="e">
        <f t="shared" si="48"/>
        <v>#DIV/0!</v>
      </c>
      <c r="H243" s="14"/>
      <c r="I243" s="29" t="e">
        <f t="shared" si="49"/>
        <v>#DIV/0!</v>
      </c>
      <c r="J243" s="9"/>
      <c r="K243" s="3" t="e">
        <f t="shared" si="50"/>
        <v>#DIV/0!</v>
      </c>
      <c r="L243" s="3" t="e">
        <f t="shared" si="51"/>
        <v>#DIV/0!</v>
      </c>
      <c r="N243" s="29" t="e">
        <f t="shared" si="52"/>
        <v>#DIV/0!</v>
      </c>
      <c r="P243" s="29" t="e">
        <f t="shared" si="53"/>
        <v>#DIV/0!</v>
      </c>
      <c r="Q243" s="3" t="e">
        <f t="shared" si="54"/>
        <v>#DIV/0!</v>
      </c>
      <c r="R243" s="3" t="e">
        <f t="shared" si="55"/>
        <v>#DIV/0!</v>
      </c>
      <c r="S243" s="3" t="e">
        <f t="shared" si="56"/>
        <v>#DIV/0!</v>
      </c>
      <c r="T243" s="3" t="e">
        <f t="shared" si="57"/>
        <v>#DIV/0!</v>
      </c>
    </row>
    <row r="244" spans="5:20" x14ac:dyDescent="0.15">
      <c r="E244" s="3" t="e">
        <f t="shared" si="47"/>
        <v>#DIV/0!</v>
      </c>
      <c r="G244" s="3" t="e">
        <f t="shared" si="48"/>
        <v>#DIV/0!</v>
      </c>
      <c r="H244" s="14"/>
      <c r="I244" s="29" t="e">
        <f t="shared" si="49"/>
        <v>#DIV/0!</v>
      </c>
      <c r="J244" s="9"/>
      <c r="K244" s="3" t="e">
        <f t="shared" si="50"/>
        <v>#DIV/0!</v>
      </c>
      <c r="L244" s="3" t="e">
        <f t="shared" si="51"/>
        <v>#DIV/0!</v>
      </c>
      <c r="N244" s="29" t="e">
        <f t="shared" si="52"/>
        <v>#DIV/0!</v>
      </c>
      <c r="P244" s="29" t="e">
        <f t="shared" si="53"/>
        <v>#DIV/0!</v>
      </c>
      <c r="Q244" s="3" t="e">
        <f t="shared" si="54"/>
        <v>#DIV/0!</v>
      </c>
      <c r="R244" s="3" t="e">
        <f t="shared" si="55"/>
        <v>#DIV/0!</v>
      </c>
      <c r="S244" s="3" t="e">
        <f t="shared" si="56"/>
        <v>#DIV/0!</v>
      </c>
      <c r="T244" s="3" t="e">
        <f t="shared" si="57"/>
        <v>#DIV/0!</v>
      </c>
    </row>
    <row r="245" spans="5:20" x14ac:dyDescent="0.15">
      <c r="E245" s="3" t="e">
        <f t="shared" si="47"/>
        <v>#DIV/0!</v>
      </c>
      <c r="G245" s="3" t="e">
        <f t="shared" si="48"/>
        <v>#DIV/0!</v>
      </c>
      <c r="H245" s="14"/>
      <c r="I245" s="29" t="e">
        <f t="shared" si="49"/>
        <v>#DIV/0!</v>
      </c>
      <c r="J245" s="9"/>
      <c r="K245" s="3" t="e">
        <f t="shared" si="50"/>
        <v>#DIV/0!</v>
      </c>
      <c r="L245" s="3" t="e">
        <f t="shared" si="51"/>
        <v>#DIV/0!</v>
      </c>
      <c r="N245" s="29" t="e">
        <f t="shared" si="52"/>
        <v>#DIV/0!</v>
      </c>
      <c r="P245" s="29" t="e">
        <f t="shared" si="53"/>
        <v>#DIV/0!</v>
      </c>
      <c r="Q245" s="3" t="e">
        <f t="shared" si="54"/>
        <v>#DIV/0!</v>
      </c>
      <c r="R245" s="3" t="e">
        <f t="shared" si="55"/>
        <v>#DIV/0!</v>
      </c>
      <c r="S245" s="3" t="e">
        <f t="shared" si="56"/>
        <v>#DIV/0!</v>
      </c>
      <c r="T245" s="3" t="e">
        <f t="shared" si="57"/>
        <v>#DIV/0!</v>
      </c>
    </row>
    <row r="246" spans="5:20" x14ac:dyDescent="0.15">
      <c r="E246" s="3" t="e">
        <f t="shared" si="47"/>
        <v>#DIV/0!</v>
      </c>
      <c r="G246" s="3" t="e">
        <f t="shared" si="48"/>
        <v>#DIV/0!</v>
      </c>
      <c r="H246" s="14"/>
      <c r="I246" s="29" t="e">
        <f t="shared" si="49"/>
        <v>#DIV/0!</v>
      </c>
      <c r="J246" s="9"/>
      <c r="K246" s="3" t="e">
        <f t="shared" si="50"/>
        <v>#DIV/0!</v>
      </c>
      <c r="L246" s="3" t="e">
        <f t="shared" si="51"/>
        <v>#DIV/0!</v>
      </c>
      <c r="N246" s="29" t="e">
        <f t="shared" si="52"/>
        <v>#DIV/0!</v>
      </c>
      <c r="P246" s="29" t="e">
        <f t="shared" si="53"/>
        <v>#DIV/0!</v>
      </c>
      <c r="Q246" s="3" t="e">
        <f t="shared" si="54"/>
        <v>#DIV/0!</v>
      </c>
      <c r="R246" s="3" t="e">
        <f t="shared" si="55"/>
        <v>#DIV/0!</v>
      </c>
      <c r="S246" s="3" t="e">
        <f t="shared" si="56"/>
        <v>#DIV/0!</v>
      </c>
      <c r="T246" s="3" t="e">
        <f t="shared" si="57"/>
        <v>#DIV/0!</v>
      </c>
    </row>
    <row r="247" spans="5:20" x14ac:dyDescent="0.15">
      <c r="E247" s="3" t="e">
        <f t="shared" si="47"/>
        <v>#DIV/0!</v>
      </c>
      <c r="G247" s="3" t="e">
        <f t="shared" si="48"/>
        <v>#DIV/0!</v>
      </c>
      <c r="H247" s="14"/>
      <c r="I247" s="29" t="e">
        <f t="shared" si="49"/>
        <v>#DIV/0!</v>
      </c>
      <c r="J247" s="9"/>
      <c r="K247" s="3" t="e">
        <f t="shared" si="50"/>
        <v>#DIV/0!</v>
      </c>
      <c r="L247" s="3" t="e">
        <f t="shared" si="51"/>
        <v>#DIV/0!</v>
      </c>
      <c r="N247" s="29" t="e">
        <f t="shared" si="52"/>
        <v>#DIV/0!</v>
      </c>
      <c r="P247" s="29" t="e">
        <f t="shared" si="53"/>
        <v>#DIV/0!</v>
      </c>
      <c r="Q247" s="3" t="e">
        <f t="shared" si="54"/>
        <v>#DIV/0!</v>
      </c>
      <c r="R247" s="3" t="e">
        <f t="shared" si="55"/>
        <v>#DIV/0!</v>
      </c>
      <c r="S247" s="3" t="e">
        <f t="shared" si="56"/>
        <v>#DIV/0!</v>
      </c>
      <c r="T247" s="3" t="e">
        <f t="shared" si="57"/>
        <v>#DIV/0!</v>
      </c>
    </row>
    <row r="248" spans="5:20" x14ac:dyDescent="0.15">
      <c r="E248" s="3" t="e">
        <f t="shared" si="47"/>
        <v>#DIV/0!</v>
      </c>
      <c r="G248" s="3" t="e">
        <f t="shared" si="48"/>
        <v>#DIV/0!</v>
      </c>
      <c r="H248" s="14"/>
      <c r="I248" s="29" t="e">
        <f t="shared" si="49"/>
        <v>#DIV/0!</v>
      </c>
      <c r="J248" s="9"/>
      <c r="K248" s="3" t="e">
        <f t="shared" si="50"/>
        <v>#DIV/0!</v>
      </c>
      <c r="L248" s="3" t="e">
        <f t="shared" si="51"/>
        <v>#DIV/0!</v>
      </c>
      <c r="N248" s="29" t="e">
        <f t="shared" si="52"/>
        <v>#DIV/0!</v>
      </c>
      <c r="P248" s="29" t="e">
        <f t="shared" si="53"/>
        <v>#DIV/0!</v>
      </c>
      <c r="Q248" s="3" t="e">
        <f t="shared" si="54"/>
        <v>#DIV/0!</v>
      </c>
      <c r="R248" s="3" t="e">
        <f t="shared" si="55"/>
        <v>#DIV/0!</v>
      </c>
      <c r="S248" s="3" t="e">
        <f t="shared" si="56"/>
        <v>#DIV/0!</v>
      </c>
      <c r="T248" s="3" t="e">
        <f t="shared" si="57"/>
        <v>#DIV/0!</v>
      </c>
    </row>
    <row r="249" spans="5:20" x14ac:dyDescent="0.15">
      <c r="E249" s="3" t="e">
        <f t="shared" si="47"/>
        <v>#DIV/0!</v>
      </c>
      <c r="G249" s="3" t="e">
        <f t="shared" si="48"/>
        <v>#DIV/0!</v>
      </c>
      <c r="H249" s="14"/>
      <c r="I249" s="29" t="e">
        <f t="shared" si="49"/>
        <v>#DIV/0!</v>
      </c>
      <c r="J249" s="9"/>
      <c r="K249" s="3" t="e">
        <f t="shared" si="50"/>
        <v>#DIV/0!</v>
      </c>
      <c r="L249" s="3" t="e">
        <f t="shared" si="51"/>
        <v>#DIV/0!</v>
      </c>
      <c r="N249" s="29" t="e">
        <f t="shared" si="52"/>
        <v>#DIV/0!</v>
      </c>
      <c r="P249" s="29" t="e">
        <f t="shared" si="53"/>
        <v>#DIV/0!</v>
      </c>
      <c r="Q249" s="3" t="e">
        <f t="shared" si="54"/>
        <v>#DIV/0!</v>
      </c>
      <c r="R249" s="3" t="e">
        <f t="shared" si="55"/>
        <v>#DIV/0!</v>
      </c>
      <c r="S249" s="3" t="e">
        <f t="shared" si="56"/>
        <v>#DIV/0!</v>
      </c>
      <c r="T249" s="3" t="e">
        <f t="shared" si="57"/>
        <v>#DIV/0!</v>
      </c>
    </row>
    <row r="250" spans="5:20" x14ac:dyDescent="0.15">
      <c r="E250" s="3" t="e">
        <f t="shared" si="47"/>
        <v>#DIV/0!</v>
      </c>
      <c r="G250" s="3" t="e">
        <f t="shared" si="48"/>
        <v>#DIV/0!</v>
      </c>
      <c r="H250" s="14"/>
      <c r="I250" s="29" t="e">
        <f t="shared" si="49"/>
        <v>#DIV/0!</v>
      </c>
      <c r="J250" s="9"/>
      <c r="K250" s="3" t="e">
        <f t="shared" si="50"/>
        <v>#DIV/0!</v>
      </c>
      <c r="L250" s="3" t="e">
        <f t="shared" si="51"/>
        <v>#DIV/0!</v>
      </c>
      <c r="N250" s="29" t="e">
        <f t="shared" si="52"/>
        <v>#DIV/0!</v>
      </c>
      <c r="P250" s="29" t="e">
        <f t="shared" si="53"/>
        <v>#DIV/0!</v>
      </c>
      <c r="Q250" s="3" t="e">
        <f t="shared" si="54"/>
        <v>#DIV/0!</v>
      </c>
      <c r="R250" s="3" t="e">
        <f t="shared" si="55"/>
        <v>#DIV/0!</v>
      </c>
      <c r="S250" s="3" t="e">
        <f t="shared" si="56"/>
        <v>#DIV/0!</v>
      </c>
      <c r="T250" s="3" t="e">
        <f t="shared" si="57"/>
        <v>#DIV/0!</v>
      </c>
    </row>
    <row r="251" spans="5:20" x14ac:dyDescent="0.15">
      <c r="E251" s="3" t="e">
        <f t="shared" si="47"/>
        <v>#DIV/0!</v>
      </c>
      <c r="G251" s="3" t="e">
        <f t="shared" si="48"/>
        <v>#DIV/0!</v>
      </c>
      <c r="H251" s="14"/>
      <c r="I251" s="29" t="e">
        <f t="shared" si="49"/>
        <v>#DIV/0!</v>
      </c>
      <c r="J251" s="9"/>
      <c r="K251" s="3" t="e">
        <f t="shared" si="50"/>
        <v>#DIV/0!</v>
      </c>
      <c r="L251" s="3" t="e">
        <f t="shared" si="51"/>
        <v>#DIV/0!</v>
      </c>
      <c r="N251" s="29" t="e">
        <f t="shared" si="52"/>
        <v>#DIV/0!</v>
      </c>
      <c r="P251" s="29" t="e">
        <f t="shared" si="53"/>
        <v>#DIV/0!</v>
      </c>
      <c r="Q251" s="3" t="e">
        <f t="shared" si="54"/>
        <v>#DIV/0!</v>
      </c>
      <c r="R251" s="3" t="e">
        <f t="shared" si="55"/>
        <v>#DIV/0!</v>
      </c>
      <c r="S251" s="3" t="e">
        <f t="shared" si="56"/>
        <v>#DIV/0!</v>
      </c>
      <c r="T251" s="3" t="e">
        <f t="shared" si="57"/>
        <v>#DIV/0!</v>
      </c>
    </row>
    <row r="252" spans="5:20" x14ac:dyDescent="0.15">
      <c r="E252" s="3" t="e">
        <f t="shared" si="47"/>
        <v>#DIV/0!</v>
      </c>
      <c r="G252" s="3" t="e">
        <f t="shared" si="48"/>
        <v>#DIV/0!</v>
      </c>
      <c r="H252" s="14"/>
      <c r="I252" s="29" t="e">
        <f t="shared" si="49"/>
        <v>#DIV/0!</v>
      </c>
      <c r="J252" s="9"/>
      <c r="K252" s="3" t="e">
        <f t="shared" si="50"/>
        <v>#DIV/0!</v>
      </c>
      <c r="L252" s="3" t="e">
        <f t="shared" si="51"/>
        <v>#DIV/0!</v>
      </c>
      <c r="N252" s="29" t="e">
        <f t="shared" si="52"/>
        <v>#DIV/0!</v>
      </c>
      <c r="P252" s="29" t="e">
        <f t="shared" si="53"/>
        <v>#DIV/0!</v>
      </c>
      <c r="Q252" s="3" t="e">
        <f t="shared" si="54"/>
        <v>#DIV/0!</v>
      </c>
      <c r="R252" s="3" t="e">
        <f t="shared" si="55"/>
        <v>#DIV/0!</v>
      </c>
      <c r="S252" s="3" t="e">
        <f t="shared" si="56"/>
        <v>#DIV/0!</v>
      </c>
      <c r="T252" s="3" t="e">
        <f t="shared" si="57"/>
        <v>#DIV/0!</v>
      </c>
    </row>
    <row r="253" spans="5:20" x14ac:dyDescent="0.15">
      <c r="E253" s="3" t="e">
        <f t="shared" si="47"/>
        <v>#DIV/0!</v>
      </c>
      <c r="G253" s="3" t="e">
        <f t="shared" si="48"/>
        <v>#DIV/0!</v>
      </c>
      <c r="H253" s="14"/>
      <c r="I253" s="29" t="e">
        <f t="shared" si="49"/>
        <v>#DIV/0!</v>
      </c>
      <c r="J253" s="9"/>
      <c r="K253" s="3" t="e">
        <f t="shared" si="50"/>
        <v>#DIV/0!</v>
      </c>
      <c r="L253" s="3" t="e">
        <f t="shared" si="51"/>
        <v>#DIV/0!</v>
      </c>
      <c r="N253" s="29" t="e">
        <f t="shared" si="52"/>
        <v>#DIV/0!</v>
      </c>
      <c r="P253" s="29" t="e">
        <f t="shared" si="53"/>
        <v>#DIV/0!</v>
      </c>
      <c r="Q253" s="3" t="e">
        <f t="shared" si="54"/>
        <v>#DIV/0!</v>
      </c>
      <c r="R253" s="3" t="e">
        <f t="shared" si="55"/>
        <v>#DIV/0!</v>
      </c>
      <c r="S253" s="3" t="e">
        <f t="shared" si="56"/>
        <v>#DIV/0!</v>
      </c>
      <c r="T253" s="3" t="e">
        <f t="shared" si="57"/>
        <v>#DIV/0!</v>
      </c>
    </row>
    <row r="254" spans="5:20" x14ac:dyDescent="0.15">
      <c r="E254" s="3" t="e">
        <f t="shared" si="47"/>
        <v>#DIV/0!</v>
      </c>
      <c r="G254" s="3" t="e">
        <f t="shared" si="48"/>
        <v>#DIV/0!</v>
      </c>
      <c r="H254" s="14"/>
      <c r="I254" s="29" t="e">
        <f t="shared" si="49"/>
        <v>#DIV/0!</v>
      </c>
      <c r="J254" s="9"/>
      <c r="K254" s="3" t="e">
        <f t="shared" si="50"/>
        <v>#DIV/0!</v>
      </c>
      <c r="L254" s="3" t="e">
        <f t="shared" si="51"/>
        <v>#DIV/0!</v>
      </c>
      <c r="N254" s="29" t="e">
        <f t="shared" si="52"/>
        <v>#DIV/0!</v>
      </c>
      <c r="P254" s="29" t="e">
        <f t="shared" si="53"/>
        <v>#DIV/0!</v>
      </c>
      <c r="Q254" s="3" t="e">
        <f t="shared" si="54"/>
        <v>#DIV/0!</v>
      </c>
      <c r="R254" s="3" t="e">
        <f t="shared" si="55"/>
        <v>#DIV/0!</v>
      </c>
      <c r="S254" s="3" t="e">
        <f t="shared" si="56"/>
        <v>#DIV/0!</v>
      </c>
      <c r="T254" s="3" t="e">
        <f t="shared" si="57"/>
        <v>#DIV/0!</v>
      </c>
    </row>
    <row r="255" spans="5:20" x14ac:dyDescent="0.15">
      <c r="E255" s="3" t="e">
        <f t="shared" si="47"/>
        <v>#DIV/0!</v>
      </c>
      <c r="G255" s="3" t="e">
        <f t="shared" si="48"/>
        <v>#DIV/0!</v>
      </c>
      <c r="H255" s="14"/>
      <c r="I255" s="29" t="e">
        <f t="shared" si="49"/>
        <v>#DIV/0!</v>
      </c>
      <c r="J255" s="9"/>
      <c r="K255" s="3" t="e">
        <f t="shared" si="50"/>
        <v>#DIV/0!</v>
      </c>
      <c r="L255" s="3" t="e">
        <f t="shared" si="51"/>
        <v>#DIV/0!</v>
      </c>
      <c r="N255" s="29" t="e">
        <f t="shared" si="52"/>
        <v>#DIV/0!</v>
      </c>
      <c r="P255" s="29" t="e">
        <f t="shared" si="53"/>
        <v>#DIV/0!</v>
      </c>
      <c r="Q255" s="3" t="e">
        <f t="shared" si="54"/>
        <v>#DIV/0!</v>
      </c>
      <c r="R255" s="3" t="e">
        <f t="shared" si="55"/>
        <v>#DIV/0!</v>
      </c>
      <c r="S255" s="3" t="e">
        <f t="shared" si="56"/>
        <v>#DIV/0!</v>
      </c>
      <c r="T255" s="3" t="e">
        <f t="shared" si="57"/>
        <v>#DIV/0!</v>
      </c>
    </row>
    <row r="256" spans="5:20" x14ac:dyDescent="0.15">
      <c r="E256" s="3" t="e">
        <f t="shared" si="47"/>
        <v>#DIV/0!</v>
      </c>
      <c r="G256" s="3" t="e">
        <f t="shared" si="48"/>
        <v>#DIV/0!</v>
      </c>
      <c r="H256" s="14"/>
      <c r="I256" s="29" t="e">
        <f t="shared" si="49"/>
        <v>#DIV/0!</v>
      </c>
      <c r="J256" s="9"/>
      <c r="K256" s="3" t="e">
        <f t="shared" si="50"/>
        <v>#DIV/0!</v>
      </c>
      <c r="L256" s="3" t="e">
        <f t="shared" si="51"/>
        <v>#DIV/0!</v>
      </c>
      <c r="N256" s="29" t="e">
        <f t="shared" si="52"/>
        <v>#DIV/0!</v>
      </c>
      <c r="P256" s="29" t="e">
        <f t="shared" si="53"/>
        <v>#DIV/0!</v>
      </c>
      <c r="Q256" s="3" t="e">
        <f t="shared" si="54"/>
        <v>#DIV/0!</v>
      </c>
      <c r="R256" s="3" t="e">
        <f t="shared" si="55"/>
        <v>#DIV/0!</v>
      </c>
      <c r="S256" s="3" t="e">
        <f t="shared" si="56"/>
        <v>#DIV/0!</v>
      </c>
      <c r="T256" s="3" t="e">
        <f t="shared" si="57"/>
        <v>#DIV/0!</v>
      </c>
    </row>
    <row r="257" spans="5:20" x14ac:dyDescent="0.15">
      <c r="E257" s="3" t="e">
        <f t="shared" si="47"/>
        <v>#DIV/0!</v>
      </c>
      <c r="G257" s="3" t="e">
        <f t="shared" si="48"/>
        <v>#DIV/0!</v>
      </c>
      <c r="H257" s="14"/>
      <c r="I257" s="29" t="e">
        <f t="shared" si="49"/>
        <v>#DIV/0!</v>
      </c>
      <c r="J257" s="9"/>
      <c r="K257" s="3" t="e">
        <f t="shared" si="50"/>
        <v>#DIV/0!</v>
      </c>
      <c r="L257" s="3" t="e">
        <f t="shared" si="51"/>
        <v>#DIV/0!</v>
      </c>
      <c r="N257" s="29" t="e">
        <f t="shared" si="52"/>
        <v>#DIV/0!</v>
      </c>
      <c r="P257" s="29" t="e">
        <f t="shared" si="53"/>
        <v>#DIV/0!</v>
      </c>
      <c r="Q257" s="3" t="e">
        <f t="shared" si="54"/>
        <v>#DIV/0!</v>
      </c>
      <c r="R257" s="3" t="e">
        <f t="shared" si="55"/>
        <v>#DIV/0!</v>
      </c>
      <c r="S257" s="3" t="e">
        <f t="shared" si="56"/>
        <v>#DIV/0!</v>
      </c>
      <c r="T257" s="3" t="e">
        <f t="shared" si="57"/>
        <v>#DIV/0!</v>
      </c>
    </row>
    <row r="258" spans="5:20" x14ac:dyDescent="0.15">
      <c r="E258" s="3" t="e">
        <f t="shared" si="47"/>
        <v>#DIV/0!</v>
      </c>
      <c r="G258" s="3" t="e">
        <f t="shared" si="48"/>
        <v>#DIV/0!</v>
      </c>
      <c r="H258" s="14"/>
      <c r="I258" s="29" t="e">
        <f t="shared" si="49"/>
        <v>#DIV/0!</v>
      </c>
      <c r="J258" s="9"/>
      <c r="K258" s="3" t="e">
        <f t="shared" si="50"/>
        <v>#DIV/0!</v>
      </c>
      <c r="L258" s="3" t="e">
        <f t="shared" si="51"/>
        <v>#DIV/0!</v>
      </c>
      <c r="N258" s="29" t="e">
        <f t="shared" si="52"/>
        <v>#DIV/0!</v>
      </c>
      <c r="P258" s="29" t="e">
        <f t="shared" si="53"/>
        <v>#DIV/0!</v>
      </c>
      <c r="Q258" s="3" t="e">
        <f t="shared" si="54"/>
        <v>#DIV/0!</v>
      </c>
      <c r="R258" s="3" t="e">
        <f t="shared" si="55"/>
        <v>#DIV/0!</v>
      </c>
      <c r="S258" s="3" t="e">
        <f t="shared" si="56"/>
        <v>#DIV/0!</v>
      </c>
      <c r="T258" s="3" t="e">
        <f t="shared" si="57"/>
        <v>#DIV/0!</v>
      </c>
    </row>
    <row r="259" spans="5:20" x14ac:dyDescent="0.15">
      <c r="E259" s="3" t="e">
        <f t="shared" si="47"/>
        <v>#DIV/0!</v>
      </c>
      <c r="G259" s="3" t="e">
        <f t="shared" si="48"/>
        <v>#DIV/0!</v>
      </c>
      <c r="H259" s="14"/>
      <c r="I259" s="29" t="e">
        <f t="shared" si="49"/>
        <v>#DIV/0!</v>
      </c>
      <c r="J259" s="9"/>
      <c r="K259" s="3" t="e">
        <f t="shared" si="50"/>
        <v>#DIV/0!</v>
      </c>
      <c r="L259" s="3" t="e">
        <f t="shared" si="51"/>
        <v>#DIV/0!</v>
      </c>
      <c r="N259" s="29" t="e">
        <f t="shared" si="52"/>
        <v>#DIV/0!</v>
      </c>
      <c r="P259" s="29" t="e">
        <f t="shared" si="53"/>
        <v>#DIV/0!</v>
      </c>
      <c r="Q259" s="3" t="e">
        <f t="shared" si="54"/>
        <v>#DIV/0!</v>
      </c>
      <c r="R259" s="3" t="e">
        <f t="shared" si="55"/>
        <v>#DIV/0!</v>
      </c>
      <c r="S259" s="3" t="e">
        <f t="shared" si="56"/>
        <v>#DIV/0!</v>
      </c>
      <c r="T259" s="3" t="e">
        <f t="shared" si="57"/>
        <v>#DIV/0!</v>
      </c>
    </row>
    <row r="260" spans="5:20" x14ac:dyDescent="0.15">
      <c r="E260" s="3" t="e">
        <f t="shared" si="47"/>
        <v>#DIV/0!</v>
      </c>
      <c r="G260" s="3" t="e">
        <f t="shared" si="48"/>
        <v>#DIV/0!</v>
      </c>
      <c r="H260" s="14"/>
      <c r="I260" s="29" t="e">
        <f t="shared" si="49"/>
        <v>#DIV/0!</v>
      </c>
      <c r="J260" s="9"/>
      <c r="K260" s="3" t="e">
        <f t="shared" si="50"/>
        <v>#DIV/0!</v>
      </c>
      <c r="L260" s="3" t="e">
        <f t="shared" si="51"/>
        <v>#DIV/0!</v>
      </c>
      <c r="N260" s="29" t="e">
        <f t="shared" si="52"/>
        <v>#DIV/0!</v>
      </c>
      <c r="P260" s="29" t="e">
        <f t="shared" si="53"/>
        <v>#DIV/0!</v>
      </c>
      <c r="Q260" s="3" t="e">
        <f t="shared" si="54"/>
        <v>#DIV/0!</v>
      </c>
      <c r="R260" s="3" t="e">
        <f t="shared" si="55"/>
        <v>#DIV/0!</v>
      </c>
      <c r="S260" s="3" t="e">
        <f t="shared" si="56"/>
        <v>#DIV/0!</v>
      </c>
      <c r="T260" s="3" t="e">
        <f t="shared" si="57"/>
        <v>#DIV/0!</v>
      </c>
    </row>
    <row r="261" spans="5:20" x14ac:dyDescent="0.15">
      <c r="E261" s="3" t="e">
        <f t="shared" si="47"/>
        <v>#DIV/0!</v>
      </c>
      <c r="G261" s="3" t="e">
        <f t="shared" si="48"/>
        <v>#DIV/0!</v>
      </c>
      <c r="H261" s="14"/>
      <c r="I261" s="29" t="e">
        <f t="shared" si="49"/>
        <v>#DIV/0!</v>
      </c>
      <c r="J261" s="9"/>
      <c r="K261" s="3" t="e">
        <f t="shared" si="50"/>
        <v>#DIV/0!</v>
      </c>
      <c r="L261" s="3" t="e">
        <f t="shared" si="51"/>
        <v>#DIV/0!</v>
      </c>
      <c r="N261" s="29" t="e">
        <f t="shared" si="52"/>
        <v>#DIV/0!</v>
      </c>
      <c r="P261" s="29" t="e">
        <f t="shared" si="53"/>
        <v>#DIV/0!</v>
      </c>
      <c r="Q261" s="3" t="e">
        <f t="shared" si="54"/>
        <v>#DIV/0!</v>
      </c>
      <c r="R261" s="3" t="e">
        <f t="shared" si="55"/>
        <v>#DIV/0!</v>
      </c>
      <c r="S261" s="3" t="e">
        <f t="shared" si="56"/>
        <v>#DIV/0!</v>
      </c>
      <c r="T261" s="3" t="e">
        <f t="shared" si="57"/>
        <v>#DIV/0!</v>
      </c>
    </row>
    <row r="262" spans="5:20" x14ac:dyDescent="0.15">
      <c r="E262" s="3" t="e">
        <f t="shared" si="47"/>
        <v>#DIV/0!</v>
      </c>
      <c r="G262" s="3" t="e">
        <f t="shared" si="48"/>
        <v>#DIV/0!</v>
      </c>
      <c r="H262" s="14"/>
      <c r="I262" s="29" t="e">
        <f t="shared" si="49"/>
        <v>#DIV/0!</v>
      </c>
      <c r="J262" s="9"/>
      <c r="K262" s="3" t="e">
        <f t="shared" si="50"/>
        <v>#DIV/0!</v>
      </c>
      <c r="L262" s="3" t="e">
        <f t="shared" si="51"/>
        <v>#DIV/0!</v>
      </c>
      <c r="N262" s="29" t="e">
        <f t="shared" si="52"/>
        <v>#DIV/0!</v>
      </c>
      <c r="P262" s="29" t="e">
        <f t="shared" si="53"/>
        <v>#DIV/0!</v>
      </c>
      <c r="Q262" s="3" t="e">
        <f t="shared" si="54"/>
        <v>#DIV/0!</v>
      </c>
      <c r="R262" s="3" t="e">
        <f t="shared" si="55"/>
        <v>#DIV/0!</v>
      </c>
      <c r="S262" s="3" t="e">
        <f t="shared" si="56"/>
        <v>#DIV/0!</v>
      </c>
      <c r="T262" s="3" t="e">
        <f t="shared" si="57"/>
        <v>#DIV/0!</v>
      </c>
    </row>
    <row r="263" spans="5:20" x14ac:dyDescent="0.15">
      <c r="E263" s="3" t="e">
        <f t="shared" si="47"/>
        <v>#DIV/0!</v>
      </c>
      <c r="G263" s="3" t="e">
        <f t="shared" si="48"/>
        <v>#DIV/0!</v>
      </c>
      <c r="H263" s="14"/>
      <c r="I263" s="29" t="e">
        <f t="shared" si="49"/>
        <v>#DIV/0!</v>
      </c>
      <c r="J263" s="9"/>
      <c r="K263" s="3" t="e">
        <f t="shared" si="50"/>
        <v>#DIV/0!</v>
      </c>
      <c r="L263" s="3" t="e">
        <f t="shared" si="51"/>
        <v>#DIV/0!</v>
      </c>
      <c r="N263" s="29" t="e">
        <f t="shared" si="52"/>
        <v>#DIV/0!</v>
      </c>
      <c r="P263" s="29" t="e">
        <f t="shared" si="53"/>
        <v>#DIV/0!</v>
      </c>
      <c r="Q263" s="3" t="e">
        <f t="shared" si="54"/>
        <v>#DIV/0!</v>
      </c>
      <c r="R263" s="3" t="e">
        <f t="shared" si="55"/>
        <v>#DIV/0!</v>
      </c>
      <c r="S263" s="3" t="e">
        <f t="shared" si="56"/>
        <v>#DIV/0!</v>
      </c>
      <c r="T263" s="3" t="e">
        <f t="shared" si="57"/>
        <v>#DIV/0!</v>
      </c>
    </row>
    <row r="264" spans="5:20" x14ac:dyDescent="0.15">
      <c r="E264" s="3" t="e">
        <f t="shared" si="47"/>
        <v>#DIV/0!</v>
      </c>
      <c r="G264" s="3" t="e">
        <f t="shared" si="48"/>
        <v>#DIV/0!</v>
      </c>
      <c r="H264" s="14"/>
      <c r="I264" s="29" t="e">
        <f t="shared" si="49"/>
        <v>#DIV/0!</v>
      </c>
      <c r="J264" s="9"/>
      <c r="K264" s="3" t="e">
        <f t="shared" si="50"/>
        <v>#DIV/0!</v>
      </c>
      <c r="L264" s="3" t="e">
        <f t="shared" si="51"/>
        <v>#DIV/0!</v>
      </c>
      <c r="N264" s="29" t="e">
        <f t="shared" si="52"/>
        <v>#DIV/0!</v>
      </c>
      <c r="P264" s="29" t="e">
        <f t="shared" si="53"/>
        <v>#DIV/0!</v>
      </c>
      <c r="Q264" s="3" t="e">
        <f t="shared" si="54"/>
        <v>#DIV/0!</v>
      </c>
      <c r="R264" s="3" t="e">
        <f t="shared" si="55"/>
        <v>#DIV/0!</v>
      </c>
      <c r="S264" s="3" t="e">
        <f t="shared" si="56"/>
        <v>#DIV/0!</v>
      </c>
      <c r="T264" s="3" t="e">
        <f t="shared" si="57"/>
        <v>#DIV/0!</v>
      </c>
    </row>
    <row r="265" spans="5:20" x14ac:dyDescent="0.15">
      <c r="E265" s="3" t="e">
        <f t="shared" si="47"/>
        <v>#DIV/0!</v>
      </c>
      <c r="G265" s="3" t="e">
        <f t="shared" si="48"/>
        <v>#DIV/0!</v>
      </c>
      <c r="H265" s="14"/>
      <c r="I265" s="29" t="e">
        <f t="shared" si="49"/>
        <v>#DIV/0!</v>
      </c>
      <c r="J265" s="9"/>
      <c r="K265" s="3" t="e">
        <f t="shared" si="50"/>
        <v>#DIV/0!</v>
      </c>
      <c r="L265" s="3" t="e">
        <f t="shared" si="51"/>
        <v>#DIV/0!</v>
      </c>
      <c r="N265" s="29" t="e">
        <f t="shared" si="52"/>
        <v>#DIV/0!</v>
      </c>
      <c r="P265" s="29" t="e">
        <f t="shared" si="53"/>
        <v>#DIV/0!</v>
      </c>
      <c r="Q265" s="3" t="e">
        <f t="shared" si="54"/>
        <v>#DIV/0!</v>
      </c>
      <c r="R265" s="3" t="e">
        <f t="shared" si="55"/>
        <v>#DIV/0!</v>
      </c>
      <c r="S265" s="3" t="e">
        <f t="shared" si="56"/>
        <v>#DIV/0!</v>
      </c>
      <c r="T265" s="3" t="e">
        <f t="shared" si="57"/>
        <v>#DIV/0!</v>
      </c>
    </row>
    <row r="266" spans="5:20" x14ac:dyDescent="0.15">
      <c r="E266" s="3" t="e">
        <f t="shared" si="47"/>
        <v>#DIV/0!</v>
      </c>
      <c r="G266" s="3" t="e">
        <f t="shared" si="48"/>
        <v>#DIV/0!</v>
      </c>
      <c r="H266" s="14"/>
      <c r="I266" s="29" t="e">
        <f t="shared" si="49"/>
        <v>#DIV/0!</v>
      </c>
      <c r="J266" s="9"/>
      <c r="K266" s="3" t="e">
        <f t="shared" si="50"/>
        <v>#DIV/0!</v>
      </c>
      <c r="L266" s="3" t="e">
        <f t="shared" si="51"/>
        <v>#DIV/0!</v>
      </c>
      <c r="N266" s="29" t="e">
        <f t="shared" si="52"/>
        <v>#DIV/0!</v>
      </c>
      <c r="P266" s="29" t="e">
        <f t="shared" si="53"/>
        <v>#DIV/0!</v>
      </c>
      <c r="Q266" s="3" t="e">
        <f t="shared" si="54"/>
        <v>#DIV/0!</v>
      </c>
      <c r="R266" s="3" t="e">
        <f t="shared" si="55"/>
        <v>#DIV/0!</v>
      </c>
      <c r="S266" s="3" t="e">
        <f t="shared" si="56"/>
        <v>#DIV/0!</v>
      </c>
      <c r="T266" s="3" t="e">
        <f t="shared" si="57"/>
        <v>#DIV/0!</v>
      </c>
    </row>
    <row r="267" spans="5:20" x14ac:dyDescent="0.15">
      <c r="E267" s="3" t="e">
        <f t="shared" si="47"/>
        <v>#DIV/0!</v>
      </c>
      <c r="G267" s="3" t="e">
        <f t="shared" si="48"/>
        <v>#DIV/0!</v>
      </c>
      <c r="H267" s="14"/>
      <c r="I267" s="29" t="e">
        <f t="shared" si="49"/>
        <v>#DIV/0!</v>
      </c>
      <c r="J267" s="9"/>
      <c r="K267" s="3" t="e">
        <f t="shared" si="50"/>
        <v>#DIV/0!</v>
      </c>
      <c r="L267" s="3" t="e">
        <f t="shared" si="51"/>
        <v>#DIV/0!</v>
      </c>
      <c r="N267" s="29" t="e">
        <f t="shared" si="52"/>
        <v>#DIV/0!</v>
      </c>
      <c r="P267" s="29" t="e">
        <f t="shared" si="53"/>
        <v>#DIV/0!</v>
      </c>
      <c r="Q267" s="3" t="e">
        <f t="shared" si="54"/>
        <v>#DIV/0!</v>
      </c>
      <c r="R267" s="3" t="e">
        <f t="shared" si="55"/>
        <v>#DIV/0!</v>
      </c>
      <c r="S267" s="3" t="e">
        <f t="shared" si="56"/>
        <v>#DIV/0!</v>
      </c>
      <c r="T267" s="3" t="e">
        <f t="shared" si="57"/>
        <v>#DIV/0!</v>
      </c>
    </row>
    <row r="268" spans="5:20" x14ac:dyDescent="0.15">
      <c r="E268" s="3" t="e">
        <f t="shared" si="47"/>
        <v>#DIV/0!</v>
      </c>
      <c r="G268" s="3" t="e">
        <f t="shared" si="48"/>
        <v>#DIV/0!</v>
      </c>
      <c r="H268" s="14"/>
      <c r="I268" s="29" t="e">
        <f t="shared" si="49"/>
        <v>#DIV/0!</v>
      </c>
      <c r="J268" s="9"/>
      <c r="K268" s="3" t="e">
        <f t="shared" si="50"/>
        <v>#DIV/0!</v>
      </c>
      <c r="L268" s="3" t="e">
        <f t="shared" si="51"/>
        <v>#DIV/0!</v>
      </c>
      <c r="N268" s="29" t="e">
        <f t="shared" si="52"/>
        <v>#DIV/0!</v>
      </c>
      <c r="P268" s="29" t="e">
        <f t="shared" si="53"/>
        <v>#DIV/0!</v>
      </c>
      <c r="Q268" s="3" t="e">
        <f t="shared" si="54"/>
        <v>#DIV/0!</v>
      </c>
      <c r="R268" s="3" t="e">
        <f t="shared" si="55"/>
        <v>#DIV/0!</v>
      </c>
      <c r="S268" s="3" t="e">
        <f t="shared" si="56"/>
        <v>#DIV/0!</v>
      </c>
      <c r="T268" s="3" t="e">
        <f t="shared" si="57"/>
        <v>#DIV/0!</v>
      </c>
    </row>
    <row r="269" spans="5:20" x14ac:dyDescent="0.15">
      <c r="E269" s="3" t="e">
        <f t="shared" si="47"/>
        <v>#DIV/0!</v>
      </c>
      <c r="G269" s="3" t="e">
        <f t="shared" si="48"/>
        <v>#DIV/0!</v>
      </c>
      <c r="H269" s="14"/>
      <c r="I269" s="29" t="e">
        <f t="shared" si="49"/>
        <v>#DIV/0!</v>
      </c>
      <c r="J269" s="9"/>
      <c r="K269" s="3" t="e">
        <f t="shared" si="50"/>
        <v>#DIV/0!</v>
      </c>
      <c r="L269" s="3" t="e">
        <f t="shared" si="51"/>
        <v>#DIV/0!</v>
      </c>
      <c r="N269" s="29" t="e">
        <f t="shared" si="52"/>
        <v>#DIV/0!</v>
      </c>
      <c r="P269" s="29" t="e">
        <f t="shared" si="53"/>
        <v>#DIV/0!</v>
      </c>
      <c r="Q269" s="3" t="e">
        <f t="shared" si="54"/>
        <v>#DIV/0!</v>
      </c>
      <c r="R269" s="3" t="e">
        <f t="shared" si="55"/>
        <v>#DIV/0!</v>
      </c>
      <c r="S269" s="3" t="e">
        <f t="shared" si="56"/>
        <v>#DIV/0!</v>
      </c>
      <c r="T269" s="3" t="e">
        <f t="shared" si="57"/>
        <v>#DIV/0!</v>
      </c>
    </row>
    <row r="270" spans="5:20" x14ac:dyDescent="0.15">
      <c r="E270" s="3" t="e">
        <f t="shared" si="47"/>
        <v>#DIV/0!</v>
      </c>
      <c r="G270" s="3" t="e">
        <f t="shared" si="48"/>
        <v>#DIV/0!</v>
      </c>
      <c r="H270" s="14"/>
      <c r="I270" s="29" t="e">
        <f t="shared" si="49"/>
        <v>#DIV/0!</v>
      </c>
      <c r="J270" s="9"/>
      <c r="K270" s="3" t="e">
        <f t="shared" si="50"/>
        <v>#DIV/0!</v>
      </c>
      <c r="L270" s="3" t="e">
        <f t="shared" si="51"/>
        <v>#DIV/0!</v>
      </c>
      <c r="N270" s="29" t="e">
        <f t="shared" si="52"/>
        <v>#DIV/0!</v>
      </c>
      <c r="P270" s="29" t="e">
        <f t="shared" si="53"/>
        <v>#DIV/0!</v>
      </c>
      <c r="Q270" s="3" t="e">
        <f t="shared" si="54"/>
        <v>#DIV/0!</v>
      </c>
      <c r="R270" s="3" t="e">
        <f t="shared" si="55"/>
        <v>#DIV/0!</v>
      </c>
      <c r="S270" s="3" t="e">
        <f t="shared" si="56"/>
        <v>#DIV/0!</v>
      </c>
      <c r="T270" s="3" t="e">
        <f t="shared" si="57"/>
        <v>#DIV/0!</v>
      </c>
    </row>
    <row r="271" spans="5:20" x14ac:dyDescent="0.15">
      <c r="E271" s="3" t="e">
        <f t="shared" si="47"/>
        <v>#DIV/0!</v>
      </c>
      <c r="G271" s="3" t="e">
        <f t="shared" si="48"/>
        <v>#DIV/0!</v>
      </c>
      <c r="H271" s="14"/>
      <c r="I271" s="29" t="e">
        <f t="shared" si="49"/>
        <v>#DIV/0!</v>
      </c>
      <c r="J271" s="9"/>
      <c r="K271" s="3" t="e">
        <f t="shared" si="50"/>
        <v>#DIV/0!</v>
      </c>
      <c r="L271" s="3" t="e">
        <f t="shared" si="51"/>
        <v>#DIV/0!</v>
      </c>
      <c r="N271" s="29" t="e">
        <f t="shared" si="52"/>
        <v>#DIV/0!</v>
      </c>
      <c r="P271" s="29" t="e">
        <f t="shared" si="53"/>
        <v>#DIV/0!</v>
      </c>
      <c r="Q271" s="3" t="e">
        <f t="shared" si="54"/>
        <v>#DIV/0!</v>
      </c>
      <c r="R271" s="3" t="e">
        <f t="shared" si="55"/>
        <v>#DIV/0!</v>
      </c>
      <c r="S271" s="3" t="e">
        <f t="shared" si="56"/>
        <v>#DIV/0!</v>
      </c>
      <c r="T271" s="3" t="e">
        <f t="shared" si="57"/>
        <v>#DIV/0!</v>
      </c>
    </row>
    <row r="272" spans="5:20" x14ac:dyDescent="0.15">
      <c r="E272" s="3" t="e">
        <f t="shared" si="47"/>
        <v>#DIV/0!</v>
      </c>
      <c r="G272" s="3" t="e">
        <f t="shared" si="48"/>
        <v>#DIV/0!</v>
      </c>
      <c r="H272" s="14"/>
      <c r="I272" s="29" t="e">
        <f t="shared" si="49"/>
        <v>#DIV/0!</v>
      </c>
      <c r="J272" s="9"/>
      <c r="K272" s="3" t="e">
        <f t="shared" si="50"/>
        <v>#DIV/0!</v>
      </c>
      <c r="L272" s="3" t="e">
        <f t="shared" si="51"/>
        <v>#DIV/0!</v>
      </c>
      <c r="N272" s="29" t="e">
        <f t="shared" si="52"/>
        <v>#DIV/0!</v>
      </c>
      <c r="P272" s="29" t="e">
        <f t="shared" si="53"/>
        <v>#DIV/0!</v>
      </c>
      <c r="Q272" s="3" t="e">
        <f t="shared" si="54"/>
        <v>#DIV/0!</v>
      </c>
      <c r="R272" s="3" t="e">
        <f t="shared" si="55"/>
        <v>#DIV/0!</v>
      </c>
      <c r="S272" s="3" t="e">
        <f t="shared" si="56"/>
        <v>#DIV/0!</v>
      </c>
      <c r="T272" s="3" t="e">
        <f t="shared" si="57"/>
        <v>#DIV/0!</v>
      </c>
    </row>
    <row r="273" spans="5:20" x14ac:dyDescent="0.15">
      <c r="E273" s="3" t="e">
        <f t="shared" si="47"/>
        <v>#DIV/0!</v>
      </c>
      <c r="G273" s="3" t="e">
        <f t="shared" si="48"/>
        <v>#DIV/0!</v>
      </c>
      <c r="H273" s="14"/>
      <c r="I273" s="29" t="e">
        <f t="shared" si="49"/>
        <v>#DIV/0!</v>
      </c>
      <c r="J273" s="9"/>
      <c r="K273" s="3" t="e">
        <f t="shared" si="50"/>
        <v>#DIV/0!</v>
      </c>
      <c r="L273" s="3" t="e">
        <f t="shared" si="51"/>
        <v>#DIV/0!</v>
      </c>
      <c r="N273" s="29" t="e">
        <f t="shared" si="52"/>
        <v>#DIV/0!</v>
      </c>
      <c r="P273" s="29" t="e">
        <f t="shared" si="53"/>
        <v>#DIV/0!</v>
      </c>
      <c r="Q273" s="3" t="e">
        <f t="shared" si="54"/>
        <v>#DIV/0!</v>
      </c>
      <c r="R273" s="3" t="e">
        <f t="shared" si="55"/>
        <v>#DIV/0!</v>
      </c>
      <c r="S273" s="3" t="e">
        <f t="shared" si="56"/>
        <v>#DIV/0!</v>
      </c>
      <c r="T273" s="3" t="e">
        <f t="shared" si="57"/>
        <v>#DIV/0!</v>
      </c>
    </row>
    <row r="274" spans="5:20" x14ac:dyDescent="0.15">
      <c r="E274" s="3" t="e">
        <f t="shared" si="47"/>
        <v>#DIV/0!</v>
      </c>
      <c r="G274" s="3" t="e">
        <f t="shared" si="48"/>
        <v>#DIV/0!</v>
      </c>
      <c r="H274" s="14"/>
      <c r="I274" s="29" t="e">
        <f t="shared" si="49"/>
        <v>#DIV/0!</v>
      </c>
      <c r="J274" s="9"/>
      <c r="K274" s="3" t="e">
        <f t="shared" si="50"/>
        <v>#DIV/0!</v>
      </c>
      <c r="L274" s="3" t="e">
        <f t="shared" si="51"/>
        <v>#DIV/0!</v>
      </c>
      <c r="N274" s="29" t="e">
        <f t="shared" si="52"/>
        <v>#DIV/0!</v>
      </c>
      <c r="P274" s="29" t="e">
        <f t="shared" si="53"/>
        <v>#DIV/0!</v>
      </c>
      <c r="Q274" s="3" t="e">
        <f t="shared" si="54"/>
        <v>#DIV/0!</v>
      </c>
      <c r="R274" s="3" t="e">
        <f t="shared" si="55"/>
        <v>#DIV/0!</v>
      </c>
      <c r="S274" s="3" t="e">
        <f t="shared" si="56"/>
        <v>#DIV/0!</v>
      </c>
      <c r="T274" s="3" t="e">
        <f t="shared" si="57"/>
        <v>#DIV/0!</v>
      </c>
    </row>
    <row r="275" spans="5:20" x14ac:dyDescent="0.15">
      <c r="E275" s="3" t="e">
        <f t="shared" si="47"/>
        <v>#DIV/0!</v>
      </c>
      <c r="G275" s="3" t="e">
        <f t="shared" si="48"/>
        <v>#DIV/0!</v>
      </c>
      <c r="H275" s="14"/>
      <c r="I275" s="29" t="e">
        <f t="shared" si="49"/>
        <v>#DIV/0!</v>
      </c>
      <c r="J275" s="9"/>
      <c r="K275" s="3" t="e">
        <f t="shared" si="50"/>
        <v>#DIV/0!</v>
      </c>
      <c r="L275" s="3" t="e">
        <f t="shared" si="51"/>
        <v>#DIV/0!</v>
      </c>
      <c r="N275" s="29" t="e">
        <f t="shared" si="52"/>
        <v>#DIV/0!</v>
      </c>
      <c r="P275" s="29" t="e">
        <f t="shared" si="53"/>
        <v>#DIV/0!</v>
      </c>
      <c r="Q275" s="3" t="e">
        <f t="shared" si="54"/>
        <v>#DIV/0!</v>
      </c>
      <c r="R275" s="3" t="e">
        <f t="shared" si="55"/>
        <v>#DIV/0!</v>
      </c>
      <c r="S275" s="3" t="e">
        <f t="shared" si="56"/>
        <v>#DIV/0!</v>
      </c>
      <c r="T275" s="3" t="e">
        <f t="shared" si="57"/>
        <v>#DIV/0!</v>
      </c>
    </row>
    <row r="276" spans="5:20" x14ac:dyDescent="0.15">
      <c r="E276" s="3" t="e">
        <f t="shared" si="47"/>
        <v>#DIV/0!</v>
      </c>
      <c r="G276" s="3" t="e">
        <f t="shared" si="48"/>
        <v>#DIV/0!</v>
      </c>
      <c r="H276" s="14"/>
      <c r="I276" s="29" t="e">
        <f t="shared" si="49"/>
        <v>#DIV/0!</v>
      </c>
      <c r="J276" s="9"/>
      <c r="K276" s="3" t="e">
        <f t="shared" si="50"/>
        <v>#DIV/0!</v>
      </c>
      <c r="L276" s="3" t="e">
        <f t="shared" si="51"/>
        <v>#DIV/0!</v>
      </c>
      <c r="N276" s="29" t="e">
        <f t="shared" si="52"/>
        <v>#DIV/0!</v>
      </c>
      <c r="P276" s="29" t="e">
        <f t="shared" si="53"/>
        <v>#DIV/0!</v>
      </c>
      <c r="Q276" s="3" t="e">
        <f t="shared" si="54"/>
        <v>#DIV/0!</v>
      </c>
      <c r="R276" s="3" t="e">
        <f t="shared" si="55"/>
        <v>#DIV/0!</v>
      </c>
      <c r="S276" s="3" t="e">
        <f t="shared" si="56"/>
        <v>#DIV/0!</v>
      </c>
      <c r="T276" s="3" t="e">
        <f t="shared" si="57"/>
        <v>#DIV/0!</v>
      </c>
    </row>
    <row r="277" spans="5:20" x14ac:dyDescent="0.15">
      <c r="E277" s="3" t="e">
        <f t="shared" si="47"/>
        <v>#DIV/0!</v>
      </c>
      <c r="G277" s="3" t="e">
        <f t="shared" si="48"/>
        <v>#DIV/0!</v>
      </c>
      <c r="H277" s="14"/>
      <c r="I277" s="29" t="e">
        <f t="shared" si="49"/>
        <v>#DIV/0!</v>
      </c>
      <c r="J277" s="9"/>
      <c r="K277" s="3" t="e">
        <f t="shared" si="50"/>
        <v>#DIV/0!</v>
      </c>
      <c r="L277" s="3" t="e">
        <f t="shared" si="51"/>
        <v>#DIV/0!</v>
      </c>
      <c r="N277" s="29" t="e">
        <f t="shared" si="52"/>
        <v>#DIV/0!</v>
      </c>
      <c r="P277" s="29" t="e">
        <f t="shared" si="53"/>
        <v>#DIV/0!</v>
      </c>
      <c r="Q277" s="3" t="e">
        <f t="shared" si="54"/>
        <v>#DIV/0!</v>
      </c>
      <c r="R277" s="3" t="e">
        <f t="shared" si="55"/>
        <v>#DIV/0!</v>
      </c>
      <c r="S277" s="3" t="e">
        <f t="shared" si="56"/>
        <v>#DIV/0!</v>
      </c>
      <c r="T277" s="3" t="e">
        <f t="shared" si="57"/>
        <v>#DIV/0!</v>
      </c>
    </row>
    <row r="278" spans="5:20" x14ac:dyDescent="0.15">
      <c r="E278" s="3" t="e">
        <f t="shared" si="47"/>
        <v>#DIV/0!</v>
      </c>
      <c r="G278" s="3" t="e">
        <f t="shared" si="48"/>
        <v>#DIV/0!</v>
      </c>
      <c r="H278" s="14"/>
      <c r="I278" s="29" t="e">
        <f t="shared" si="49"/>
        <v>#DIV/0!</v>
      </c>
      <c r="J278" s="9"/>
      <c r="K278" s="3" t="e">
        <f t="shared" si="50"/>
        <v>#DIV/0!</v>
      </c>
      <c r="L278" s="3" t="e">
        <f t="shared" si="51"/>
        <v>#DIV/0!</v>
      </c>
      <c r="N278" s="29" t="e">
        <f t="shared" si="52"/>
        <v>#DIV/0!</v>
      </c>
      <c r="P278" s="29" t="e">
        <f t="shared" si="53"/>
        <v>#DIV/0!</v>
      </c>
      <c r="Q278" s="3" t="e">
        <f t="shared" si="54"/>
        <v>#DIV/0!</v>
      </c>
      <c r="R278" s="3" t="e">
        <f t="shared" si="55"/>
        <v>#DIV/0!</v>
      </c>
      <c r="S278" s="3" t="e">
        <f t="shared" si="56"/>
        <v>#DIV/0!</v>
      </c>
      <c r="T278" s="3" t="e">
        <f t="shared" si="57"/>
        <v>#DIV/0!</v>
      </c>
    </row>
    <row r="279" spans="5:20" x14ac:dyDescent="0.15">
      <c r="E279" s="3" t="e">
        <f t="shared" si="47"/>
        <v>#DIV/0!</v>
      </c>
      <c r="G279" s="3" t="e">
        <f t="shared" si="48"/>
        <v>#DIV/0!</v>
      </c>
      <c r="H279" s="14"/>
      <c r="I279" s="29" t="e">
        <f t="shared" si="49"/>
        <v>#DIV/0!</v>
      </c>
      <c r="J279" s="9"/>
      <c r="K279" s="3" t="e">
        <f t="shared" si="50"/>
        <v>#DIV/0!</v>
      </c>
      <c r="L279" s="3" t="e">
        <f t="shared" si="51"/>
        <v>#DIV/0!</v>
      </c>
      <c r="N279" s="29" t="e">
        <f t="shared" si="52"/>
        <v>#DIV/0!</v>
      </c>
      <c r="P279" s="29" t="e">
        <f t="shared" si="53"/>
        <v>#DIV/0!</v>
      </c>
      <c r="Q279" s="3" t="e">
        <f t="shared" si="54"/>
        <v>#DIV/0!</v>
      </c>
      <c r="R279" s="3" t="e">
        <f t="shared" si="55"/>
        <v>#DIV/0!</v>
      </c>
      <c r="S279" s="3" t="e">
        <f t="shared" si="56"/>
        <v>#DIV/0!</v>
      </c>
      <c r="T279" s="3" t="e">
        <f t="shared" si="57"/>
        <v>#DIV/0!</v>
      </c>
    </row>
    <row r="280" spans="5:20" x14ac:dyDescent="0.15">
      <c r="E280" s="3" t="e">
        <f t="shared" si="47"/>
        <v>#DIV/0!</v>
      </c>
      <c r="G280" s="3" t="e">
        <f t="shared" si="48"/>
        <v>#DIV/0!</v>
      </c>
      <c r="H280" s="14"/>
      <c r="I280" s="29" t="e">
        <f t="shared" si="49"/>
        <v>#DIV/0!</v>
      </c>
      <c r="J280" s="9"/>
      <c r="K280" s="3" t="e">
        <f t="shared" si="50"/>
        <v>#DIV/0!</v>
      </c>
      <c r="L280" s="3" t="e">
        <f t="shared" si="51"/>
        <v>#DIV/0!</v>
      </c>
      <c r="N280" s="29" t="e">
        <f t="shared" si="52"/>
        <v>#DIV/0!</v>
      </c>
      <c r="P280" s="29" t="e">
        <f t="shared" si="53"/>
        <v>#DIV/0!</v>
      </c>
      <c r="Q280" s="3" t="e">
        <f t="shared" si="54"/>
        <v>#DIV/0!</v>
      </c>
      <c r="R280" s="3" t="e">
        <f t="shared" si="55"/>
        <v>#DIV/0!</v>
      </c>
      <c r="S280" s="3" t="e">
        <f t="shared" si="56"/>
        <v>#DIV/0!</v>
      </c>
      <c r="T280" s="3" t="e">
        <f t="shared" si="57"/>
        <v>#DIV/0!</v>
      </c>
    </row>
    <row r="281" spans="5:20" x14ac:dyDescent="0.15">
      <c r="E281" s="3" t="e">
        <f t="shared" si="47"/>
        <v>#DIV/0!</v>
      </c>
      <c r="G281" s="3" t="e">
        <f t="shared" si="48"/>
        <v>#DIV/0!</v>
      </c>
      <c r="H281" s="14"/>
      <c r="I281" s="29" t="e">
        <f t="shared" si="49"/>
        <v>#DIV/0!</v>
      </c>
      <c r="J281" s="9"/>
      <c r="K281" s="3" t="e">
        <f t="shared" si="50"/>
        <v>#DIV/0!</v>
      </c>
      <c r="L281" s="3" t="e">
        <f t="shared" si="51"/>
        <v>#DIV/0!</v>
      </c>
      <c r="N281" s="29" t="e">
        <f t="shared" si="52"/>
        <v>#DIV/0!</v>
      </c>
      <c r="P281" s="29" t="e">
        <f t="shared" si="53"/>
        <v>#DIV/0!</v>
      </c>
      <c r="Q281" s="3" t="e">
        <f t="shared" si="54"/>
        <v>#DIV/0!</v>
      </c>
      <c r="R281" s="3" t="e">
        <f t="shared" si="55"/>
        <v>#DIV/0!</v>
      </c>
      <c r="S281" s="3" t="e">
        <f t="shared" si="56"/>
        <v>#DIV/0!</v>
      </c>
      <c r="T281" s="3" t="e">
        <f t="shared" si="57"/>
        <v>#DIV/0!</v>
      </c>
    </row>
    <row r="282" spans="5:20" x14ac:dyDescent="0.15">
      <c r="E282" s="3" t="e">
        <f t="shared" si="47"/>
        <v>#DIV/0!</v>
      </c>
      <c r="G282" s="3" t="e">
        <f t="shared" si="48"/>
        <v>#DIV/0!</v>
      </c>
      <c r="H282" s="14"/>
      <c r="I282" s="29" t="e">
        <f t="shared" si="49"/>
        <v>#DIV/0!</v>
      </c>
      <c r="J282" s="9"/>
      <c r="K282" s="3" t="e">
        <f t="shared" si="50"/>
        <v>#DIV/0!</v>
      </c>
      <c r="L282" s="3" t="e">
        <f t="shared" si="51"/>
        <v>#DIV/0!</v>
      </c>
      <c r="N282" s="29" t="e">
        <f t="shared" si="52"/>
        <v>#DIV/0!</v>
      </c>
      <c r="P282" s="29" t="e">
        <f t="shared" si="53"/>
        <v>#DIV/0!</v>
      </c>
      <c r="Q282" s="3" t="e">
        <f t="shared" si="54"/>
        <v>#DIV/0!</v>
      </c>
      <c r="R282" s="3" t="e">
        <f t="shared" si="55"/>
        <v>#DIV/0!</v>
      </c>
      <c r="S282" s="3" t="e">
        <f t="shared" si="56"/>
        <v>#DIV/0!</v>
      </c>
      <c r="T282" s="3" t="e">
        <f t="shared" si="57"/>
        <v>#DIV/0!</v>
      </c>
    </row>
    <row r="283" spans="5:20" x14ac:dyDescent="0.15">
      <c r="E283" s="3" t="e">
        <f t="shared" si="47"/>
        <v>#DIV/0!</v>
      </c>
      <c r="G283" s="3" t="e">
        <f t="shared" si="48"/>
        <v>#DIV/0!</v>
      </c>
      <c r="H283" s="14"/>
      <c r="I283" s="29" t="e">
        <f t="shared" si="49"/>
        <v>#DIV/0!</v>
      </c>
      <c r="J283" s="9"/>
      <c r="K283" s="3" t="e">
        <f t="shared" si="50"/>
        <v>#DIV/0!</v>
      </c>
      <c r="L283" s="3" t="e">
        <f t="shared" si="51"/>
        <v>#DIV/0!</v>
      </c>
      <c r="N283" s="29" t="e">
        <f t="shared" si="52"/>
        <v>#DIV/0!</v>
      </c>
      <c r="P283" s="29" t="e">
        <f t="shared" si="53"/>
        <v>#DIV/0!</v>
      </c>
      <c r="Q283" s="3" t="e">
        <f t="shared" si="54"/>
        <v>#DIV/0!</v>
      </c>
      <c r="R283" s="3" t="e">
        <f t="shared" si="55"/>
        <v>#DIV/0!</v>
      </c>
      <c r="S283" s="3" t="e">
        <f t="shared" si="56"/>
        <v>#DIV/0!</v>
      </c>
      <c r="T283" s="3" t="e">
        <f t="shared" si="57"/>
        <v>#DIV/0!</v>
      </c>
    </row>
    <row r="284" spans="5:20" x14ac:dyDescent="0.15">
      <c r="E284" s="3" t="e">
        <f t="shared" si="47"/>
        <v>#DIV/0!</v>
      </c>
      <c r="G284" s="3" t="e">
        <f t="shared" si="48"/>
        <v>#DIV/0!</v>
      </c>
      <c r="H284" s="14"/>
      <c r="I284" s="29" t="e">
        <f t="shared" si="49"/>
        <v>#DIV/0!</v>
      </c>
      <c r="J284" s="9"/>
      <c r="K284" s="3" t="e">
        <f t="shared" si="50"/>
        <v>#DIV/0!</v>
      </c>
      <c r="L284" s="3" t="e">
        <f t="shared" si="51"/>
        <v>#DIV/0!</v>
      </c>
      <c r="N284" s="29" t="e">
        <f t="shared" si="52"/>
        <v>#DIV/0!</v>
      </c>
      <c r="P284" s="29" t="e">
        <f t="shared" si="53"/>
        <v>#DIV/0!</v>
      </c>
      <c r="Q284" s="3" t="e">
        <f t="shared" si="54"/>
        <v>#DIV/0!</v>
      </c>
      <c r="R284" s="3" t="e">
        <f t="shared" si="55"/>
        <v>#DIV/0!</v>
      </c>
      <c r="S284" s="3" t="e">
        <f t="shared" si="56"/>
        <v>#DIV/0!</v>
      </c>
      <c r="T284" s="3" t="e">
        <f t="shared" si="57"/>
        <v>#DIV/0!</v>
      </c>
    </row>
    <row r="285" spans="5:20" x14ac:dyDescent="0.15">
      <c r="E285" s="3" t="e">
        <f t="shared" si="47"/>
        <v>#DIV/0!</v>
      </c>
      <c r="G285" s="3" t="e">
        <f t="shared" si="48"/>
        <v>#DIV/0!</v>
      </c>
      <c r="H285" s="14"/>
      <c r="I285" s="29" t="e">
        <f t="shared" si="49"/>
        <v>#DIV/0!</v>
      </c>
      <c r="J285" s="9"/>
      <c r="K285" s="3" t="e">
        <f t="shared" si="50"/>
        <v>#DIV/0!</v>
      </c>
      <c r="L285" s="3" t="e">
        <f t="shared" si="51"/>
        <v>#DIV/0!</v>
      </c>
      <c r="N285" s="29" t="e">
        <f t="shared" si="52"/>
        <v>#DIV/0!</v>
      </c>
      <c r="P285" s="29" t="e">
        <f t="shared" si="53"/>
        <v>#DIV/0!</v>
      </c>
      <c r="Q285" s="3" t="e">
        <f t="shared" si="54"/>
        <v>#DIV/0!</v>
      </c>
      <c r="R285" s="3" t="e">
        <f t="shared" si="55"/>
        <v>#DIV/0!</v>
      </c>
      <c r="S285" s="3" t="e">
        <f t="shared" si="56"/>
        <v>#DIV/0!</v>
      </c>
      <c r="T285" s="3" t="e">
        <f t="shared" si="57"/>
        <v>#DIV/0!</v>
      </c>
    </row>
    <row r="286" spans="5:20" x14ac:dyDescent="0.15">
      <c r="E286" s="3" t="e">
        <f t="shared" si="47"/>
        <v>#DIV/0!</v>
      </c>
      <c r="G286" s="3" t="e">
        <f t="shared" si="48"/>
        <v>#DIV/0!</v>
      </c>
      <c r="H286" s="14"/>
      <c r="I286" s="29" t="e">
        <f t="shared" si="49"/>
        <v>#DIV/0!</v>
      </c>
      <c r="J286" s="9"/>
      <c r="K286" s="3" t="e">
        <f t="shared" si="50"/>
        <v>#DIV/0!</v>
      </c>
      <c r="L286" s="3" t="e">
        <f t="shared" si="51"/>
        <v>#DIV/0!</v>
      </c>
      <c r="N286" s="29" t="e">
        <f t="shared" si="52"/>
        <v>#DIV/0!</v>
      </c>
      <c r="P286" s="29" t="e">
        <f t="shared" si="53"/>
        <v>#DIV/0!</v>
      </c>
      <c r="Q286" s="3" t="e">
        <f t="shared" si="54"/>
        <v>#DIV/0!</v>
      </c>
      <c r="R286" s="3" t="e">
        <f t="shared" si="55"/>
        <v>#DIV/0!</v>
      </c>
      <c r="S286" s="3" t="e">
        <f t="shared" si="56"/>
        <v>#DIV/0!</v>
      </c>
      <c r="T286" s="3" t="e">
        <f t="shared" si="57"/>
        <v>#DIV/0!</v>
      </c>
    </row>
    <row r="287" spans="5:20" x14ac:dyDescent="0.15">
      <c r="E287" s="3" t="e">
        <f t="shared" si="47"/>
        <v>#DIV/0!</v>
      </c>
      <c r="G287" s="3" t="e">
        <f t="shared" si="48"/>
        <v>#DIV/0!</v>
      </c>
      <c r="H287" s="14"/>
      <c r="I287" s="29" t="e">
        <f t="shared" si="49"/>
        <v>#DIV/0!</v>
      </c>
      <c r="J287" s="9"/>
      <c r="K287" s="3" t="e">
        <f t="shared" si="50"/>
        <v>#DIV/0!</v>
      </c>
      <c r="L287" s="3" t="e">
        <f t="shared" si="51"/>
        <v>#DIV/0!</v>
      </c>
      <c r="N287" s="29" t="e">
        <f t="shared" si="52"/>
        <v>#DIV/0!</v>
      </c>
      <c r="P287" s="29" t="e">
        <f t="shared" si="53"/>
        <v>#DIV/0!</v>
      </c>
      <c r="Q287" s="3" t="e">
        <f t="shared" si="54"/>
        <v>#DIV/0!</v>
      </c>
      <c r="R287" s="3" t="e">
        <f t="shared" si="55"/>
        <v>#DIV/0!</v>
      </c>
      <c r="S287" s="3" t="e">
        <f t="shared" si="56"/>
        <v>#DIV/0!</v>
      </c>
      <c r="T287" s="3" t="e">
        <f t="shared" si="57"/>
        <v>#DIV/0!</v>
      </c>
    </row>
    <row r="288" spans="5:20" x14ac:dyDescent="0.15">
      <c r="E288" s="3" t="e">
        <f t="shared" si="47"/>
        <v>#DIV/0!</v>
      </c>
      <c r="G288" s="3" t="e">
        <f t="shared" si="48"/>
        <v>#DIV/0!</v>
      </c>
      <c r="H288" s="14"/>
      <c r="I288" s="29" t="e">
        <f t="shared" si="49"/>
        <v>#DIV/0!</v>
      </c>
      <c r="J288" s="9"/>
      <c r="K288" s="3" t="e">
        <f t="shared" si="50"/>
        <v>#DIV/0!</v>
      </c>
      <c r="L288" s="3" t="e">
        <f t="shared" si="51"/>
        <v>#DIV/0!</v>
      </c>
      <c r="N288" s="29" t="e">
        <f t="shared" si="52"/>
        <v>#DIV/0!</v>
      </c>
      <c r="P288" s="29" t="e">
        <f t="shared" si="53"/>
        <v>#DIV/0!</v>
      </c>
      <c r="Q288" s="3" t="e">
        <f t="shared" si="54"/>
        <v>#DIV/0!</v>
      </c>
      <c r="R288" s="3" t="e">
        <f t="shared" si="55"/>
        <v>#DIV/0!</v>
      </c>
      <c r="S288" s="3" t="e">
        <f t="shared" si="56"/>
        <v>#DIV/0!</v>
      </c>
      <c r="T288" s="3" t="e">
        <f t="shared" si="57"/>
        <v>#DIV/0!</v>
      </c>
    </row>
    <row r="289" spans="5:20" x14ac:dyDescent="0.15">
      <c r="E289" s="3" t="e">
        <f t="shared" si="47"/>
        <v>#DIV/0!</v>
      </c>
      <c r="G289" s="3" t="e">
        <f t="shared" si="48"/>
        <v>#DIV/0!</v>
      </c>
      <c r="H289" s="14"/>
      <c r="I289" s="29" t="e">
        <f t="shared" si="49"/>
        <v>#DIV/0!</v>
      </c>
      <c r="J289" s="9"/>
      <c r="K289" s="3" t="e">
        <f t="shared" si="50"/>
        <v>#DIV/0!</v>
      </c>
      <c r="L289" s="3" t="e">
        <f t="shared" si="51"/>
        <v>#DIV/0!</v>
      </c>
      <c r="N289" s="29" t="e">
        <f t="shared" si="52"/>
        <v>#DIV/0!</v>
      </c>
      <c r="P289" s="29" t="e">
        <f t="shared" si="53"/>
        <v>#DIV/0!</v>
      </c>
      <c r="Q289" s="3" t="e">
        <f t="shared" si="54"/>
        <v>#DIV/0!</v>
      </c>
      <c r="R289" s="3" t="e">
        <f t="shared" si="55"/>
        <v>#DIV/0!</v>
      </c>
      <c r="S289" s="3" t="e">
        <f t="shared" si="56"/>
        <v>#DIV/0!</v>
      </c>
      <c r="T289" s="3" t="e">
        <f t="shared" si="57"/>
        <v>#DIV/0!</v>
      </c>
    </row>
    <row r="290" spans="5:20" x14ac:dyDescent="0.15">
      <c r="E290" s="3" t="e">
        <f t="shared" si="47"/>
        <v>#DIV/0!</v>
      </c>
      <c r="G290" s="3" t="e">
        <f t="shared" si="48"/>
        <v>#DIV/0!</v>
      </c>
      <c r="H290" s="14"/>
      <c r="I290" s="29" t="e">
        <f t="shared" si="49"/>
        <v>#DIV/0!</v>
      </c>
      <c r="J290" s="9"/>
      <c r="K290" s="3" t="e">
        <f t="shared" si="50"/>
        <v>#DIV/0!</v>
      </c>
      <c r="L290" s="3" t="e">
        <f t="shared" si="51"/>
        <v>#DIV/0!</v>
      </c>
      <c r="N290" s="29" t="e">
        <f t="shared" si="52"/>
        <v>#DIV/0!</v>
      </c>
      <c r="P290" s="29" t="e">
        <f t="shared" si="53"/>
        <v>#DIV/0!</v>
      </c>
      <c r="Q290" s="3" t="e">
        <f t="shared" si="54"/>
        <v>#DIV/0!</v>
      </c>
      <c r="R290" s="3" t="e">
        <f t="shared" si="55"/>
        <v>#DIV/0!</v>
      </c>
      <c r="S290" s="3" t="e">
        <f t="shared" si="56"/>
        <v>#DIV/0!</v>
      </c>
      <c r="T290" s="3" t="e">
        <f t="shared" si="57"/>
        <v>#DIV/0!</v>
      </c>
    </row>
    <row r="291" spans="5:20" x14ac:dyDescent="0.15">
      <c r="E291" s="3" t="e">
        <f t="shared" si="47"/>
        <v>#DIV/0!</v>
      </c>
      <c r="G291" s="3" t="e">
        <f t="shared" si="48"/>
        <v>#DIV/0!</v>
      </c>
      <c r="H291" s="14"/>
      <c r="I291" s="29" t="e">
        <f t="shared" si="49"/>
        <v>#DIV/0!</v>
      </c>
      <c r="J291" s="9"/>
      <c r="K291" s="3" t="e">
        <f t="shared" si="50"/>
        <v>#DIV/0!</v>
      </c>
      <c r="L291" s="3" t="e">
        <f t="shared" si="51"/>
        <v>#DIV/0!</v>
      </c>
      <c r="N291" s="29" t="e">
        <f t="shared" si="52"/>
        <v>#DIV/0!</v>
      </c>
      <c r="P291" s="29" t="e">
        <f t="shared" si="53"/>
        <v>#DIV/0!</v>
      </c>
      <c r="Q291" s="3" t="e">
        <f t="shared" si="54"/>
        <v>#DIV/0!</v>
      </c>
      <c r="R291" s="3" t="e">
        <f t="shared" si="55"/>
        <v>#DIV/0!</v>
      </c>
      <c r="S291" s="3" t="e">
        <f t="shared" si="56"/>
        <v>#DIV/0!</v>
      </c>
      <c r="T291" s="3" t="e">
        <f t="shared" si="57"/>
        <v>#DIV/0!</v>
      </c>
    </row>
    <row r="292" spans="5:20" x14ac:dyDescent="0.15">
      <c r="E292" s="3" t="e">
        <f t="shared" si="47"/>
        <v>#DIV/0!</v>
      </c>
      <c r="G292" s="3" t="e">
        <f t="shared" si="48"/>
        <v>#DIV/0!</v>
      </c>
      <c r="H292" s="14"/>
      <c r="I292" s="29" t="e">
        <f t="shared" si="49"/>
        <v>#DIV/0!</v>
      </c>
      <c r="J292" s="9"/>
      <c r="K292" s="3" t="e">
        <f t="shared" si="50"/>
        <v>#DIV/0!</v>
      </c>
      <c r="L292" s="3" t="e">
        <f t="shared" si="51"/>
        <v>#DIV/0!</v>
      </c>
      <c r="N292" s="29" t="e">
        <f t="shared" si="52"/>
        <v>#DIV/0!</v>
      </c>
      <c r="P292" s="29" t="e">
        <f t="shared" si="53"/>
        <v>#DIV/0!</v>
      </c>
      <c r="Q292" s="3" t="e">
        <f t="shared" si="54"/>
        <v>#DIV/0!</v>
      </c>
      <c r="R292" s="3" t="e">
        <f t="shared" si="55"/>
        <v>#DIV/0!</v>
      </c>
      <c r="S292" s="3" t="e">
        <f t="shared" si="56"/>
        <v>#DIV/0!</v>
      </c>
      <c r="T292" s="3" t="e">
        <f t="shared" si="57"/>
        <v>#DIV/0!</v>
      </c>
    </row>
    <row r="293" spans="5:20" x14ac:dyDescent="0.15">
      <c r="E293" s="3" t="e">
        <f t="shared" si="47"/>
        <v>#DIV/0!</v>
      </c>
      <c r="G293" s="3" t="e">
        <f t="shared" si="48"/>
        <v>#DIV/0!</v>
      </c>
      <c r="H293" s="14"/>
      <c r="I293" s="29" t="e">
        <f t="shared" si="49"/>
        <v>#DIV/0!</v>
      </c>
      <c r="J293" s="9"/>
      <c r="K293" s="3" t="e">
        <f t="shared" si="50"/>
        <v>#DIV/0!</v>
      </c>
      <c r="L293" s="3" t="e">
        <f t="shared" si="51"/>
        <v>#DIV/0!</v>
      </c>
      <c r="N293" s="29" t="e">
        <f t="shared" si="52"/>
        <v>#DIV/0!</v>
      </c>
      <c r="P293" s="29" t="e">
        <f t="shared" si="53"/>
        <v>#DIV/0!</v>
      </c>
      <c r="Q293" s="3" t="e">
        <f t="shared" si="54"/>
        <v>#DIV/0!</v>
      </c>
      <c r="R293" s="3" t="e">
        <f t="shared" si="55"/>
        <v>#DIV/0!</v>
      </c>
      <c r="S293" s="3" t="e">
        <f t="shared" si="56"/>
        <v>#DIV/0!</v>
      </c>
      <c r="T293" s="3" t="e">
        <f t="shared" si="57"/>
        <v>#DIV/0!</v>
      </c>
    </row>
    <row r="294" spans="5:20" x14ac:dyDescent="0.15">
      <c r="E294" s="3" t="e">
        <f t="shared" ref="E294:E357" si="58">D294*29.45/C294</f>
        <v>#DIV/0!</v>
      </c>
      <c r="G294" s="3" t="e">
        <f t="shared" ref="G294:G357" si="59">F294*29.45/C294</f>
        <v>#DIV/0!</v>
      </c>
      <c r="H294" s="14"/>
      <c r="I294" s="29" t="e">
        <f t="shared" ref="I294:I357" si="60">H294*29.45/C294</f>
        <v>#DIV/0!</v>
      </c>
      <c r="J294" s="9"/>
      <c r="K294" s="3" t="e">
        <f t="shared" ref="K294:K357" si="61">J294*29.45/B294</f>
        <v>#DIV/0!</v>
      </c>
      <c r="L294" s="3" t="e">
        <f t="shared" ref="L294:L357" si="62">B294/C294</f>
        <v>#DIV/0!</v>
      </c>
      <c r="N294" s="29" t="e">
        <f t="shared" ref="N294:N357" si="63">M294*29.45/B294</f>
        <v>#DIV/0!</v>
      </c>
      <c r="P294" s="29" t="e">
        <f t="shared" ref="P294:P357" si="64">O294*29.45/B294</f>
        <v>#DIV/0!</v>
      </c>
      <c r="Q294" s="3" t="e">
        <f t="shared" ref="Q294:Q357" si="65">-264+30*LOG((P294*1000000)/N294^2)</f>
        <v>#DIV/0!</v>
      </c>
      <c r="R294" s="3" t="e">
        <f t="shared" ref="R294:R357" si="66">-250+30*LOG((E294*1000000)/G294^2)</f>
        <v>#DIV/0!</v>
      </c>
      <c r="S294" s="3" t="e">
        <f t="shared" ref="S294:S357" si="67">N294+(2*P294)+(K294)</f>
        <v>#DIV/0!</v>
      </c>
      <c r="T294" s="3" t="e">
        <f t="shared" ref="T294:T357" si="68">G294+(2*E294)+(K294)</f>
        <v>#DIV/0!</v>
      </c>
    </row>
    <row r="295" spans="5:20" x14ac:dyDescent="0.15">
      <c r="E295" s="3" t="e">
        <f t="shared" si="58"/>
        <v>#DIV/0!</v>
      </c>
      <c r="G295" s="3" t="e">
        <f t="shared" si="59"/>
        <v>#DIV/0!</v>
      </c>
      <c r="H295" s="14"/>
      <c r="I295" s="29" t="e">
        <f t="shared" si="60"/>
        <v>#DIV/0!</v>
      </c>
      <c r="J295" s="9"/>
      <c r="K295" s="3" t="e">
        <f t="shared" si="61"/>
        <v>#DIV/0!</v>
      </c>
      <c r="L295" s="3" t="e">
        <f t="shared" si="62"/>
        <v>#DIV/0!</v>
      </c>
      <c r="N295" s="29" t="e">
        <f t="shared" si="63"/>
        <v>#DIV/0!</v>
      </c>
      <c r="P295" s="29" t="e">
        <f t="shared" si="64"/>
        <v>#DIV/0!</v>
      </c>
      <c r="Q295" s="3" t="e">
        <f t="shared" si="65"/>
        <v>#DIV/0!</v>
      </c>
      <c r="R295" s="3" t="e">
        <f t="shared" si="66"/>
        <v>#DIV/0!</v>
      </c>
      <c r="S295" s="3" t="e">
        <f t="shared" si="67"/>
        <v>#DIV/0!</v>
      </c>
      <c r="T295" s="3" t="e">
        <f t="shared" si="68"/>
        <v>#DIV/0!</v>
      </c>
    </row>
    <row r="296" spans="5:20" x14ac:dyDescent="0.15">
      <c r="E296" s="3" t="e">
        <f t="shared" si="58"/>
        <v>#DIV/0!</v>
      </c>
      <c r="G296" s="3" t="e">
        <f t="shared" si="59"/>
        <v>#DIV/0!</v>
      </c>
      <c r="H296" s="14"/>
      <c r="I296" s="29" t="e">
        <f t="shared" si="60"/>
        <v>#DIV/0!</v>
      </c>
      <c r="J296" s="9"/>
      <c r="K296" s="3" t="e">
        <f t="shared" si="61"/>
        <v>#DIV/0!</v>
      </c>
      <c r="L296" s="3" t="e">
        <f t="shared" si="62"/>
        <v>#DIV/0!</v>
      </c>
      <c r="N296" s="29" t="e">
        <f t="shared" si="63"/>
        <v>#DIV/0!</v>
      </c>
      <c r="P296" s="29" t="e">
        <f t="shared" si="64"/>
        <v>#DIV/0!</v>
      </c>
      <c r="Q296" s="3" t="e">
        <f t="shared" si="65"/>
        <v>#DIV/0!</v>
      </c>
      <c r="R296" s="3" t="e">
        <f t="shared" si="66"/>
        <v>#DIV/0!</v>
      </c>
      <c r="S296" s="3" t="e">
        <f t="shared" si="67"/>
        <v>#DIV/0!</v>
      </c>
      <c r="T296" s="3" t="e">
        <f t="shared" si="68"/>
        <v>#DIV/0!</v>
      </c>
    </row>
    <row r="297" spans="5:20" x14ac:dyDescent="0.15">
      <c r="E297" s="3" t="e">
        <f t="shared" si="58"/>
        <v>#DIV/0!</v>
      </c>
      <c r="G297" s="3" t="e">
        <f t="shared" si="59"/>
        <v>#DIV/0!</v>
      </c>
      <c r="H297" s="14"/>
      <c r="I297" s="29" t="e">
        <f t="shared" si="60"/>
        <v>#DIV/0!</v>
      </c>
      <c r="J297" s="9"/>
      <c r="K297" s="3" t="e">
        <f t="shared" si="61"/>
        <v>#DIV/0!</v>
      </c>
      <c r="L297" s="3" t="e">
        <f t="shared" si="62"/>
        <v>#DIV/0!</v>
      </c>
      <c r="N297" s="29" t="e">
        <f t="shared" si="63"/>
        <v>#DIV/0!</v>
      </c>
      <c r="P297" s="29" t="e">
        <f t="shared" si="64"/>
        <v>#DIV/0!</v>
      </c>
      <c r="Q297" s="3" t="e">
        <f t="shared" si="65"/>
        <v>#DIV/0!</v>
      </c>
      <c r="R297" s="3" t="e">
        <f t="shared" si="66"/>
        <v>#DIV/0!</v>
      </c>
      <c r="S297" s="3" t="e">
        <f t="shared" si="67"/>
        <v>#DIV/0!</v>
      </c>
      <c r="T297" s="3" t="e">
        <f t="shared" si="68"/>
        <v>#DIV/0!</v>
      </c>
    </row>
    <row r="298" spans="5:20" x14ac:dyDescent="0.15">
      <c r="E298" s="3" t="e">
        <f t="shared" si="58"/>
        <v>#DIV/0!</v>
      </c>
      <c r="G298" s="3" t="e">
        <f t="shared" si="59"/>
        <v>#DIV/0!</v>
      </c>
      <c r="H298" s="14"/>
      <c r="I298" s="29" t="e">
        <f t="shared" si="60"/>
        <v>#DIV/0!</v>
      </c>
      <c r="J298" s="9"/>
      <c r="K298" s="3" t="e">
        <f t="shared" si="61"/>
        <v>#DIV/0!</v>
      </c>
      <c r="L298" s="3" t="e">
        <f t="shared" si="62"/>
        <v>#DIV/0!</v>
      </c>
      <c r="N298" s="29" t="e">
        <f t="shared" si="63"/>
        <v>#DIV/0!</v>
      </c>
      <c r="P298" s="29" t="e">
        <f t="shared" si="64"/>
        <v>#DIV/0!</v>
      </c>
      <c r="Q298" s="3" t="e">
        <f t="shared" si="65"/>
        <v>#DIV/0!</v>
      </c>
      <c r="R298" s="3" t="e">
        <f t="shared" si="66"/>
        <v>#DIV/0!</v>
      </c>
      <c r="S298" s="3" t="e">
        <f t="shared" si="67"/>
        <v>#DIV/0!</v>
      </c>
      <c r="T298" s="3" t="e">
        <f t="shared" si="68"/>
        <v>#DIV/0!</v>
      </c>
    </row>
    <row r="299" spans="5:20" x14ac:dyDescent="0.15">
      <c r="E299" s="3" t="e">
        <f t="shared" si="58"/>
        <v>#DIV/0!</v>
      </c>
      <c r="G299" s="3" t="e">
        <f t="shared" si="59"/>
        <v>#DIV/0!</v>
      </c>
      <c r="H299" s="14"/>
      <c r="I299" s="29" t="e">
        <f t="shared" si="60"/>
        <v>#DIV/0!</v>
      </c>
      <c r="J299" s="9"/>
      <c r="K299" s="3" t="e">
        <f t="shared" si="61"/>
        <v>#DIV/0!</v>
      </c>
      <c r="L299" s="3" t="e">
        <f t="shared" si="62"/>
        <v>#DIV/0!</v>
      </c>
      <c r="N299" s="29" t="e">
        <f t="shared" si="63"/>
        <v>#DIV/0!</v>
      </c>
      <c r="P299" s="29" t="e">
        <f t="shared" si="64"/>
        <v>#DIV/0!</v>
      </c>
      <c r="Q299" s="3" t="e">
        <f t="shared" si="65"/>
        <v>#DIV/0!</v>
      </c>
      <c r="R299" s="3" t="e">
        <f t="shared" si="66"/>
        <v>#DIV/0!</v>
      </c>
      <c r="S299" s="3" t="e">
        <f t="shared" si="67"/>
        <v>#DIV/0!</v>
      </c>
      <c r="T299" s="3" t="e">
        <f t="shared" si="68"/>
        <v>#DIV/0!</v>
      </c>
    </row>
    <row r="300" spans="5:20" x14ac:dyDescent="0.15">
      <c r="E300" s="3" t="e">
        <f t="shared" si="58"/>
        <v>#DIV/0!</v>
      </c>
      <c r="G300" s="3" t="e">
        <f t="shared" si="59"/>
        <v>#DIV/0!</v>
      </c>
      <c r="H300" s="14"/>
      <c r="I300" s="29" t="e">
        <f t="shared" si="60"/>
        <v>#DIV/0!</v>
      </c>
      <c r="J300" s="9"/>
      <c r="K300" s="3" t="e">
        <f t="shared" si="61"/>
        <v>#DIV/0!</v>
      </c>
      <c r="L300" s="3" t="e">
        <f t="shared" si="62"/>
        <v>#DIV/0!</v>
      </c>
      <c r="N300" s="29" t="e">
        <f t="shared" si="63"/>
        <v>#DIV/0!</v>
      </c>
      <c r="P300" s="29" t="e">
        <f t="shared" si="64"/>
        <v>#DIV/0!</v>
      </c>
      <c r="Q300" s="3" t="e">
        <f t="shared" si="65"/>
        <v>#DIV/0!</v>
      </c>
      <c r="R300" s="3" t="e">
        <f t="shared" si="66"/>
        <v>#DIV/0!</v>
      </c>
      <c r="S300" s="3" t="e">
        <f t="shared" si="67"/>
        <v>#DIV/0!</v>
      </c>
      <c r="T300" s="3" t="e">
        <f t="shared" si="68"/>
        <v>#DIV/0!</v>
      </c>
    </row>
    <row r="301" spans="5:20" x14ac:dyDescent="0.15">
      <c r="E301" s="3" t="e">
        <f t="shared" si="58"/>
        <v>#DIV/0!</v>
      </c>
      <c r="G301" s="3" t="e">
        <f t="shared" si="59"/>
        <v>#DIV/0!</v>
      </c>
      <c r="H301" s="14"/>
      <c r="I301" s="29" t="e">
        <f t="shared" si="60"/>
        <v>#DIV/0!</v>
      </c>
      <c r="J301" s="9"/>
      <c r="K301" s="3" t="e">
        <f t="shared" si="61"/>
        <v>#DIV/0!</v>
      </c>
      <c r="L301" s="3" t="e">
        <f t="shared" si="62"/>
        <v>#DIV/0!</v>
      </c>
      <c r="N301" s="29" t="e">
        <f t="shared" si="63"/>
        <v>#DIV/0!</v>
      </c>
      <c r="P301" s="29" t="e">
        <f t="shared" si="64"/>
        <v>#DIV/0!</v>
      </c>
      <c r="Q301" s="3" t="e">
        <f t="shared" si="65"/>
        <v>#DIV/0!</v>
      </c>
      <c r="R301" s="3" t="e">
        <f t="shared" si="66"/>
        <v>#DIV/0!</v>
      </c>
      <c r="S301" s="3" t="e">
        <f t="shared" si="67"/>
        <v>#DIV/0!</v>
      </c>
      <c r="T301" s="3" t="e">
        <f t="shared" si="68"/>
        <v>#DIV/0!</v>
      </c>
    </row>
    <row r="302" spans="5:20" x14ac:dyDescent="0.15">
      <c r="E302" s="3" t="e">
        <f t="shared" si="58"/>
        <v>#DIV/0!</v>
      </c>
      <c r="G302" s="3" t="e">
        <f t="shared" si="59"/>
        <v>#DIV/0!</v>
      </c>
      <c r="H302" s="14"/>
      <c r="I302" s="29" t="e">
        <f t="shared" si="60"/>
        <v>#DIV/0!</v>
      </c>
      <c r="J302" s="9"/>
      <c r="K302" s="3" t="e">
        <f t="shared" si="61"/>
        <v>#DIV/0!</v>
      </c>
      <c r="L302" s="3" t="e">
        <f t="shared" si="62"/>
        <v>#DIV/0!</v>
      </c>
      <c r="N302" s="29" t="e">
        <f t="shared" si="63"/>
        <v>#DIV/0!</v>
      </c>
      <c r="P302" s="29" t="e">
        <f t="shared" si="64"/>
        <v>#DIV/0!</v>
      </c>
      <c r="Q302" s="3" t="e">
        <f t="shared" si="65"/>
        <v>#DIV/0!</v>
      </c>
      <c r="R302" s="3" t="e">
        <f t="shared" si="66"/>
        <v>#DIV/0!</v>
      </c>
      <c r="S302" s="3" t="e">
        <f t="shared" si="67"/>
        <v>#DIV/0!</v>
      </c>
      <c r="T302" s="3" t="e">
        <f t="shared" si="68"/>
        <v>#DIV/0!</v>
      </c>
    </row>
    <row r="303" spans="5:20" x14ac:dyDescent="0.15">
      <c r="E303" s="3" t="e">
        <f t="shared" si="58"/>
        <v>#DIV/0!</v>
      </c>
      <c r="G303" s="3" t="e">
        <f t="shared" si="59"/>
        <v>#DIV/0!</v>
      </c>
      <c r="H303" s="14"/>
      <c r="I303" s="29" t="e">
        <f t="shared" si="60"/>
        <v>#DIV/0!</v>
      </c>
      <c r="J303" s="9"/>
      <c r="K303" s="3" t="e">
        <f t="shared" si="61"/>
        <v>#DIV/0!</v>
      </c>
      <c r="L303" s="3" t="e">
        <f t="shared" si="62"/>
        <v>#DIV/0!</v>
      </c>
      <c r="N303" s="29" t="e">
        <f t="shared" si="63"/>
        <v>#DIV/0!</v>
      </c>
      <c r="P303" s="29" t="e">
        <f t="shared" si="64"/>
        <v>#DIV/0!</v>
      </c>
      <c r="Q303" s="3" t="e">
        <f t="shared" si="65"/>
        <v>#DIV/0!</v>
      </c>
      <c r="R303" s="3" t="e">
        <f t="shared" si="66"/>
        <v>#DIV/0!</v>
      </c>
      <c r="S303" s="3" t="e">
        <f t="shared" si="67"/>
        <v>#DIV/0!</v>
      </c>
      <c r="T303" s="3" t="e">
        <f t="shared" si="68"/>
        <v>#DIV/0!</v>
      </c>
    </row>
    <row r="304" spans="5:20" x14ac:dyDescent="0.15">
      <c r="E304" s="3" t="e">
        <f t="shared" si="58"/>
        <v>#DIV/0!</v>
      </c>
      <c r="G304" s="3" t="e">
        <f t="shared" si="59"/>
        <v>#DIV/0!</v>
      </c>
      <c r="H304" s="14"/>
      <c r="I304" s="29" t="e">
        <f t="shared" si="60"/>
        <v>#DIV/0!</v>
      </c>
      <c r="J304" s="9"/>
      <c r="K304" s="3" t="e">
        <f t="shared" si="61"/>
        <v>#DIV/0!</v>
      </c>
      <c r="L304" s="3" t="e">
        <f t="shared" si="62"/>
        <v>#DIV/0!</v>
      </c>
      <c r="N304" s="29" t="e">
        <f t="shared" si="63"/>
        <v>#DIV/0!</v>
      </c>
      <c r="P304" s="29" t="e">
        <f t="shared" si="64"/>
        <v>#DIV/0!</v>
      </c>
      <c r="Q304" s="3" t="e">
        <f t="shared" si="65"/>
        <v>#DIV/0!</v>
      </c>
      <c r="R304" s="3" t="e">
        <f t="shared" si="66"/>
        <v>#DIV/0!</v>
      </c>
      <c r="S304" s="3" t="e">
        <f t="shared" si="67"/>
        <v>#DIV/0!</v>
      </c>
      <c r="T304" s="3" t="e">
        <f t="shared" si="68"/>
        <v>#DIV/0!</v>
      </c>
    </row>
    <row r="305" spans="5:20" x14ac:dyDescent="0.15">
      <c r="E305" s="3" t="e">
        <f t="shared" si="58"/>
        <v>#DIV/0!</v>
      </c>
      <c r="G305" s="3" t="e">
        <f t="shared" si="59"/>
        <v>#DIV/0!</v>
      </c>
      <c r="H305" s="14"/>
      <c r="I305" s="29" t="e">
        <f t="shared" si="60"/>
        <v>#DIV/0!</v>
      </c>
      <c r="J305" s="9"/>
      <c r="K305" s="3" t="e">
        <f t="shared" si="61"/>
        <v>#DIV/0!</v>
      </c>
      <c r="L305" s="3" t="e">
        <f t="shared" si="62"/>
        <v>#DIV/0!</v>
      </c>
      <c r="N305" s="29" t="e">
        <f t="shared" si="63"/>
        <v>#DIV/0!</v>
      </c>
      <c r="P305" s="29" t="e">
        <f t="shared" si="64"/>
        <v>#DIV/0!</v>
      </c>
      <c r="Q305" s="3" t="e">
        <f t="shared" si="65"/>
        <v>#DIV/0!</v>
      </c>
      <c r="R305" s="3" t="e">
        <f t="shared" si="66"/>
        <v>#DIV/0!</v>
      </c>
      <c r="S305" s="3" t="e">
        <f t="shared" si="67"/>
        <v>#DIV/0!</v>
      </c>
      <c r="T305" s="3" t="e">
        <f t="shared" si="68"/>
        <v>#DIV/0!</v>
      </c>
    </row>
    <row r="306" spans="5:20" x14ac:dyDescent="0.15">
      <c r="E306" s="3" t="e">
        <f t="shared" si="58"/>
        <v>#DIV/0!</v>
      </c>
      <c r="G306" s="3" t="e">
        <f t="shared" si="59"/>
        <v>#DIV/0!</v>
      </c>
      <c r="H306" s="14"/>
      <c r="I306" s="29" t="e">
        <f t="shared" si="60"/>
        <v>#DIV/0!</v>
      </c>
      <c r="J306" s="9"/>
      <c r="K306" s="3" t="e">
        <f t="shared" si="61"/>
        <v>#DIV/0!</v>
      </c>
      <c r="L306" s="3" t="e">
        <f t="shared" si="62"/>
        <v>#DIV/0!</v>
      </c>
      <c r="N306" s="29" t="e">
        <f t="shared" si="63"/>
        <v>#DIV/0!</v>
      </c>
      <c r="P306" s="29" t="e">
        <f t="shared" si="64"/>
        <v>#DIV/0!</v>
      </c>
      <c r="Q306" s="3" t="e">
        <f t="shared" si="65"/>
        <v>#DIV/0!</v>
      </c>
      <c r="R306" s="3" t="e">
        <f t="shared" si="66"/>
        <v>#DIV/0!</v>
      </c>
      <c r="S306" s="3" t="e">
        <f t="shared" si="67"/>
        <v>#DIV/0!</v>
      </c>
      <c r="T306" s="3" t="e">
        <f t="shared" si="68"/>
        <v>#DIV/0!</v>
      </c>
    </row>
    <row r="307" spans="5:20" x14ac:dyDescent="0.15">
      <c r="E307" s="3" t="e">
        <f t="shared" si="58"/>
        <v>#DIV/0!</v>
      </c>
      <c r="G307" s="3" t="e">
        <f t="shared" si="59"/>
        <v>#DIV/0!</v>
      </c>
      <c r="H307" s="14"/>
      <c r="I307" s="29" t="e">
        <f t="shared" si="60"/>
        <v>#DIV/0!</v>
      </c>
      <c r="J307" s="9"/>
      <c r="K307" s="3" t="e">
        <f t="shared" si="61"/>
        <v>#DIV/0!</v>
      </c>
      <c r="L307" s="3" t="e">
        <f t="shared" si="62"/>
        <v>#DIV/0!</v>
      </c>
      <c r="N307" s="29" t="e">
        <f t="shared" si="63"/>
        <v>#DIV/0!</v>
      </c>
      <c r="P307" s="29" t="e">
        <f t="shared" si="64"/>
        <v>#DIV/0!</v>
      </c>
      <c r="Q307" s="3" t="e">
        <f t="shared" si="65"/>
        <v>#DIV/0!</v>
      </c>
      <c r="R307" s="3" t="e">
        <f t="shared" si="66"/>
        <v>#DIV/0!</v>
      </c>
      <c r="S307" s="3" t="e">
        <f t="shared" si="67"/>
        <v>#DIV/0!</v>
      </c>
      <c r="T307" s="3" t="e">
        <f t="shared" si="68"/>
        <v>#DIV/0!</v>
      </c>
    </row>
    <row r="308" spans="5:20" x14ac:dyDescent="0.15">
      <c r="E308" s="3" t="e">
        <f t="shared" si="58"/>
        <v>#DIV/0!</v>
      </c>
      <c r="G308" s="3" t="e">
        <f t="shared" si="59"/>
        <v>#DIV/0!</v>
      </c>
      <c r="H308" s="14"/>
      <c r="I308" s="29" t="e">
        <f t="shared" si="60"/>
        <v>#DIV/0!</v>
      </c>
      <c r="J308" s="9"/>
      <c r="K308" s="3" t="e">
        <f t="shared" si="61"/>
        <v>#DIV/0!</v>
      </c>
      <c r="L308" s="3" t="e">
        <f t="shared" si="62"/>
        <v>#DIV/0!</v>
      </c>
      <c r="N308" s="29" t="e">
        <f t="shared" si="63"/>
        <v>#DIV/0!</v>
      </c>
      <c r="P308" s="29" t="e">
        <f t="shared" si="64"/>
        <v>#DIV/0!</v>
      </c>
      <c r="Q308" s="3" t="e">
        <f t="shared" si="65"/>
        <v>#DIV/0!</v>
      </c>
      <c r="R308" s="3" t="e">
        <f t="shared" si="66"/>
        <v>#DIV/0!</v>
      </c>
      <c r="S308" s="3" t="e">
        <f t="shared" si="67"/>
        <v>#DIV/0!</v>
      </c>
      <c r="T308" s="3" t="e">
        <f t="shared" si="68"/>
        <v>#DIV/0!</v>
      </c>
    </row>
    <row r="309" spans="5:20" x14ac:dyDescent="0.15">
      <c r="E309" s="3" t="e">
        <f t="shared" si="58"/>
        <v>#DIV/0!</v>
      </c>
      <c r="G309" s="3" t="e">
        <f t="shared" si="59"/>
        <v>#DIV/0!</v>
      </c>
      <c r="H309" s="14"/>
      <c r="I309" s="29" t="e">
        <f t="shared" si="60"/>
        <v>#DIV/0!</v>
      </c>
      <c r="J309" s="9"/>
      <c r="K309" s="3" t="e">
        <f t="shared" si="61"/>
        <v>#DIV/0!</v>
      </c>
      <c r="L309" s="3" t="e">
        <f t="shared" si="62"/>
        <v>#DIV/0!</v>
      </c>
      <c r="N309" s="29" t="e">
        <f t="shared" si="63"/>
        <v>#DIV/0!</v>
      </c>
      <c r="P309" s="29" t="e">
        <f t="shared" si="64"/>
        <v>#DIV/0!</v>
      </c>
      <c r="Q309" s="3" t="e">
        <f t="shared" si="65"/>
        <v>#DIV/0!</v>
      </c>
      <c r="R309" s="3" t="e">
        <f t="shared" si="66"/>
        <v>#DIV/0!</v>
      </c>
      <c r="S309" s="3" t="e">
        <f t="shared" si="67"/>
        <v>#DIV/0!</v>
      </c>
      <c r="T309" s="3" t="e">
        <f t="shared" si="68"/>
        <v>#DIV/0!</v>
      </c>
    </row>
    <row r="310" spans="5:20" x14ac:dyDescent="0.15">
      <c r="E310" s="3" t="e">
        <f t="shared" si="58"/>
        <v>#DIV/0!</v>
      </c>
      <c r="G310" s="3" t="e">
        <f t="shared" si="59"/>
        <v>#DIV/0!</v>
      </c>
      <c r="H310" s="14"/>
      <c r="I310" s="29" t="e">
        <f t="shared" si="60"/>
        <v>#DIV/0!</v>
      </c>
      <c r="J310" s="9"/>
      <c r="K310" s="3" t="e">
        <f t="shared" si="61"/>
        <v>#DIV/0!</v>
      </c>
      <c r="L310" s="3" t="e">
        <f t="shared" si="62"/>
        <v>#DIV/0!</v>
      </c>
      <c r="N310" s="29" t="e">
        <f t="shared" si="63"/>
        <v>#DIV/0!</v>
      </c>
      <c r="P310" s="29" t="e">
        <f t="shared" si="64"/>
        <v>#DIV/0!</v>
      </c>
      <c r="Q310" s="3" t="e">
        <f t="shared" si="65"/>
        <v>#DIV/0!</v>
      </c>
      <c r="R310" s="3" t="e">
        <f t="shared" si="66"/>
        <v>#DIV/0!</v>
      </c>
      <c r="S310" s="3" t="e">
        <f t="shared" si="67"/>
        <v>#DIV/0!</v>
      </c>
      <c r="T310" s="3" t="e">
        <f t="shared" si="68"/>
        <v>#DIV/0!</v>
      </c>
    </row>
    <row r="311" spans="5:20" x14ac:dyDescent="0.15">
      <c r="E311" s="3" t="e">
        <f t="shared" si="58"/>
        <v>#DIV/0!</v>
      </c>
      <c r="G311" s="3" t="e">
        <f t="shared" si="59"/>
        <v>#DIV/0!</v>
      </c>
      <c r="H311" s="14"/>
      <c r="I311" s="29" t="e">
        <f t="shared" si="60"/>
        <v>#DIV/0!</v>
      </c>
      <c r="J311" s="9"/>
      <c r="K311" s="3" t="e">
        <f t="shared" si="61"/>
        <v>#DIV/0!</v>
      </c>
      <c r="L311" s="3" t="e">
        <f t="shared" si="62"/>
        <v>#DIV/0!</v>
      </c>
      <c r="N311" s="29" t="e">
        <f t="shared" si="63"/>
        <v>#DIV/0!</v>
      </c>
      <c r="P311" s="29" t="e">
        <f t="shared" si="64"/>
        <v>#DIV/0!</v>
      </c>
      <c r="Q311" s="3" t="e">
        <f t="shared" si="65"/>
        <v>#DIV/0!</v>
      </c>
      <c r="R311" s="3" t="e">
        <f t="shared" si="66"/>
        <v>#DIV/0!</v>
      </c>
      <c r="S311" s="3" t="e">
        <f t="shared" si="67"/>
        <v>#DIV/0!</v>
      </c>
      <c r="T311" s="3" t="e">
        <f t="shared" si="68"/>
        <v>#DIV/0!</v>
      </c>
    </row>
    <row r="312" spans="5:20" x14ac:dyDescent="0.15">
      <c r="E312" s="3" t="e">
        <f t="shared" si="58"/>
        <v>#DIV/0!</v>
      </c>
      <c r="G312" s="3" t="e">
        <f t="shared" si="59"/>
        <v>#DIV/0!</v>
      </c>
      <c r="H312" s="14"/>
      <c r="I312" s="29" t="e">
        <f t="shared" si="60"/>
        <v>#DIV/0!</v>
      </c>
      <c r="J312" s="9"/>
      <c r="K312" s="3" t="e">
        <f t="shared" si="61"/>
        <v>#DIV/0!</v>
      </c>
      <c r="L312" s="3" t="e">
        <f t="shared" si="62"/>
        <v>#DIV/0!</v>
      </c>
      <c r="N312" s="29" t="e">
        <f t="shared" si="63"/>
        <v>#DIV/0!</v>
      </c>
      <c r="P312" s="29" t="e">
        <f t="shared" si="64"/>
        <v>#DIV/0!</v>
      </c>
      <c r="Q312" s="3" t="e">
        <f t="shared" si="65"/>
        <v>#DIV/0!</v>
      </c>
      <c r="R312" s="3" t="e">
        <f t="shared" si="66"/>
        <v>#DIV/0!</v>
      </c>
      <c r="S312" s="3" t="e">
        <f t="shared" si="67"/>
        <v>#DIV/0!</v>
      </c>
      <c r="T312" s="3" t="e">
        <f t="shared" si="68"/>
        <v>#DIV/0!</v>
      </c>
    </row>
    <row r="313" spans="5:20" x14ac:dyDescent="0.15">
      <c r="E313" s="3" t="e">
        <f t="shared" si="58"/>
        <v>#DIV/0!</v>
      </c>
      <c r="G313" s="3" t="e">
        <f t="shared" si="59"/>
        <v>#DIV/0!</v>
      </c>
      <c r="H313" s="14"/>
      <c r="I313" s="29" t="e">
        <f t="shared" si="60"/>
        <v>#DIV/0!</v>
      </c>
      <c r="J313" s="9"/>
      <c r="K313" s="3" t="e">
        <f t="shared" si="61"/>
        <v>#DIV/0!</v>
      </c>
      <c r="L313" s="3" t="e">
        <f t="shared" si="62"/>
        <v>#DIV/0!</v>
      </c>
      <c r="N313" s="29" t="e">
        <f t="shared" si="63"/>
        <v>#DIV/0!</v>
      </c>
      <c r="P313" s="29" t="e">
        <f t="shared" si="64"/>
        <v>#DIV/0!</v>
      </c>
      <c r="Q313" s="3" t="e">
        <f t="shared" si="65"/>
        <v>#DIV/0!</v>
      </c>
      <c r="R313" s="3" t="e">
        <f t="shared" si="66"/>
        <v>#DIV/0!</v>
      </c>
      <c r="S313" s="3" t="e">
        <f t="shared" si="67"/>
        <v>#DIV/0!</v>
      </c>
      <c r="T313" s="3" t="e">
        <f t="shared" si="68"/>
        <v>#DIV/0!</v>
      </c>
    </row>
    <row r="314" spans="5:20" x14ac:dyDescent="0.15">
      <c r="E314" s="3" t="e">
        <f t="shared" si="58"/>
        <v>#DIV/0!</v>
      </c>
      <c r="G314" s="3" t="e">
        <f t="shared" si="59"/>
        <v>#DIV/0!</v>
      </c>
      <c r="H314" s="14"/>
      <c r="I314" s="29" t="e">
        <f t="shared" si="60"/>
        <v>#DIV/0!</v>
      </c>
      <c r="J314" s="9"/>
      <c r="K314" s="3" t="e">
        <f t="shared" si="61"/>
        <v>#DIV/0!</v>
      </c>
      <c r="L314" s="3" t="e">
        <f t="shared" si="62"/>
        <v>#DIV/0!</v>
      </c>
      <c r="N314" s="29" t="e">
        <f t="shared" si="63"/>
        <v>#DIV/0!</v>
      </c>
      <c r="P314" s="29" t="e">
        <f t="shared" si="64"/>
        <v>#DIV/0!</v>
      </c>
      <c r="Q314" s="3" t="e">
        <f t="shared" si="65"/>
        <v>#DIV/0!</v>
      </c>
      <c r="R314" s="3" t="e">
        <f t="shared" si="66"/>
        <v>#DIV/0!</v>
      </c>
      <c r="S314" s="3" t="e">
        <f t="shared" si="67"/>
        <v>#DIV/0!</v>
      </c>
      <c r="T314" s="3" t="e">
        <f t="shared" si="68"/>
        <v>#DIV/0!</v>
      </c>
    </row>
    <row r="315" spans="5:20" x14ac:dyDescent="0.15">
      <c r="E315" s="3" t="e">
        <f t="shared" si="58"/>
        <v>#DIV/0!</v>
      </c>
      <c r="G315" s="3" t="e">
        <f t="shared" si="59"/>
        <v>#DIV/0!</v>
      </c>
      <c r="H315" s="14"/>
      <c r="I315" s="29" t="e">
        <f t="shared" si="60"/>
        <v>#DIV/0!</v>
      </c>
      <c r="J315" s="9"/>
      <c r="K315" s="3" t="e">
        <f t="shared" si="61"/>
        <v>#DIV/0!</v>
      </c>
      <c r="L315" s="3" t="e">
        <f t="shared" si="62"/>
        <v>#DIV/0!</v>
      </c>
      <c r="N315" s="29" t="e">
        <f t="shared" si="63"/>
        <v>#DIV/0!</v>
      </c>
      <c r="P315" s="29" t="e">
        <f t="shared" si="64"/>
        <v>#DIV/0!</v>
      </c>
      <c r="Q315" s="3" t="e">
        <f t="shared" si="65"/>
        <v>#DIV/0!</v>
      </c>
      <c r="R315" s="3" t="e">
        <f t="shared" si="66"/>
        <v>#DIV/0!</v>
      </c>
      <c r="S315" s="3" t="e">
        <f t="shared" si="67"/>
        <v>#DIV/0!</v>
      </c>
      <c r="T315" s="3" t="e">
        <f t="shared" si="68"/>
        <v>#DIV/0!</v>
      </c>
    </row>
    <row r="316" spans="5:20" x14ac:dyDescent="0.15">
      <c r="E316" s="3" t="e">
        <f t="shared" si="58"/>
        <v>#DIV/0!</v>
      </c>
      <c r="G316" s="3" t="e">
        <f t="shared" si="59"/>
        <v>#DIV/0!</v>
      </c>
      <c r="H316" s="14"/>
      <c r="I316" s="29" t="e">
        <f t="shared" si="60"/>
        <v>#DIV/0!</v>
      </c>
      <c r="J316" s="9"/>
      <c r="K316" s="3" t="e">
        <f t="shared" si="61"/>
        <v>#DIV/0!</v>
      </c>
      <c r="L316" s="3" t="e">
        <f t="shared" si="62"/>
        <v>#DIV/0!</v>
      </c>
      <c r="N316" s="29" t="e">
        <f t="shared" si="63"/>
        <v>#DIV/0!</v>
      </c>
      <c r="P316" s="29" t="e">
        <f t="shared" si="64"/>
        <v>#DIV/0!</v>
      </c>
      <c r="Q316" s="3" t="e">
        <f t="shared" si="65"/>
        <v>#DIV/0!</v>
      </c>
      <c r="R316" s="3" t="e">
        <f t="shared" si="66"/>
        <v>#DIV/0!</v>
      </c>
      <c r="S316" s="3" t="e">
        <f t="shared" si="67"/>
        <v>#DIV/0!</v>
      </c>
      <c r="T316" s="3" t="e">
        <f t="shared" si="68"/>
        <v>#DIV/0!</v>
      </c>
    </row>
    <row r="317" spans="5:20" x14ac:dyDescent="0.15">
      <c r="E317" s="3" t="e">
        <f t="shared" si="58"/>
        <v>#DIV/0!</v>
      </c>
      <c r="G317" s="3" t="e">
        <f t="shared" si="59"/>
        <v>#DIV/0!</v>
      </c>
      <c r="H317" s="14"/>
      <c r="I317" s="29" t="e">
        <f t="shared" si="60"/>
        <v>#DIV/0!</v>
      </c>
      <c r="J317" s="9"/>
      <c r="K317" s="3" t="e">
        <f t="shared" si="61"/>
        <v>#DIV/0!</v>
      </c>
      <c r="L317" s="3" t="e">
        <f t="shared" si="62"/>
        <v>#DIV/0!</v>
      </c>
      <c r="N317" s="29" t="e">
        <f t="shared" si="63"/>
        <v>#DIV/0!</v>
      </c>
      <c r="P317" s="29" t="e">
        <f t="shared" si="64"/>
        <v>#DIV/0!</v>
      </c>
      <c r="Q317" s="3" t="e">
        <f t="shared" si="65"/>
        <v>#DIV/0!</v>
      </c>
      <c r="R317" s="3" t="e">
        <f t="shared" si="66"/>
        <v>#DIV/0!</v>
      </c>
      <c r="S317" s="3" t="e">
        <f t="shared" si="67"/>
        <v>#DIV/0!</v>
      </c>
      <c r="T317" s="3" t="e">
        <f t="shared" si="68"/>
        <v>#DIV/0!</v>
      </c>
    </row>
    <row r="318" spans="5:20" x14ac:dyDescent="0.15">
      <c r="E318" s="3" t="e">
        <f t="shared" si="58"/>
        <v>#DIV/0!</v>
      </c>
      <c r="G318" s="3" t="e">
        <f t="shared" si="59"/>
        <v>#DIV/0!</v>
      </c>
      <c r="H318" s="14"/>
      <c r="I318" s="29" t="e">
        <f t="shared" si="60"/>
        <v>#DIV/0!</v>
      </c>
      <c r="J318" s="9"/>
      <c r="K318" s="3" t="e">
        <f t="shared" si="61"/>
        <v>#DIV/0!</v>
      </c>
      <c r="L318" s="3" t="e">
        <f t="shared" si="62"/>
        <v>#DIV/0!</v>
      </c>
      <c r="N318" s="29" t="e">
        <f t="shared" si="63"/>
        <v>#DIV/0!</v>
      </c>
      <c r="P318" s="29" t="e">
        <f t="shared" si="64"/>
        <v>#DIV/0!</v>
      </c>
      <c r="Q318" s="3" t="e">
        <f t="shared" si="65"/>
        <v>#DIV/0!</v>
      </c>
      <c r="R318" s="3" t="e">
        <f t="shared" si="66"/>
        <v>#DIV/0!</v>
      </c>
      <c r="S318" s="3" t="e">
        <f t="shared" si="67"/>
        <v>#DIV/0!</v>
      </c>
      <c r="T318" s="3" t="e">
        <f t="shared" si="68"/>
        <v>#DIV/0!</v>
      </c>
    </row>
    <row r="319" spans="5:20" x14ac:dyDescent="0.15">
      <c r="E319" s="3" t="e">
        <f t="shared" si="58"/>
        <v>#DIV/0!</v>
      </c>
      <c r="G319" s="3" t="e">
        <f t="shared" si="59"/>
        <v>#DIV/0!</v>
      </c>
      <c r="H319" s="14"/>
      <c r="I319" s="29" t="e">
        <f t="shared" si="60"/>
        <v>#DIV/0!</v>
      </c>
      <c r="J319" s="9"/>
      <c r="K319" s="3" t="e">
        <f t="shared" si="61"/>
        <v>#DIV/0!</v>
      </c>
      <c r="L319" s="3" t="e">
        <f t="shared" si="62"/>
        <v>#DIV/0!</v>
      </c>
      <c r="N319" s="29" t="e">
        <f t="shared" si="63"/>
        <v>#DIV/0!</v>
      </c>
      <c r="P319" s="29" t="e">
        <f t="shared" si="64"/>
        <v>#DIV/0!</v>
      </c>
      <c r="Q319" s="3" t="e">
        <f t="shared" si="65"/>
        <v>#DIV/0!</v>
      </c>
      <c r="R319" s="3" t="e">
        <f t="shared" si="66"/>
        <v>#DIV/0!</v>
      </c>
      <c r="S319" s="3" t="e">
        <f t="shared" si="67"/>
        <v>#DIV/0!</v>
      </c>
      <c r="T319" s="3" t="e">
        <f t="shared" si="68"/>
        <v>#DIV/0!</v>
      </c>
    </row>
    <row r="320" spans="5:20" x14ac:dyDescent="0.15">
      <c r="E320" s="3" t="e">
        <f t="shared" si="58"/>
        <v>#DIV/0!</v>
      </c>
      <c r="G320" s="3" t="e">
        <f t="shared" si="59"/>
        <v>#DIV/0!</v>
      </c>
      <c r="H320" s="14"/>
      <c r="I320" s="29" t="e">
        <f t="shared" si="60"/>
        <v>#DIV/0!</v>
      </c>
      <c r="J320" s="9"/>
      <c r="K320" s="3" t="e">
        <f t="shared" si="61"/>
        <v>#DIV/0!</v>
      </c>
      <c r="L320" s="3" t="e">
        <f t="shared" si="62"/>
        <v>#DIV/0!</v>
      </c>
      <c r="N320" s="29" t="e">
        <f t="shared" si="63"/>
        <v>#DIV/0!</v>
      </c>
      <c r="P320" s="29" t="e">
        <f t="shared" si="64"/>
        <v>#DIV/0!</v>
      </c>
      <c r="Q320" s="3" t="e">
        <f t="shared" si="65"/>
        <v>#DIV/0!</v>
      </c>
      <c r="R320" s="3" t="e">
        <f t="shared" si="66"/>
        <v>#DIV/0!</v>
      </c>
      <c r="S320" s="3" t="e">
        <f t="shared" si="67"/>
        <v>#DIV/0!</v>
      </c>
      <c r="T320" s="3" t="e">
        <f t="shared" si="68"/>
        <v>#DIV/0!</v>
      </c>
    </row>
    <row r="321" spans="5:20" x14ac:dyDescent="0.15">
      <c r="E321" s="3" t="e">
        <f t="shared" si="58"/>
        <v>#DIV/0!</v>
      </c>
      <c r="G321" s="3" t="e">
        <f t="shared" si="59"/>
        <v>#DIV/0!</v>
      </c>
      <c r="H321" s="14"/>
      <c r="I321" s="29" t="e">
        <f t="shared" si="60"/>
        <v>#DIV/0!</v>
      </c>
      <c r="J321" s="9"/>
      <c r="K321" s="3" t="e">
        <f t="shared" si="61"/>
        <v>#DIV/0!</v>
      </c>
      <c r="L321" s="3" t="e">
        <f t="shared" si="62"/>
        <v>#DIV/0!</v>
      </c>
      <c r="N321" s="29" t="e">
        <f t="shared" si="63"/>
        <v>#DIV/0!</v>
      </c>
      <c r="P321" s="29" t="e">
        <f t="shared" si="64"/>
        <v>#DIV/0!</v>
      </c>
      <c r="Q321" s="3" t="e">
        <f t="shared" si="65"/>
        <v>#DIV/0!</v>
      </c>
      <c r="R321" s="3" t="e">
        <f t="shared" si="66"/>
        <v>#DIV/0!</v>
      </c>
      <c r="S321" s="3" t="e">
        <f t="shared" si="67"/>
        <v>#DIV/0!</v>
      </c>
      <c r="T321" s="3" t="e">
        <f t="shared" si="68"/>
        <v>#DIV/0!</v>
      </c>
    </row>
    <row r="322" spans="5:20" x14ac:dyDescent="0.15">
      <c r="E322" s="3" t="e">
        <f t="shared" si="58"/>
        <v>#DIV/0!</v>
      </c>
      <c r="G322" s="3" t="e">
        <f t="shared" si="59"/>
        <v>#DIV/0!</v>
      </c>
      <c r="H322" s="14"/>
      <c r="I322" s="29" t="e">
        <f t="shared" si="60"/>
        <v>#DIV/0!</v>
      </c>
      <c r="J322" s="9"/>
      <c r="K322" s="3" t="e">
        <f t="shared" si="61"/>
        <v>#DIV/0!</v>
      </c>
      <c r="L322" s="3" t="e">
        <f t="shared" si="62"/>
        <v>#DIV/0!</v>
      </c>
      <c r="N322" s="29" t="e">
        <f t="shared" si="63"/>
        <v>#DIV/0!</v>
      </c>
      <c r="P322" s="29" t="e">
        <f t="shared" si="64"/>
        <v>#DIV/0!</v>
      </c>
      <c r="Q322" s="3" t="e">
        <f t="shared" si="65"/>
        <v>#DIV/0!</v>
      </c>
      <c r="R322" s="3" t="e">
        <f t="shared" si="66"/>
        <v>#DIV/0!</v>
      </c>
      <c r="S322" s="3" t="e">
        <f t="shared" si="67"/>
        <v>#DIV/0!</v>
      </c>
      <c r="T322" s="3" t="e">
        <f t="shared" si="68"/>
        <v>#DIV/0!</v>
      </c>
    </row>
    <row r="323" spans="5:20" x14ac:dyDescent="0.15">
      <c r="E323" s="3" t="e">
        <f t="shared" si="58"/>
        <v>#DIV/0!</v>
      </c>
      <c r="G323" s="3" t="e">
        <f t="shared" si="59"/>
        <v>#DIV/0!</v>
      </c>
      <c r="H323" s="14"/>
      <c r="I323" s="29" t="e">
        <f t="shared" si="60"/>
        <v>#DIV/0!</v>
      </c>
      <c r="J323" s="9"/>
      <c r="K323" s="3" t="e">
        <f t="shared" si="61"/>
        <v>#DIV/0!</v>
      </c>
      <c r="L323" s="3" t="e">
        <f t="shared" si="62"/>
        <v>#DIV/0!</v>
      </c>
      <c r="N323" s="29" t="e">
        <f t="shared" si="63"/>
        <v>#DIV/0!</v>
      </c>
      <c r="P323" s="29" t="e">
        <f t="shared" si="64"/>
        <v>#DIV/0!</v>
      </c>
      <c r="Q323" s="3" t="e">
        <f t="shared" si="65"/>
        <v>#DIV/0!</v>
      </c>
      <c r="R323" s="3" t="e">
        <f t="shared" si="66"/>
        <v>#DIV/0!</v>
      </c>
      <c r="S323" s="3" t="e">
        <f t="shared" si="67"/>
        <v>#DIV/0!</v>
      </c>
      <c r="T323" s="3" t="e">
        <f t="shared" si="68"/>
        <v>#DIV/0!</v>
      </c>
    </row>
    <row r="324" spans="5:20" x14ac:dyDescent="0.15">
      <c r="E324" s="3" t="e">
        <f t="shared" si="58"/>
        <v>#DIV/0!</v>
      </c>
      <c r="G324" s="3" t="e">
        <f t="shared" si="59"/>
        <v>#DIV/0!</v>
      </c>
      <c r="H324" s="14"/>
      <c r="I324" s="29" t="e">
        <f t="shared" si="60"/>
        <v>#DIV/0!</v>
      </c>
      <c r="J324" s="9"/>
      <c r="K324" s="3" t="e">
        <f t="shared" si="61"/>
        <v>#DIV/0!</v>
      </c>
      <c r="L324" s="3" t="e">
        <f t="shared" si="62"/>
        <v>#DIV/0!</v>
      </c>
      <c r="N324" s="29" t="e">
        <f t="shared" si="63"/>
        <v>#DIV/0!</v>
      </c>
      <c r="P324" s="29" t="e">
        <f t="shared" si="64"/>
        <v>#DIV/0!</v>
      </c>
      <c r="Q324" s="3" t="e">
        <f t="shared" si="65"/>
        <v>#DIV/0!</v>
      </c>
      <c r="R324" s="3" t="e">
        <f t="shared" si="66"/>
        <v>#DIV/0!</v>
      </c>
      <c r="S324" s="3" t="e">
        <f t="shared" si="67"/>
        <v>#DIV/0!</v>
      </c>
      <c r="T324" s="3" t="e">
        <f t="shared" si="68"/>
        <v>#DIV/0!</v>
      </c>
    </row>
    <row r="325" spans="5:20" x14ac:dyDescent="0.15">
      <c r="E325" s="3" t="e">
        <f t="shared" si="58"/>
        <v>#DIV/0!</v>
      </c>
      <c r="G325" s="3" t="e">
        <f t="shared" si="59"/>
        <v>#DIV/0!</v>
      </c>
      <c r="H325" s="14"/>
      <c r="I325" s="29" t="e">
        <f t="shared" si="60"/>
        <v>#DIV/0!</v>
      </c>
      <c r="J325" s="9"/>
      <c r="K325" s="3" t="e">
        <f t="shared" si="61"/>
        <v>#DIV/0!</v>
      </c>
      <c r="L325" s="3" t="e">
        <f t="shared" si="62"/>
        <v>#DIV/0!</v>
      </c>
      <c r="N325" s="29" t="e">
        <f t="shared" si="63"/>
        <v>#DIV/0!</v>
      </c>
      <c r="P325" s="29" t="e">
        <f t="shared" si="64"/>
        <v>#DIV/0!</v>
      </c>
      <c r="Q325" s="3" t="e">
        <f t="shared" si="65"/>
        <v>#DIV/0!</v>
      </c>
      <c r="R325" s="3" t="e">
        <f t="shared" si="66"/>
        <v>#DIV/0!</v>
      </c>
      <c r="S325" s="3" t="e">
        <f t="shared" si="67"/>
        <v>#DIV/0!</v>
      </c>
      <c r="T325" s="3" t="e">
        <f t="shared" si="68"/>
        <v>#DIV/0!</v>
      </c>
    </row>
    <row r="326" spans="5:20" x14ac:dyDescent="0.15">
      <c r="E326" s="3" t="e">
        <f t="shared" si="58"/>
        <v>#DIV/0!</v>
      </c>
      <c r="G326" s="3" t="e">
        <f t="shared" si="59"/>
        <v>#DIV/0!</v>
      </c>
      <c r="H326" s="14"/>
      <c r="I326" s="29" t="e">
        <f t="shared" si="60"/>
        <v>#DIV/0!</v>
      </c>
      <c r="J326" s="9"/>
      <c r="K326" s="3" t="e">
        <f t="shared" si="61"/>
        <v>#DIV/0!</v>
      </c>
      <c r="L326" s="3" t="e">
        <f t="shared" si="62"/>
        <v>#DIV/0!</v>
      </c>
      <c r="N326" s="29" t="e">
        <f t="shared" si="63"/>
        <v>#DIV/0!</v>
      </c>
      <c r="P326" s="29" t="e">
        <f t="shared" si="64"/>
        <v>#DIV/0!</v>
      </c>
      <c r="Q326" s="3" t="e">
        <f t="shared" si="65"/>
        <v>#DIV/0!</v>
      </c>
      <c r="R326" s="3" t="e">
        <f t="shared" si="66"/>
        <v>#DIV/0!</v>
      </c>
      <c r="S326" s="3" t="e">
        <f t="shared" si="67"/>
        <v>#DIV/0!</v>
      </c>
      <c r="T326" s="3" t="e">
        <f t="shared" si="68"/>
        <v>#DIV/0!</v>
      </c>
    </row>
    <row r="327" spans="5:20" x14ac:dyDescent="0.15">
      <c r="E327" s="3" t="e">
        <f t="shared" si="58"/>
        <v>#DIV/0!</v>
      </c>
      <c r="G327" s="3" t="e">
        <f t="shared" si="59"/>
        <v>#DIV/0!</v>
      </c>
      <c r="H327" s="14"/>
      <c r="I327" s="29" t="e">
        <f t="shared" si="60"/>
        <v>#DIV/0!</v>
      </c>
      <c r="J327" s="9"/>
      <c r="K327" s="3" t="e">
        <f t="shared" si="61"/>
        <v>#DIV/0!</v>
      </c>
      <c r="L327" s="3" t="e">
        <f t="shared" si="62"/>
        <v>#DIV/0!</v>
      </c>
      <c r="N327" s="29" t="e">
        <f t="shared" si="63"/>
        <v>#DIV/0!</v>
      </c>
      <c r="P327" s="29" t="e">
        <f t="shared" si="64"/>
        <v>#DIV/0!</v>
      </c>
      <c r="Q327" s="3" t="e">
        <f t="shared" si="65"/>
        <v>#DIV/0!</v>
      </c>
      <c r="R327" s="3" t="e">
        <f t="shared" si="66"/>
        <v>#DIV/0!</v>
      </c>
      <c r="S327" s="3" t="e">
        <f t="shared" si="67"/>
        <v>#DIV/0!</v>
      </c>
      <c r="T327" s="3" t="e">
        <f t="shared" si="68"/>
        <v>#DIV/0!</v>
      </c>
    </row>
    <row r="328" spans="5:20" x14ac:dyDescent="0.15">
      <c r="E328" s="3" t="e">
        <f t="shared" si="58"/>
        <v>#DIV/0!</v>
      </c>
      <c r="G328" s="3" t="e">
        <f t="shared" si="59"/>
        <v>#DIV/0!</v>
      </c>
      <c r="H328" s="14"/>
      <c r="I328" s="29" t="e">
        <f t="shared" si="60"/>
        <v>#DIV/0!</v>
      </c>
      <c r="J328" s="9"/>
      <c r="K328" s="3" t="e">
        <f t="shared" si="61"/>
        <v>#DIV/0!</v>
      </c>
      <c r="L328" s="3" t="e">
        <f t="shared" si="62"/>
        <v>#DIV/0!</v>
      </c>
      <c r="N328" s="29" t="e">
        <f t="shared" si="63"/>
        <v>#DIV/0!</v>
      </c>
      <c r="P328" s="29" t="e">
        <f t="shared" si="64"/>
        <v>#DIV/0!</v>
      </c>
      <c r="Q328" s="3" t="e">
        <f t="shared" si="65"/>
        <v>#DIV/0!</v>
      </c>
      <c r="R328" s="3" t="e">
        <f t="shared" si="66"/>
        <v>#DIV/0!</v>
      </c>
      <c r="S328" s="3" t="e">
        <f t="shared" si="67"/>
        <v>#DIV/0!</v>
      </c>
      <c r="T328" s="3" t="e">
        <f t="shared" si="68"/>
        <v>#DIV/0!</v>
      </c>
    </row>
    <row r="329" spans="5:20" x14ac:dyDescent="0.15">
      <c r="E329" s="3" t="e">
        <f t="shared" si="58"/>
        <v>#DIV/0!</v>
      </c>
      <c r="G329" s="3" t="e">
        <f t="shared" si="59"/>
        <v>#DIV/0!</v>
      </c>
      <c r="H329" s="14"/>
      <c r="I329" s="29" t="e">
        <f t="shared" si="60"/>
        <v>#DIV/0!</v>
      </c>
      <c r="J329" s="9"/>
      <c r="K329" s="3" t="e">
        <f t="shared" si="61"/>
        <v>#DIV/0!</v>
      </c>
      <c r="L329" s="3" t="e">
        <f t="shared" si="62"/>
        <v>#DIV/0!</v>
      </c>
      <c r="N329" s="29" t="e">
        <f t="shared" si="63"/>
        <v>#DIV/0!</v>
      </c>
      <c r="P329" s="29" t="e">
        <f t="shared" si="64"/>
        <v>#DIV/0!</v>
      </c>
      <c r="Q329" s="3" t="e">
        <f t="shared" si="65"/>
        <v>#DIV/0!</v>
      </c>
      <c r="R329" s="3" t="e">
        <f t="shared" si="66"/>
        <v>#DIV/0!</v>
      </c>
      <c r="S329" s="3" t="e">
        <f t="shared" si="67"/>
        <v>#DIV/0!</v>
      </c>
      <c r="T329" s="3" t="e">
        <f t="shared" si="68"/>
        <v>#DIV/0!</v>
      </c>
    </row>
    <row r="330" spans="5:20" x14ac:dyDescent="0.15">
      <c r="E330" s="3" t="e">
        <f t="shared" si="58"/>
        <v>#DIV/0!</v>
      </c>
      <c r="G330" s="3" t="e">
        <f t="shared" si="59"/>
        <v>#DIV/0!</v>
      </c>
      <c r="H330" s="14"/>
      <c r="I330" s="29" t="e">
        <f t="shared" si="60"/>
        <v>#DIV/0!</v>
      </c>
      <c r="J330" s="9"/>
      <c r="K330" s="3" t="e">
        <f t="shared" si="61"/>
        <v>#DIV/0!</v>
      </c>
      <c r="L330" s="3" t="e">
        <f t="shared" si="62"/>
        <v>#DIV/0!</v>
      </c>
      <c r="N330" s="29" t="e">
        <f t="shared" si="63"/>
        <v>#DIV/0!</v>
      </c>
      <c r="P330" s="29" t="e">
        <f t="shared" si="64"/>
        <v>#DIV/0!</v>
      </c>
      <c r="Q330" s="3" t="e">
        <f t="shared" si="65"/>
        <v>#DIV/0!</v>
      </c>
      <c r="R330" s="3" t="e">
        <f t="shared" si="66"/>
        <v>#DIV/0!</v>
      </c>
      <c r="S330" s="3" t="e">
        <f t="shared" si="67"/>
        <v>#DIV/0!</v>
      </c>
      <c r="T330" s="3" t="e">
        <f t="shared" si="68"/>
        <v>#DIV/0!</v>
      </c>
    </row>
    <row r="331" spans="5:20" x14ac:dyDescent="0.15">
      <c r="E331" s="3" t="e">
        <f t="shared" si="58"/>
        <v>#DIV/0!</v>
      </c>
      <c r="G331" s="3" t="e">
        <f t="shared" si="59"/>
        <v>#DIV/0!</v>
      </c>
      <c r="H331" s="14"/>
      <c r="I331" s="29" t="e">
        <f t="shared" si="60"/>
        <v>#DIV/0!</v>
      </c>
      <c r="J331" s="9"/>
      <c r="K331" s="3" t="e">
        <f t="shared" si="61"/>
        <v>#DIV/0!</v>
      </c>
      <c r="L331" s="3" t="e">
        <f t="shared" si="62"/>
        <v>#DIV/0!</v>
      </c>
      <c r="N331" s="29" t="e">
        <f t="shared" si="63"/>
        <v>#DIV/0!</v>
      </c>
      <c r="P331" s="29" t="e">
        <f t="shared" si="64"/>
        <v>#DIV/0!</v>
      </c>
      <c r="Q331" s="3" t="e">
        <f t="shared" si="65"/>
        <v>#DIV/0!</v>
      </c>
      <c r="R331" s="3" t="e">
        <f t="shared" si="66"/>
        <v>#DIV/0!</v>
      </c>
      <c r="S331" s="3" t="e">
        <f t="shared" si="67"/>
        <v>#DIV/0!</v>
      </c>
      <c r="T331" s="3" t="e">
        <f t="shared" si="68"/>
        <v>#DIV/0!</v>
      </c>
    </row>
    <row r="332" spans="5:20" x14ac:dyDescent="0.15">
      <c r="E332" s="3" t="e">
        <f t="shared" si="58"/>
        <v>#DIV/0!</v>
      </c>
      <c r="G332" s="3" t="e">
        <f t="shared" si="59"/>
        <v>#DIV/0!</v>
      </c>
      <c r="H332" s="14"/>
      <c r="I332" s="29" t="e">
        <f t="shared" si="60"/>
        <v>#DIV/0!</v>
      </c>
      <c r="J332" s="9"/>
      <c r="K332" s="3" t="e">
        <f t="shared" si="61"/>
        <v>#DIV/0!</v>
      </c>
      <c r="L332" s="3" t="e">
        <f t="shared" si="62"/>
        <v>#DIV/0!</v>
      </c>
      <c r="N332" s="29" t="e">
        <f t="shared" si="63"/>
        <v>#DIV/0!</v>
      </c>
      <c r="P332" s="29" t="e">
        <f t="shared" si="64"/>
        <v>#DIV/0!</v>
      </c>
      <c r="Q332" s="3" t="e">
        <f t="shared" si="65"/>
        <v>#DIV/0!</v>
      </c>
      <c r="R332" s="3" t="e">
        <f t="shared" si="66"/>
        <v>#DIV/0!</v>
      </c>
      <c r="S332" s="3" t="e">
        <f t="shared" si="67"/>
        <v>#DIV/0!</v>
      </c>
      <c r="T332" s="3" t="e">
        <f t="shared" si="68"/>
        <v>#DIV/0!</v>
      </c>
    </row>
    <row r="333" spans="5:20" x14ac:dyDescent="0.15">
      <c r="E333" s="3" t="e">
        <f t="shared" si="58"/>
        <v>#DIV/0!</v>
      </c>
      <c r="G333" s="3" t="e">
        <f t="shared" si="59"/>
        <v>#DIV/0!</v>
      </c>
      <c r="H333" s="14"/>
      <c r="I333" s="29" t="e">
        <f t="shared" si="60"/>
        <v>#DIV/0!</v>
      </c>
      <c r="J333" s="9"/>
      <c r="K333" s="3" t="e">
        <f t="shared" si="61"/>
        <v>#DIV/0!</v>
      </c>
      <c r="L333" s="3" t="e">
        <f t="shared" si="62"/>
        <v>#DIV/0!</v>
      </c>
      <c r="N333" s="29" t="e">
        <f t="shared" si="63"/>
        <v>#DIV/0!</v>
      </c>
      <c r="P333" s="29" t="e">
        <f t="shared" si="64"/>
        <v>#DIV/0!</v>
      </c>
      <c r="Q333" s="3" t="e">
        <f t="shared" si="65"/>
        <v>#DIV/0!</v>
      </c>
      <c r="R333" s="3" t="e">
        <f t="shared" si="66"/>
        <v>#DIV/0!</v>
      </c>
      <c r="S333" s="3" t="e">
        <f t="shared" si="67"/>
        <v>#DIV/0!</v>
      </c>
      <c r="T333" s="3" t="e">
        <f t="shared" si="68"/>
        <v>#DIV/0!</v>
      </c>
    </row>
    <row r="334" spans="5:20" x14ac:dyDescent="0.15">
      <c r="E334" s="3" t="e">
        <f t="shared" si="58"/>
        <v>#DIV/0!</v>
      </c>
      <c r="G334" s="3" t="e">
        <f t="shared" si="59"/>
        <v>#DIV/0!</v>
      </c>
      <c r="H334" s="14"/>
      <c r="I334" s="29" t="e">
        <f t="shared" si="60"/>
        <v>#DIV/0!</v>
      </c>
      <c r="J334" s="9"/>
      <c r="K334" s="3" t="e">
        <f t="shared" si="61"/>
        <v>#DIV/0!</v>
      </c>
      <c r="L334" s="3" t="e">
        <f t="shared" si="62"/>
        <v>#DIV/0!</v>
      </c>
      <c r="N334" s="29" t="e">
        <f t="shared" si="63"/>
        <v>#DIV/0!</v>
      </c>
      <c r="P334" s="29" t="e">
        <f t="shared" si="64"/>
        <v>#DIV/0!</v>
      </c>
      <c r="Q334" s="3" t="e">
        <f t="shared" si="65"/>
        <v>#DIV/0!</v>
      </c>
      <c r="R334" s="3" t="e">
        <f t="shared" si="66"/>
        <v>#DIV/0!</v>
      </c>
      <c r="S334" s="3" t="e">
        <f t="shared" si="67"/>
        <v>#DIV/0!</v>
      </c>
      <c r="T334" s="3" t="e">
        <f t="shared" si="68"/>
        <v>#DIV/0!</v>
      </c>
    </row>
    <row r="335" spans="5:20" x14ac:dyDescent="0.15">
      <c r="E335" s="3" t="e">
        <f t="shared" si="58"/>
        <v>#DIV/0!</v>
      </c>
      <c r="G335" s="3" t="e">
        <f t="shared" si="59"/>
        <v>#DIV/0!</v>
      </c>
      <c r="H335" s="14"/>
      <c r="I335" s="29" t="e">
        <f t="shared" si="60"/>
        <v>#DIV/0!</v>
      </c>
      <c r="J335" s="9"/>
      <c r="K335" s="3" t="e">
        <f t="shared" si="61"/>
        <v>#DIV/0!</v>
      </c>
      <c r="L335" s="3" t="e">
        <f t="shared" si="62"/>
        <v>#DIV/0!</v>
      </c>
      <c r="N335" s="29" t="e">
        <f t="shared" si="63"/>
        <v>#DIV/0!</v>
      </c>
      <c r="P335" s="29" t="e">
        <f t="shared" si="64"/>
        <v>#DIV/0!</v>
      </c>
      <c r="Q335" s="3" t="e">
        <f t="shared" si="65"/>
        <v>#DIV/0!</v>
      </c>
      <c r="R335" s="3" t="e">
        <f t="shared" si="66"/>
        <v>#DIV/0!</v>
      </c>
      <c r="S335" s="3" t="e">
        <f t="shared" si="67"/>
        <v>#DIV/0!</v>
      </c>
      <c r="T335" s="3" t="e">
        <f t="shared" si="68"/>
        <v>#DIV/0!</v>
      </c>
    </row>
    <row r="336" spans="5:20" x14ac:dyDescent="0.15">
      <c r="E336" s="3" t="e">
        <f t="shared" si="58"/>
        <v>#DIV/0!</v>
      </c>
      <c r="G336" s="3" t="e">
        <f t="shared" si="59"/>
        <v>#DIV/0!</v>
      </c>
      <c r="H336" s="14"/>
      <c r="I336" s="29" t="e">
        <f t="shared" si="60"/>
        <v>#DIV/0!</v>
      </c>
      <c r="J336" s="9"/>
      <c r="K336" s="3" t="e">
        <f t="shared" si="61"/>
        <v>#DIV/0!</v>
      </c>
      <c r="L336" s="3" t="e">
        <f t="shared" si="62"/>
        <v>#DIV/0!</v>
      </c>
      <c r="N336" s="29" t="e">
        <f t="shared" si="63"/>
        <v>#DIV/0!</v>
      </c>
      <c r="P336" s="29" t="e">
        <f t="shared" si="64"/>
        <v>#DIV/0!</v>
      </c>
      <c r="Q336" s="3" t="e">
        <f t="shared" si="65"/>
        <v>#DIV/0!</v>
      </c>
      <c r="R336" s="3" t="e">
        <f t="shared" si="66"/>
        <v>#DIV/0!</v>
      </c>
      <c r="S336" s="3" t="e">
        <f t="shared" si="67"/>
        <v>#DIV/0!</v>
      </c>
      <c r="T336" s="3" t="e">
        <f t="shared" si="68"/>
        <v>#DIV/0!</v>
      </c>
    </row>
    <row r="337" spans="5:20" x14ac:dyDescent="0.15">
      <c r="E337" s="3" t="e">
        <f t="shared" si="58"/>
        <v>#DIV/0!</v>
      </c>
      <c r="G337" s="3" t="e">
        <f t="shared" si="59"/>
        <v>#DIV/0!</v>
      </c>
      <c r="H337" s="14"/>
      <c r="I337" s="29" t="e">
        <f t="shared" si="60"/>
        <v>#DIV/0!</v>
      </c>
      <c r="J337" s="9"/>
      <c r="K337" s="3" t="e">
        <f t="shared" si="61"/>
        <v>#DIV/0!</v>
      </c>
      <c r="L337" s="3" t="e">
        <f t="shared" si="62"/>
        <v>#DIV/0!</v>
      </c>
      <c r="N337" s="29" t="e">
        <f t="shared" si="63"/>
        <v>#DIV/0!</v>
      </c>
      <c r="P337" s="29" t="e">
        <f t="shared" si="64"/>
        <v>#DIV/0!</v>
      </c>
      <c r="Q337" s="3" t="e">
        <f t="shared" si="65"/>
        <v>#DIV/0!</v>
      </c>
      <c r="R337" s="3" t="e">
        <f t="shared" si="66"/>
        <v>#DIV/0!</v>
      </c>
      <c r="S337" s="3" t="e">
        <f t="shared" si="67"/>
        <v>#DIV/0!</v>
      </c>
      <c r="T337" s="3" t="e">
        <f t="shared" si="68"/>
        <v>#DIV/0!</v>
      </c>
    </row>
    <row r="338" spans="5:20" x14ac:dyDescent="0.15">
      <c r="E338" s="3" t="e">
        <f t="shared" si="58"/>
        <v>#DIV/0!</v>
      </c>
      <c r="G338" s="3" t="e">
        <f t="shared" si="59"/>
        <v>#DIV/0!</v>
      </c>
      <c r="H338" s="14"/>
      <c r="I338" s="29" t="e">
        <f t="shared" si="60"/>
        <v>#DIV/0!</v>
      </c>
      <c r="J338" s="9"/>
      <c r="K338" s="3" t="e">
        <f t="shared" si="61"/>
        <v>#DIV/0!</v>
      </c>
      <c r="L338" s="3" t="e">
        <f t="shared" si="62"/>
        <v>#DIV/0!</v>
      </c>
      <c r="N338" s="29" t="e">
        <f t="shared" si="63"/>
        <v>#DIV/0!</v>
      </c>
      <c r="P338" s="29" t="e">
        <f t="shared" si="64"/>
        <v>#DIV/0!</v>
      </c>
      <c r="Q338" s="3" t="e">
        <f t="shared" si="65"/>
        <v>#DIV/0!</v>
      </c>
      <c r="R338" s="3" t="e">
        <f t="shared" si="66"/>
        <v>#DIV/0!</v>
      </c>
      <c r="S338" s="3" t="e">
        <f t="shared" si="67"/>
        <v>#DIV/0!</v>
      </c>
      <c r="T338" s="3" t="e">
        <f t="shared" si="68"/>
        <v>#DIV/0!</v>
      </c>
    </row>
    <row r="339" spans="5:20" x14ac:dyDescent="0.15">
      <c r="E339" s="3" t="e">
        <f t="shared" si="58"/>
        <v>#DIV/0!</v>
      </c>
      <c r="G339" s="3" t="e">
        <f t="shared" si="59"/>
        <v>#DIV/0!</v>
      </c>
      <c r="H339" s="14"/>
      <c r="I339" s="29" t="e">
        <f t="shared" si="60"/>
        <v>#DIV/0!</v>
      </c>
      <c r="J339" s="9"/>
      <c r="K339" s="3" t="e">
        <f t="shared" si="61"/>
        <v>#DIV/0!</v>
      </c>
      <c r="L339" s="3" t="e">
        <f t="shared" si="62"/>
        <v>#DIV/0!</v>
      </c>
      <c r="N339" s="29" t="e">
        <f t="shared" si="63"/>
        <v>#DIV/0!</v>
      </c>
      <c r="P339" s="29" t="e">
        <f t="shared" si="64"/>
        <v>#DIV/0!</v>
      </c>
      <c r="Q339" s="3" t="e">
        <f t="shared" si="65"/>
        <v>#DIV/0!</v>
      </c>
      <c r="R339" s="3" t="e">
        <f t="shared" si="66"/>
        <v>#DIV/0!</v>
      </c>
      <c r="S339" s="3" t="e">
        <f t="shared" si="67"/>
        <v>#DIV/0!</v>
      </c>
      <c r="T339" s="3" t="e">
        <f t="shared" si="68"/>
        <v>#DIV/0!</v>
      </c>
    </row>
    <row r="340" spans="5:20" x14ac:dyDescent="0.15">
      <c r="E340" s="3" t="e">
        <f t="shared" si="58"/>
        <v>#DIV/0!</v>
      </c>
      <c r="G340" s="3" t="e">
        <f t="shared" si="59"/>
        <v>#DIV/0!</v>
      </c>
      <c r="H340" s="14"/>
      <c r="I340" s="29" t="e">
        <f t="shared" si="60"/>
        <v>#DIV/0!</v>
      </c>
      <c r="J340" s="9"/>
      <c r="K340" s="3" t="e">
        <f t="shared" si="61"/>
        <v>#DIV/0!</v>
      </c>
      <c r="L340" s="3" t="e">
        <f t="shared" si="62"/>
        <v>#DIV/0!</v>
      </c>
      <c r="N340" s="29" t="e">
        <f t="shared" si="63"/>
        <v>#DIV/0!</v>
      </c>
      <c r="P340" s="29" t="e">
        <f t="shared" si="64"/>
        <v>#DIV/0!</v>
      </c>
      <c r="Q340" s="3" t="e">
        <f t="shared" si="65"/>
        <v>#DIV/0!</v>
      </c>
      <c r="R340" s="3" t="e">
        <f t="shared" si="66"/>
        <v>#DIV/0!</v>
      </c>
      <c r="S340" s="3" t="e">
        <f t="shared" si="67"/>
        <v>#DIV/0!</v>
      </c>
      <c r="T340" s="3" t="e">
        <f t="shared" si="68"/>
        <v>#DIV/0!</v>
      </c>
    </row>
    <row r="341" spans="5:20" x14ac:dyDescent="0.15">
      <c r="E341" s="3" t="e">
        <f t="shared" si="58"/>
        <v>#DIV/0!</v>
      </c>
      <c r="G341" s="3" t="e">
        <f t="shared" si="59"/>
        <v>#DIV/0!</v>
      </c>
      <c r="H341" s="14"/>
      <c r="I341" s="29" t="e">
        <f t="shared" si="60"/>
        <v>#DIV/0!</v>
      </c>
      <c r="J341" s="9"/>
      <c r="K341" s="3" t="e">
        <f t="shared" si="61"/>
        <v>#DIV/0!</v>
      </c>
      <c r="L341" s="3" t="e">
        <f t="shared" si="62"/>
        <v>#DIV/0!</v>
      </c>
      <c r="N341" s="29" t="e">
        <f t="shared" si="63"/>
        <v>#DIV/0!</v>
      </c>
      <c r="P341" s="29" t="e">
        <f t="shared" si="64"/>
        <v>#DIV/0!</v>
      </c>
      <c r="Q341" s="3" t="e">
        <f t="shared" si="65"/>
        <v>#DIV/0!</v>
      </c>
      <c r="R341" s="3" t="e">
        <f t="shared" si="66"/>
        <v>#DIV/0!</v>
      </c>
      <c r="S341" s="3" t="e">
        <f t="shared" si="67"/>
        <v>#DIV/0!</v>
      </c>
      <c r="T341" s="3" t="e">
        <f t="shared" si="68"/>
        <v>#DIV/0!</v>
      </c>
    </row>
    <row r="342" spans="5:20" x14ac:dyDescent="0.15">
      <c r="E342" s="3" t="e">
        <f t="shared" si="58"/>
        <v>#DIV/0!</v>
      </c>
      <c r="G342" s="3" t="e">
        <f t="shared" si="59"/>
        <v>#DIV/0!</v>
      </c>
      <c r="H342" s="14"/>
      <c r="I342" s="29" t="e">
        <f t="shared" si="60"/>
        <v>#DIV/0!</v>
      </c>
      <c r="J342" s="9"/>
      <c r="K342" s="3" t="e">
        <f t="shared" si="61"/>
        <v>#DIV/0!</v>
      </c>
      <c r="L342" s="3" t="e">
        <f t="shared" si="62"/>
        <v>#DIV/0!</v>
      </c>
      <c r="N342" s="29" t="e">
        <f t="shared" si="63"/>
        <v>#DIV/0!</v>
      </c>
      <c r="P342" s="29" t="e">
        <f t="shared" si="64"/>
        <v>#DIV/0!</v>
      </c>
      <c r="Q342" s="3" t="e">
        <f t="shared" si="65"/>
        <v>#DIV/0!</v>
      </c>
      <c r="R342" s="3" t="e">
        <f t="shared" si="66"/>
        <v>#DIV/0!</v>
      </c>
      <c r="S342" s="3" t="e">
        <f t="shared" si="67"/>
        <v>#DIV/0!</v>
      </c>
      <c r="T342" s="3" t="e">
        <f t="shared" si="68"/>
        <v>#DIV/0!</v>
      </c>
    </row>
    <row r="343" spans="5:20" x14ac:dyDescent="0.15">
      <c r="E343" s="3" t="e">
        <f t="shared" si="58"/>
        <v>#DIV/0!</v>
      </c>
      <c r="G343" s="3" t="e">
        <f t="shared" si="59"/>
        <v>#DIV/0!</v>
      </c>
      <c r="H343" s="14"/>
      <c r="I343" s="29" t="e">
        <f t="shared" si="60"/>
        <v>#DIV/0!</v>
      </c>
      <c r="J343" s="9"/>
      <c r="K343" s="3" t="e">
        <f t="shared" si="61"/>
        <v>#DIV/0!</v>
      </c>
      <c r="L343" s="3" t="e">
        <f t="shared" si="62"/>
        <v>#DIV/0!</v>
      </c>
      <c r="N343" s="29" t="e">
        <f t="shared" si="63"/>
        <v>#DIV/0!</v>
      </c>
      <c r="P343" s="29" t="e">
        <f t="shared" si="64"/>
        <v>#DIV/0!</v>
      </c>
      <c r="Q343" s="3" t="e">
        <f t="shared" si="65"/>
        <v>#DIV/0!</v>
      </c>
      <c r="R343" s="3" t="e">
        <f t="shared" si="66"/>
        <v>#DIV/0!</v>
      </c>
      <c r="S343" s="3" t="e">
        <f t="shared" si="67"/>
        <v>#DIV/0!</v>
      </c>
      <c r="T343" s="3" t="e">
        <f t="shared" si="68"/>
        <v>#DIV/0!</v>
      </c>
    </row>
    <row r="344" spans="5:20" x14ac:dyDescent="0.15">
      <c r="E344" s="3" t="e">
        <f t="shared" si="58"/>
        <v>#DIV/0!</v>
      </c>
      <c r="G344" s="3" t="e">
        <f t="shared" si="59"/>
        <v>#DIV/0!</v>
      </c>
      <c r="H344" s="14"/>
      <c r="I344" s="29" t="e">
        <f t="shared" si="60"/>
        <v>#DIV/0!</v>
      </c>
      <c r="J344" s="9"/>
      <c r="K344" s="3" t="e">
        <f t="shared" si="61"/>
        <v>#DIV/0!</v>
      </c>
      <c r="L344" s="3" t="e">
        <f t="shared" si="62"/>
        <v>#DIV/0!</v>
      </c>
      <c r="N344" s="29" t="e">
        <f t="shared" si="63"/>
        <v>#DIV/0!</v>
      </c>
      <c r="P344" s="29" t="e">
        <f t="shared" si="64"/>
        <v>#DIV/0!</v>
      </c>
      <c r="Q344" s="3" t="e">
        <f t="shared" si="65"/>
        <v>#DIV/0!</v>
      </c>
      <c r="R344" s="3" t="e">
        <f t="shared" si="66"/>
        <v>#DIV/0!</v>
      </c>
      <c r="S344" s="3" t="e">
        <f t="shared" si="67"/>
        <v>#DIV/0!</v>
      </c>
      <c r="T344" s="3" t="e">
        <f t="shared" si="68"/>
        <v>#DIV/0!</v>
      </c>
    </row>
    <row r="345" spans="5:20" x14ac:dyDescent="0.15">
      <c r="E345" s="3" t="e">
        <f t="shared" si="58"/>
        <v>#DIV/0!</v>
      </c>
      <c r="G345" s="3" t="e">
        <f t="shared" si="59"/>
        <v>#DIV/0!</v>
      </c>
      <c r="H345" s="14"/>
      <c r="I345" s="29" t="e">
        <f t="shared" si="60"/>
        <v>#DIV/0!</v>
      </c>
      <c r="J345" s="9"/>
      <c r="K345" s="3" t="e">
        <f t="shared" si="61"/>
        <v>#DIV/0!</v>
      </c>
      <c r="L345" s="3" t="e">
        <f t="shared" si="62"/>
        <v>#DIV/0!</v>
      </c>
      <c r="N345" s="29" t="e">
        <f t="shared" si="63"/>
        <v>#DIV/0!</v>
      </c>
      <c r="P345" s="29" t="e">
        <f t="shared" si="64"/>
        <v>#DIV/0!</v>
      </c>
      <c r="Q345" s="3" t="e">
        <f t="shared" si="65"/>
        <v>#DIV/0!</v>
      </c>
      <c r="R345" s="3" t="e">
        <f t="shared" si="66"/>
        <v>#DIV/0!</v>
      </c>
      <c r="S345" s="3" t="e">
        <f t="shared" si="67"/>
        <v>#DIV/0!</v>
      </c>
      <c r="T345" s="3" t="e">
        <f t="shared" si="68"/>
        <v>#DIV/0!</v>
      </c>
    </row>
    <row r="346" spans="5:20" x14ac:dyDescent="0.15">
      <c r="E346" s="3" t="e">
        <f t="shared" si="58"/>
        <v>#DIV/0!</v>
      </c>
      <c r="G346" s="3" t="e">
        <f t="shared" si="59"/>
        <v>#DIV/0!</v>
      </c>
      <c r="H346" s="14"/>
      <c r="I346" s="29" t="e">
        <f t="shared" si="60"/>
        <v>#DIV/0!</v>
      </c>
      <c r="J346" s="9"/>
      <c r="K346" s="3" t="e">
        <f t="shared" si="61"/>
        <v>#DIV/0!</v>
      </c>
      <c r="L346" s="3" t="e">
        <f t="shared" si="62"/>
        <v>#DIV/0!</v>
      </c>
      <c r="N346" s="29" t="e">
        <f t="shared" si="63"/>
        <v>#DIV/0!</v>
      </c>
      <c r="P346" s="29" t="e">
        <f t="shared" si="64"/>
        <v>#DIV/0!</v>
      </c>
      <c r="Q346" s="3" t="e">
        <f t="shared" si="65"/>
        <v>#DIV/0!</v>
      </c>
      <c r="R346" s="3" t="e">
        <f t="shared" si="66"/>
        <v>#DIV/0!</v>
      </c>
      <c r="S346" s="3" t="e">
        <f t="shared" si="67"/>
        <v>#DIV/0!</v>
      </c>
      <c r="T346" s="3" t="e">
        <f t="shared" si="68"/>
        <v>#DIV/0!</v>
      </c>
    </row>
    <row r="347" spans="5:20" x14ac:dyDescent="0.15">
      <c r="E347" s="3" t="e">
        <f t="shared" si="58"/>
        <v>#DIV/0!</v>
      </c>
      <c r="G347" s="3" t="e">
        <f t="shared" si="59"/>
        <v>#DIV/0!</v>
      </c>
      <c r="H347" s="14"/>
      <c r="I347" s="29" t="e">
        <f t="shared" si="60"/>
        <v>#DIV/0!</v>
      </c>
      <c r="J347" s="9"/>
      <c r="K347" s="3" t="e">
        <f t="shared" si="61"/>
        <v>#DIV/0!</v>
      </c>
      <c r="L347" s="3" t="e">
        <f t="shared" si="62"/>
        <v>#DIV/0!</v>
      </c>
      <c r="N347" s="29" t="e">
        <f t="shared" si="63"/>
        <v>#DIV/0!</v>
      </c>
      <c r="P347" s="29" t="e">
        <f t="shared" si="64"/>
        <v>#DIV/0!</v>
      </c>
      <c r="Q347" s="3" t="e">
        <f t="shared" si="65"/>
        <v>#DIV/0!</v>
      </c>
      <c r="R347" s="3" t="e">
        <f t="shared" si="66"/>
        <v>#DIV/0!</v>
      </c>
      <c r="S347" s="3" t="e">
        <f t="shared" si="67"/>
        <v>#DIV/0!</v>
      </c>
      <c r="T347" s="3" t="e">
        <f t="shared" si="68"/>
        <v>#DIV/0!</v>
      </c>
    </row>
    <row r="348" spans="5:20" x14ac:dyDescent="0.15">
      <c r="E348" s="3" t="e">
        <f t="shared" si="58"/>
        <v>#DIV/0!</v>
      </c>
      <c r="G348" s="3" t="e">
        <f t="shared" si="59"/>
        <v>#DIV/0!</v>
      </c>
      <c r="H348" s="14"/>
      <c r="I348" s="29" t="e">
        <f t="shared" si="60"/>
        <v>#DIV/0!</v>
      </c>
      <c r="J348" s="9"/>
      <c r="K348" s="3" t="e">
        <f t="shared" si="61"/>
        <v>#DIV/0!</v>
      </c>
      <c r="L348" s="3" t="e">
        <f t="shared" si="62"/>
        <v>#DIV/0!</v>
      </c>
      <c r="N348" s="29" t="e">
        <f t="shared" si="63"/>
        <v>#DIV/0!</v>
      </c>
      <c r="P348" s="29" t="e">
        <f t="shared" si="64"/>
        <v>#DIV/0!</v>
      </c>
      <c r="Q348" s="3" t="e">
        <f t="shared" si="65"/>
        <v>#DIV/0!</v>
      </c>
      <c r="R348" s="3" t="e">
        <f t="shared" si="66"/>
        <v>#DIV/0!</v>
      </c>
      <c r="S348" s="3" t="e">
        <f t="shared" si="67"/>
        <v>#DIV/0!</v>
      </c>
      <c r="T348" s="3" t="e">
        <f t="shared" si="68"/>
        <v>#DIV/0!</v>
      </c>
    </row>
    <row r="349" spans="5:20" x14ac:dyDescent="0.15">
      <c r="E349" s="3" t="e">
        <f t="shared" si="58"/>
        <v>#DIV/0!</v>
      </c>
      <c r="G349" s="3" t="e">
        <f t="shared" si="59"/>
        <v>#DIV/0!</v>
      </c>
      <c r="H349" s="14"/>
      <c r="I349" s="29" t="e">
        <f t="shared" si="60"/>
        <v>#DIV/0!</v>
      </c>
      <c r="J349" s="9"/>
      <c r="K349" s="3" t="e">
        <f t="shared" si="61"/>
        <v>#DIV/0!</v>
      </c>
      <c r="L349" s="3" t="e">
        <f t="shared" si="62"/>
        <v>#DIV/0!</v>
      </c>
      <c r="N349" s="29" t="e">
        <f t="shared" si="63"/>
        <v>#DIV/0!</v>
      </c>
      <c r="P349" s="29" t="e">
        <f t="shared" si="64"/>
        <v>#DIV/0!</v>
      </c>
      <c r="Q349" s="3" t="e">
        <f t="shared" si="65"/>
        <v>#DIV/0!</v>
      </c>
      <c r="R349" s="3" t="e">
        <f t="shared" si="66"/>
        <v>#DIV/0!</v>
      </c>
      <c r="S349" s="3" t="e">
        <f t="shared" si="67"/>
        <v>#DIV/0!</v>
      </c>
      <c r="T349" s="3" t="e">
        <f t="shared" si="68"/>
        <v>#DIV/0!</v>
      </c>
    </row>
    <row r="350" spans="5:20" x14ac:dyDescent="0.15">
      <c r="E350" s="3" t="e">
        <f t="shared" si="58"/>
        <v>#DIV/0!</v>
      </c>
      <c r="G350" s="3" t="e">
        <f t="shared" si="59"/>
        <v>#DIV/0!</v>
      </c>
      <c r="H350" s="14"/>
      <c r="I350" s="29" t="e">
        <f t="shared" si="60"/>
        <v>#DIV/0!</v>
      </c>
      <c r="J350" s="9"/>
      <c r="K350" s="3" t="e">
        <f t="shared" si="61"/>
        <v>#DIV/0!</v>
      </c>
      <c r="L350" s="3" t="e">
        <f t="shared" si="62"/>
        <v>#DIV/0!</v>
      </c>
      <c r="N350" s="29" t="e">
        <f t="shared" si="63"/>
        <v>#DIV/0!</v>
      </c>
      <c r="P350" s="29" t="e">
        <f t="shared" si="64"/>
        <v>#DIV/0!</v>
      </c>
      <c r="Q350" s="3" t="e">
        <f t="shared" si="65"/>
        <v>#DIV/0!</v>
      </c>
      <c r="R350" s="3" t="e">
        <f t="shared" si="66"/>
        <v>#DIV/0!</v>
      </c>
      <c r="S350" s="3" t="e">
        <f t="shared" si="67"/>
        <v>#DIV/0!</v>
      </c>
      <c r="T350" s="3" t="e">
        <f t="shared" si="68"/>
        <v>#DIV/0!</v>
      </c>
    </row>
    <row r="351" spans="5:20" x14ac:dyDescent="0.15">
      <c r="E351" s="3" t="e">
        <f t="shared" si="58"/>
        <v>#DIV/0!</v>
      </c>
      <c r="G351" s="3" t="e">
        <f t="shared" si="59"/>
        <v>#DIV/0!</v>
      </c>
      <c r="H351" s="14"/>
      <c r="I351" s="29" t="e">
        <f t="shared" si="60"/>
        <v>#DIV/0!</v>
      </c>
      <c r="J351" s="9"/>
      <c r="K351" s="3" t="e">
        <f t="shared" si="61"/>
        <v>#DIV/0!</v>
      </c>
      <c r="L351" s="3" t="e">
        <f t="shared" si="62"/>
        <v>#DIV/0!</v>
      </c>
      <c r="N351" s="29" t="e">
        <f t="shared" si="63"/>
        <v>#DIV/0!</v>
      </c>
      <c r="P351" s="29" t="e">
        <f t="shared" si="64"/>
        <v>#DIV/0!</v>
      </c>
      <c r="Q351" s="3" t="e">
        <f t="shared" si="65"/>
        <v>#DIV/0!</v>
      </c>
      <c r="R351" s="3" t="e">
        <f t="shared" si="66"/>
        <v>#DIV/0!</v>
      </c>
      <c r="S351" s="3" t="e">
        <f t="shared" si="67"/>
        <v>#DIV/0!</v>
      </c>
      <c r="T351" s="3" t="e">
        <f t="shared" si="68"/>
        <v>#DIV/0!</v>
      </c>
    </row>
    <row r="352" spans="5:20" x14ac:dyDescent="0.15">
      <c r="E352" s="3" t="e">
        <f t="shared" si="58"/>
        <v>#DIV/0!</v>
      </c>
      <c r="G352" s="3" t="e">
        <f t="shared" si="59"/>
        <v>#DIV/0!</v>
      </c>
      <c r="H352" s="14"/>
      <c r="I352" s="29" t="e">
        <f t="shared" si="60"/>
        <v>#DIV/0!</v>
      </c>
      <c r="J352" s="9"/>
      <c r="K352" s="3" t="e">
        <f t="shared" si="61"/>
        <v>#DIV/0!</v>
      </c>
      <c r="L352" s="3" t="e">
        <f t="shared" si="62"/>
        <v>#DIV/0!</v>
      </c>
      <c r="N352" s="29" t="e">
        <f t="shared" si="63"/>
        <v>#DIV/0!</v>
      </c>
      <c r="P352" s="29" t="e">
        <f t="shared" si="64"/>
        <v>#DIV/0!</v>
      </c>
      <c r="Q352" s="3" t="e">
        <f t="shared" si="65"/>
        <v>#DIV/0!</v>
      </c>
      <c r="R352" s="3" t="e">
        <f t="shared" si="66"/>
        <v>#DIV/0!</v>
      </c>
      <c r="S352" s="3" t="e">
        <f t="shared" si="67"/>
        <v>#DIV/0!</v>
      </c>
      <c r="T352" s="3" t="e">
        <f t="shared" si="68"/>
        <v>#DIV/0!</v>
      </c>
    </row>
    <row r="353" spans="5:20" x14ac:dyDescent="0.15">
      <c r="E353" s="3" t="e">
        <f t="shared" si="58"/>
        <v>#DIV/0!</v>
      </c>
      <c r="G353" s="3" t="e">
        <f t="shared" si="59"/>
        <v>#DIV/0!</v>
      </c>
      <c r="H353" s="14"/>
      <c r="I353" s="29" t="e">
        <f t="shared" si="60"/>
        <v>#DIV/0!</v>
      </c>
      <c r="J353" s="9"/>
      <c r="K353" s="3" t="e">
        <f t="shared" si="61"/>
        <v>#DIV/0!</v>
      </c>
      <c r="L353" s="3" t="e">
        <f t="shared" si="62"/>
        <v>#DIV/0!</v>
      </c>
      <c r="N353" s="29" t="e">
        <f t="shared" si="63"/>
        <v>#DIV/0!</v>
      </c>
      <c r="P353" s="29" t="e">
        <f t="shared" si="64"/>
        <v>#DIV/0!</v>
      </c>
      <c r="Q353" s="3" t="e">
        <f t="shared" si="65"/>
        <v>#DIV/0!</v>
      </c>
      <c r="R353" s="3" t="e">
        <f t="shared" si="66"/>
        <v>#DIV/0!</v>
      </c>
      <c r="S353" s="3" t="e">
        <f t="shared" si="67"/>
        <v>#DIV/0!</v>
      </c>
      <c r="T353" s="3" t="e">
        <f t="shared" si="68"/>
        <v>#DIV/0!</v>
      </c>
    </row>
    <row r="354" spans="5:20" x14ac:dyDescent="0.15">
      <c r="E354" s="3" t="e">
        <f t="shared" si="58"/>
        <v>#DIV/0!</v>
      </c>
      <c r="G354" s="3" t="e">
        <f t="shared" si="59"/>
        <v>#DIV/0!</v>
      </c>
      <c r="H354" s="14"/>
      <c r="I354" s="29" t="e">
        <f t="shared" si="60"/>
        <v>#DIV/0!</v>
      </c>
      <c r="J354" s="9"/>
      <c r="K354" s="3" t="e">
        <f t="shared" si="61"/>
        <v>#DIV/0!</v>
      </c>
      <c r="L354" s="3" t="e">
        <f t="shared" si="62"/>
        <v>#DIV/0!</v>
      </c>
      <c r="N354" s="29" t="e">
        <f t="shared" si="63"/>
        <v>#DIV/0!</v>
      </c>
      <c r="P354" s="29" t="e">
        <f t="shared" si="64"/>
        <v>#DIV/0!</v>
      </c>
      <c r="Q354" s="3" t="e">
        <f t="shared" si="65"/>
        <v>#DIV/0!</v>
      </c>
      <c r="R354" s="3" t="e">
        <f t="shared" si="66"/>
        <v>#DIV/0!</v>
      </c>
      <c r="S354" s="3" t="e">
        <f t="shared" si="67"/>
        <v>#DIV/0!</v>
      </c>
      <c r="T354" s="3" t="e">
        <f t="shared" si="68"/>
        <v>#DIV/0!</v>
      </c>
    </row>
    <row r="355" spans="5:20" x14ac:dyDescent="0.15">
      <c r="E355" s="3" t="e">
        <f t="shared" si="58"/>
        <v>#DIV/0!</v>
      </c>
      <c r="G355" s="3" t="e">
        <f t="shared" si="59"/>
        <v>#DIV/0!</v>
      </c>
      <c r="H355" s="14"/>
      <c r="I355" s="29" t="e">
        <f t="shared" si="60"/>
        <v>#DIV/0!</v>
      </c>
      <c r="J355" s="9"/>
      <c r="K355" s="3" t="e">
        <f t="shared" si="61"/>
        <v>#DIV/0!</v>
      </c>
      <c r="L355" s="3" t="e">
        <f t="shared" si="62"/>
        <v>#DIV/0!</v>
      </c>
      <c r="N355" s="29" t="e">
        <f t="shared" si="63"/>
        <v>#DIV/0!</v>
      </c>
      <c r="P355" s="29" t="e">
        <f t="shared" si="64"/>
        <v>#DIV/0!</v>
      </c>
      <c r="Q355" s="3" t="e">
        <f t="shared" si="65"/>
        <v>#DIV/0!</v>
      </c>
      <c r="R355" s="3" t="e">
        <f t="shared" si="66"/>
        <v>#DIV/0!</v>
      </c>
      <c r="S355" s="3" t="e">
        <f t="shared" si="67"/>
        <v>#DIV/0!</v>
      </c>
      <c r="T355" s="3" t="e">
        <f t="shared" si="68"/>
        <v>#DIV/0!</v>
      </c>
    </row>
    <row r="356" spans="5:20" x14ac:dyDescent="0.15">
      <c r="E356" s="3" t="e">
        <f t="shared" si="58"/>
        <v>#DIV/0!</v>
      </c>
      <c r="G356" s="3" t="e">
        <f t="shared" si="59"/>
        <v>#DIV/0!</v>
      </c>
      <c r="H356" s="14"/>
      <c r="I356" s="29" t="e">
        <f t="shared" si="60"/>
        <v>#DIV/0!</v>
      </c>
      <c r="J356" s="9"/>
      <c r="K356" s="3" t="e">
        <f t="shared" si="61"/>
        <v>#DIV/0!</v>
      </c>
      <c r="L356" s="3" t="e">
        <f t="shared" si="62"/>
        <v>#DIV/0!</v>
      </c>
      <c r="N356" s="29" t="e">
        <f t="shared" si="63"/>
        <v>#DIV/0!</v>
      </c>
      <c r="P356" s="29" t="e">
        <f t="shared" si="64"/>
        <v>#DIV/0!</v>
      </c>
      <c r="Q356" s="3" t="e">
        <f t="shared" si="65"/>
        <v>#DIV/0!</v>
      </c>
      <c r="R356" s="3" t="e">
        <f t="shared" si="66"/>
        <v>#DIV/0!</v>
      </c>
      <c r="S356" s="3" t="e">
        <f t="shared" si="67"/>
        <v>#DIV/0!</v>
      </c>
      <c r="T356" s="3" t="e">
        <f t="shared" si="68"/>
        <v>#DIV/0!</v>
      </c>
    </row>
    <row r="357" spans="5:20" x14ac:dyDescent="0.15">
      <c r="E357" s="3" t="e">
        <f t="shared" si="58"/>
        <v>#DIV/0!</v>
      </c>
      <c r="G357" s="3" t="e">
        <f t="shared" si="59"/>
        <v>#DIV/0!</v>
      </c>
      <c r="H357" s="14"/>
      <c r="I357" s="29" t="e">
        <f t="shared" si="60"/>
        <v>#DIV/0!</v>
      </c>
      <c r="J357" s="9"/>
      <c r="K357" s="3" t="e">
        <f t="shared" si="61"/>
        <v>#DIV/0!</v>
      </c>
      <c r="L357" s="3" t="e">
        <f t="shared" si="62"/>
        <v>#DIV/0!</v>
      </c>
      <c r="N357" s="29" t="e">
        <f t="shared" si="63"/>
        <v>#DIV/0!</v>
      </c>
      <c r="P357" s="29" t="e">
        <f t="shared" si="64"/>
        <v>#DIV/0!</v>
      </c>
      <c r="Q357" s="3" t="e">
        <f t="shared" si="65"/>
        <v>#DIV/0!</v>
      </c>
      <c r="R357" s="3" t="e">
        <f t="shared" si="66"/>
        <v>#DIV/0!</v>
      </c>
      <c r="S357" s="3" t="e">
        <f t="shared" si="67"/>
        <v>#DIV/0!</v>
      </c>
      <c r="T357" s="3" t="e">
        <f t="shared" si="68"/>
        <v>#DIV/0!</v>
      </c>
    </row>
    <row r="358" spans="5:20" x14ac:dyDescent="0.15">
      <c r="E358" s="3" t="e">
        <f t="shared" ref="E358:E382" si="69">D358*29.45/C358</f>
        <v>#DIV/0!</v>
      </c>
      <c r="G358" s="3" t="e">
        <f t="shared" ref="G358:G382" si="70">F358*29.45/C358</f>
        <v>#DIV/0!</v>
      </c>
      <c r="H358" s="14"/>
      <c r="I358" s="29" t="e">
        <f t="shared" ref="I358:I382" si="71">H358*29.45/C358</f>
        <v>#DIV/0!</v>
      </c>
      <c r="J358" s="9"/>
      <c r="K358" s="3" t="e">
        <f t="shared" ref="K358:K382" si="72">J358*29.45/B358</f>
        <v>#DIV/0!</v>
      </c>
      <c r="L358" s="3" t="e">
        <f t="shared" ref="L358:L382" si="73">B358/C358</f>
        <v>#DIV/0!</v>
      </c>
      <c r="N358" s="29" t="e">
        <f t="shared" ref="N358:N382" si="74">M358*29.45/B358</f>
        <v>#DIV/0!</v>
      </c>
      <c r="P358" s="29" t="e">
        <f t="shared" ref="P358:P382" si="75">O358*29.45/B358</f>
        <v>#DIV/0!</v>
      </c>
      <c r="Q358" s="3" t="e">
        <f t="shared" ref="Q358:Q382" si="76">-264+30*LOG((P358*1000000)/N358^2)</f>
        <v>#DIV/0!</v>
      </c>
      <c r="R358" s="3" t="e">
        <f t="shared" ref="R358:R382" si="77">-250+30*LOG((E358*1000000)/G358^2)</f>
        <v>#DIV/0!</v>
      </c>
      <c r="S358" s="3" t="e">
        <f t="shared" ref="S358:S382" si="78">N358+(2*P358)+(K358)</f>
        <v>#DIV/0!</v>
      </c>
      <c r="T358" s="3" t="e">
        <f t="shared" ref="T358:T382" si="79">G358+(2*E358)+(K358)</f>
        <v>#DIV/0!</v>
      </c>
    </row>
    <row r="359" spans="5:20" x14ac:dyDescent="0.15">
      <c r="E359" s="3" t="e">
        <f t="shared" si="69"/>
        <v>#DIV/0!</v>
      </c>
      <c r="G359" s="3" t="e">
        <f t="shared" si="70"/>
        <v>#DIV/0!</v>
      </c>
      <c r="H359" s="14"/>
      <c r="I359" s="29" t="e">
        <f t="shared" si="71"/>
        <v>#DIV/0!</v>
      </c>
      <c r="J359" s="9"/>
      <c r="K359" s="3" t="e">
        <f t="shared" si="72"/>
        <v>#DIV/0!</v>
      </c>
      <c r="L359" s="3" t="e">
        <f t="shared" si="73"/>
        <v>#DIV/0!</v>
      </c>
      <c r="N359" s="29" t="e">
        <f t="shared" si="74"/>
        <v>#DIV/0!</v>
      </c>
      <c r="P359" s="29" t="e">
        <f t="shared" si="75"/>
        <v>#DIV/0!</v>
      </c>
      <c r="Q359" s="3" t="e">
        <f t="shared" si="76"/>
        <v>#DIV/0!</v>
      </c>
      <c r="R359" s="3" t="e">
        <f t="shared" si="77"/>
        <v>#DIV/0!</v>
      </c>
      <c r="S359" s="3" t="e">
        <f t="shared" si="78"/>
        <v>#DIV/0!</v>
      </c>
      <c r="T359" s="3" t="e">
        <f t="shared" si="79"/>
        <v>#DIV/0!</v>
      </c>
    </row>
    <row r="360" spans="5:20" x14ac:dyDescent="0.15">
      <c r="E360" s="3" t="e">
        <f t="shared" si="69"/>
        <v>#DIV/0!</v>
      </c>
      <c r="G360" s="3" t="e">
        <f t="shared" si="70"/>
        <v>#DIV/0!</v>
      </c>
      <c r="H360" s="14"/>
      <c r="I360" s="29" t="e">
        <f t="shared" si="71"/>
        <v>#DIV/0!</v>
      </c>
      <c r="J360" s="9"/>
      <c r="K360" s="3" t="e">
        <f t="shared" si="72"/>
        <v>#DIV/0!</v>
      </c>
      <c r="L360" s="3" t="e">
        <f t="shared" si="73"/>
        <v>#DIV/0!</v>
      </c>
      <c r="N360" s="29" t="e">
        <f t="shared" si="74"/>
        <v>#DIV/0!</v>
      </c>
      <c r="P360" s="29" t="e">
        <f t="shared" si="75"/>
        <v>#DIV/0!</v>
      </c>
      <c r="Q360" s="3" t="e">
        <f t="shared" si="76"/>
        <v>#DIV/0!</v>
      </c>
      <c r="R360" s="3" t="e">
        <f t="shared" si="77"/>
        <v>#DIV/0!</v>
      </c>
      <c r="S360" s="3" t="e">
        <f t="shared" si="78"/>
        <v>#DIV/0!</v>
      </c>
      <c r="T360" s="3" t="e">
        <f t="shared" si="79"/>
        <v>#DIV/0!</v>
      </c>
    </row>
    <row r="361" spans="5:20" x14ac:dyDescent="0.15">
      <c r="E361" s="3" t="e">
        <f t="shared" si="69"/>
        <v>#DIV/0!</v>
      </c>
      <c r="G361" s="3" t="e">
        <f t="shared" si="70"/>
        <v>#DIV/0!</v>
      </c>
      <c r="H361" s="14"/>
      <c r="I361" s="29" t="e">
        <f t="shared" si="71"/>
        <v>#DIV/0!</v>
      </c>
      <c r="J361" s="9"/>
      <c r="K361" s="3" t="e">
        <f t="shared" si="72"/>
        <v>#DIV/0!</v>
      </c>
      <c r="L361" s="3" t="e">
        <f t="shared" si="73"/>
        <v>#DIV/0!</v>
      </c>
      <c r="N361" s="29" t="e">
        <f t="shared" si="74"/>
        <v>#DIV/0!</v>
      </c>
      <c r="P361" s="29" t="e">
        <f t="shared" si="75"/>
        <v>#DIV/0!</v>
      </c>
      <c r="Q361" s="3" t="e">
        <f t="shared" si="76"/>
        <v>#DIV/0!</v>
      </c>
      <c r="R361" s="3" t="e">
        <f t="shared" si="77"/>
        <v>#DIV/0!</v>
      </c>
      <c r="S361" s="3" t="e">
        <f t="shared" si="78"/>
        <v>#DIV/0!</v>
      </c>
      <c r="T361" s="3" t="e">
        <f t="shared" si="79"/>
        <v>#DIV/0!</v>
      </c>
    </row>
    <row r="362" spans="5:20" x14ac:dyDescent="0.15">
      <c r="E362" s="3" t="e">
        <f t="shared" si="69"/>
        <v>#DIV/0!</v>
      </c>
      <c r="G362" s="3" t="e">
        <f t="shared" si="70"/>
        <v>#DIV/0!</v>
      </c>
      <c r="H362" s="14"/>
      <c r="I362" s="29" t="e">
        <f t="shared" si="71"/>
        <v>#DIV/0!</v>
      </c>
      <c r="J362" s="9"/>
      <c r="K362" s="3" t="e">
        <f t="shared" si="72"/>
        <v>#DIV/0!</v>
      </c>
      <c r="L362" s="3" t="e">
        <f t="shared" si="73"/>
        <v>#DIV/0!</v>
      </c>
      <c r="N362" s="29" t="e">
        <f t="shared" si="74"/>
        <v>#DIV/0!</v>
      </c>
      <c r="P362" s="29" t="e">
        <f t="shared" si="75"/>
        <v>#DIV/0!</v>
      </c>
      <c r="Q362" s="3" t="e">
        <f t="shared" si="76"/>
        <v>#DIV/0!</v>
      </c>
      <c r="R362" s="3" t="e">
        <f t="shared" si="77"/>
        <v>#DIV/0!</v>
      </c>
      <c r="S362" s="3" t="e">
        <f t="shared" si="78"/>
        <v>#DIV/0!</v>
      </c>
      <c r="T362" s="3" t="e">
        <f t="shared" si="79"/>
        <v>#DIV/0!</v>
      </c>
    </row>
    <row r="363" spans="5:20" x14ac:dyDescent="0.15">
      <c r="E363" s="3" t="e">
        <f t="shared" si="69"/>
        <v>#DIV/0!</v>
      </c>
      <c r="G363" s="3" t="e">
        <f t="shared" si="70"/>
        <v>#DIV/0!</v>
      </c>
      <c r="H363" s="14"/>
      <c r="I363" s="29" t="e">
        <f t="shared" si="71"/>
        <v>#DIV/0!</v>
      </c>
      <c r="J363" s="9"/>
      <c r="K363" s="3" t="e">
        <f t="shared" si="72"/>
        <v>#DIV/0!</v>
      </c>
      <c r="L363" s="3" t="e">
        <f t="shared" si="73"/>
        <v>#DIV/0!</v>
      </c>
      <c r="N363" s="29" t="e">
        <f t="shared" si="74"/>
        <v>#DIV/0!</v>
      </c>
      <c r="P363" s="29" t="e">
        <f t="shared" si="75"/>
        <v>#DIV/0!</v>
      </c>
      <c r="Q363" s="3" t="e">
        <f t="shared" si="76"/>
        <v>#DIV/0!</v>
      </c>
      <c r="R363" s="3" t="e">
        <f t="shared" si="77"/>
        <v>#DIV/0!</v>
      </c>
      <c r="S363" s="3" t="e">
        <f t="shared" si="78"/>
        <v>#DIV/0!</v>
      </c>
      <c r="T363" s="3" t="e">
        <f t="shared" si="79"/>
        <v>#DIV/0!</v>
      </c>
    </row>
    <row r="364" spans="5:20" x14ac:dyDescent="0.15">
      <c r="E364" s="3" t="e">
        <f t="shared" si="69"/>
        <v>#DIV/0!</v>
      </c>
      <c r="G364" s="3" t="e">
        <f t="shared" si="70"/>
        <v>#DIV/0!</v>
      </c>
      <c r="H364" s="14"/>
      <c r="I364" s="29" t="e">
        <f t="shared" si="71"/>
        <v>#DIV/0!</v>
      </c>
      <c r="J364" s="9"/>
      <c r="K364" s="3" t="e">
        <f t="shared" si="72"/>
        <v>#DIV/0!</v>
      </c>
      <c r="L364" s="3" t="e">
        <f t="shared" si="73"/>
        <v>#DIV/0!</v>
      </c>
      <c r="N364" s="29" t="e">
        <f t="shared" si="74"/>
        <v>#DIV/0!</v>
      </c>
      <c r="P364" s="29" t="e">
        <f t="shared" si="75"/>
        <v>#DIV/0!</v>
      </c>
      <c r="Q364" s="3" t="e">
        <f t="shared" si="76"/>
        <v>#DIV/0!</v>
      </c>
      <c r="R364" s="3" t="e">
        <f t="shared" si="77"/>
        <v>#DIV/0!</v>
      </c>
      <c r="S364" s="3" t="e">
        <f t="shared" si="78"/>
        <v>#DIV/0!</v>
      </c>
      <c r="T364" s="3" t="e">
        <f t="shared" si="79"/>
        <v>#DIV/0!</v>
      </c>
    </row>
    <row r="365" spans="5:20" x14ac:dyDescent="0.15">
      <c r="E365" s="3" t="e">
        <f t="shared" si="69"/>
        <v>#DIV/0!</v>
      </c>
      <c r="G365" s="3" t="e">
        <f t="shared" si="70"/>
        <v>#DIV/0!</v>
      </c>
      <c r="H365" s="14"/>
      <c r="I365" s="29" t="e">
        <f t="shared" si="71"/>
        <v>#DIV/0!</v>
      </c>
      <c r="J365" s="9"/>
      <c r="K365" s="3" t="e">
        <f t="shared" si="72"/>
        <v>#DIV/0!</v>
      </c>
      <c r="L365" s="3" t="e">
        <f t="shared" si="73"/>
        <v>#DIV/0!</v>
      </c>
      <c r="N365" s="29" t="e">
        <f t="shared" si="74"/>
        <v>#DIV/0!</v>
      </c>
      <c r="P365" s="29" t="e">
        <f t="shared" si="75"/>
        <v>#DIV/0!</v>
      </c>
      <c r="Q365" s="3" t="e">
        <f t="shared" si="76"/>
        <v>#DIV/0!</v>
      </c>
      <c r="R365" s="3" t="e">
        <f t="shared" si="77"/>
        <v>#DIV/0!</v>
      </c>
      <c r="S365" s="3" t="e">
        <f t="shared" si="78"/>
        <v>#DIV/0!</v>
      </c>
      <c r="T365" s="3" t="e">
        <f t="shared" si="79"/>
        <v>#DIV/0!</v>
      </c>
    </row>
    <row r="366" spans="5:20" x14ac:dyDescent="0.15">
      <c r="E366" s="3" t="e">
        <f t="shared" si="69"/>
        <v>#DIV/0!</v>
      </c>
      <c r="G366" s="3" t="e">
        <f t="shared" si="70"/>
        <v>#DIV/0!</v>
      </c>
      <c r="H366" s="14"/>
      <c r="I366" s="29" t="e">
        <f t="shared" si="71"/>
        <v>#DIV/0!</v>
      </c>
      <c r="J366" s="9"/>
      <c r="K366" s="3" t="e">
        <f t="shared" si="72"/>
        <v>#DIV/0!</v>
      </c>
      <c r="L366" s="3" t="e">
        <f t="shared" si="73"/>
        <v>#DIV/0!</v>
      </c>
      <c r="N366" s="29" t="e">
        <f t="shared" si="74"/>
        <v>#DIV/0!</v>
      </c>
      <c r="P366" s="29" t="e">
        <f t="shared" si="75"/>
        <v>#DIV/0!</v>
      </c>
      <c r="Q366" s="3" t="e">
        <f t="shared" si="76"/>
        <v>#DIV/0!</v>
      </c>
      <c r="R366" s="3" t="e">
        <f t="shared" si="77"/>
        <v>#DIV/0!</v>
      </c>
      <c r="S366" s="3" t="e">
        <f t="shared" si="78"/>
        <v>#DIV/0!</v>
      </c>
      <c r="T366" s="3" t="e">
        <f t="shared" si="79"/>
        <v>#DIV/0!</v>
      </c>
    </row>
    <row r="367" spans="5:20" x14ac:dyDescent="0.15">
      <c r="E367" s="3" t="e">
        <f t="shared" si="69"/>
        <v>#DIV/0!</v>
      </c>
      <c r="G367" s="3" t="e">
        <f t="shared" si="70"/>
        <v>#DIV/0!</v>
      </c>
      <c r="H367" s="14"/>
      <c r="I367" s="29" t="e">
        <f t="shared" si="71"/>
        <v>#DIV/0!</v>
      </c>
      <c r="J367" s="9"/>
      <c r="K367" s="3" t="e">
        <f t="shared" si="72"/>
        <v>#DIV/0!</v>
      </c>
      <c r="L367" s="3" t="e">
        <f t="shared" si="73"/>
        <v>#DIV/0!</v>
      </c>
      <c r="N367" s="29" t="e">
        <f t="shared" si="74"/>
        <v>#DIV/0!</v>
      </c>
      <c r="P367" s="29" t="e">
        <f t="shared" si="75"/>
        <v>#DIV/0!</v>
      </c>
      <c r="Q367" s="3" t="e">
        <f t="shared" si="76"/>
        <v>#DIV/0!</v>
      </c>
      <c r="R367" s="3" t="e">
        <f t="shared" si="77"/>
        <v>#DIV/0!</v>
      </c>
      <c r="S367" s="3" t="e">
        <f t="shared" si="78"/>
        <v>#DIV/0!</v>
      </c>
      <c r="T367" s="3" t="e">
        <f t="shared" si="79"/>
        <v>#DIV/0!</v>
      </c>
    </row>
    <row r="368" spans="5:20" x14ac:dyDescent="0.15">
      <c r="E368" s="3" t="e">
        <f t="shared" si="69"/>
        <v>#DIV/0!</v>
      </c>
      <c r="G368" s="3" t="e">
        <f t="shared" si="70"/>
        <v>#DIV/0!</v>
      </c>
      <c r="H368" s="14"/>
      <c r="I368" s="29" t="e">
        <f t="shared" si="71"/>
        <v>#DIV/0!</v>
      </c>
      <c r="J368" s="9"/>
      <c r="K368" s="3" t="e">
        <f t="shared" si="72"/>
        <v>#DIV/0!</v>
      </c>
      <c r="L368" s="3" t="e">
        <f t="shared" si="73"/>
        <v>#DIV/0!</v>
      </c>
      <c r="N368" s="29" t="e">
        <f t="shared" si="74"/>
        <v>#DIV/0!</v>
      </c>
      <c r="P368" s="29" t="e">
        <f t="shared" si="75"/>
        <v>#DIV/0!</v>
      </c>
      <c r="Q368" s="3" t="e">
        <f t="shared" si="76"/>
        <v>#DIV/0!</v>
      </c>
      <c r="R368" s="3" t="e">
        <f t="shared" si="77"/>
        <v>#DIV/0!</v>
      </c>
      <c r="S368" s="3" t="e">
        <f t="shared" si="78"/>
        <v>#DIV/0!</v>
      </c>
      <c r="T368" s="3" t="e">
        <f t="shared" si="79"/>
        <v>#DIV/0!</v>
      </c>
    </row>
    <row r="369" spans="5:20" x14ac:dyDescent="0.15">
      <c r="E369" s="3" t="e">
        <f t="shared" si="69"/>
        <v>#DIV/0!</v>
      </c>
      <c r="G369" s="3" t="e">
        <f t="shared" si="70"/>
        <v>#DIV/0!</v>
      </c>
      <c r="H369" s="14"/>
      <c r="I369" s="29" t="e">
        <f t="shared" si="71"/>
        <v>#DIV/0!</v>
      </c>
      <c r="J369" s="9"/>
      <c r="K369" s="3" t="e">
        <f t="shared" si="72"/>
        <v>#DIV/0!</v>
      </c>
      <c r="L369" s="3" t="e">
        <f t="shared" si="73"/>
        <v>#DIV/0!</v>
      </c>
      <c r="N369" s="29" t="e">
        <f t="shared" si="74"/>
        <v>#DIV/0!</v>
      </c>
      <c r="P369" s="29" t="e">
        <f t="shared" si="75"/>
        <v>#DIV/0!</v>
      </c>
      <c r="Q369" s="3" t="e">
        <f t="shared" si="76"/>
        <v>#DIV/0!</v>
      </c>
      <c r="R369" s="3" t="e">
        <f t="shared" si="77"/>
        <v>#DIV/0!</v>
      </c>
      <c r="S369" s="3" t="e">
        <f t="shared" si="78"/>
        <v>#DIV/0!</v>
      </c>
      <c r="T369" s="3" t="e">
        <f t="shared" si="79"/>
        <v>#DIV/0!</v>
      </c>
    </row>
    <row r="370" spans="5:20" x14ac:dyDescent="0.15">
      <c r="E370" s="3" t="e">
        <f t="shared" si="69"/>
        <v>#DIV/0!</v>
      </c>
      <c r="G370" s="3" t="e">
        <f t="shared" si="70"/>
        <v>#DIV/0!</v>
      </c>
      <c r="H370" s="14"/>
      <c r="I370" s="29" t="e">
        <f t="shared" si="71"/>
        <v>#DIV/0!</v>
      </c>
      <c r="J370" s="9"/>
      <c r="K370" s="3" t="e">
        <f t="shared" si="72"/>
        <v>#DIV/0!</v>
      </c>
      <c r="L370" s="3" t="e">
        <f t="shared" si="73"/>
        <v>#DIV/0!</v>
      </c>
      <c r="N370" s="29" t="e">
        <f t="shared" si="74"/>
        <v>#DIV/0!</v>
      </c>
      <c r="P370" s="29" t="e">
        <f t="shared" si="75"/>
        <v>#DIV/0!</v>
      </c>
      <c r="Q370" s="3" t="e">
        <f t="shared" si="76"/>
        <v>#DIV/0!</v>
      </c>
      <c r="R370" s="3" t="e">
        <f t="shared" si="77"/>
        <v>#DIV/0!</v>
      </c>
      <c r="S370" s="3" t="e">
        <f t="shared" si="78"/>
        <v>#DIV/0!</v>
      </c>
      <c r="T370" s="3" t="e">
        <f t="shared" si="79"/>
        <v>#DIV/0!</v>
      </c>
    </row>
    <row r="371" spans="5:20" x14ac:dyDescent="0.15">
      <c r="E371" s="3" t="e">
        <f t="shared" si="69"/>
        <v>#DIV/0!</v>
      </c>
      <c r="G371" s="3" t="e">
        <f t="shared" si="70"/>
        <v>#DIV/0!</v>
      </c>
      <c r="H371" s="14"/>
      <c r="I371" s="29" t="e">
        <f t="shared" si="71"/>
        <v>#DIV/0!</v>
      </c>
      <c r="J371" s="9"/>
      <c r="K371" s="3" t="e">
        <f t="shared" si="72"/>
        <v>#DIV/0!</v>
      </c>
      <c r="L371" s="3" t="e">
        <f t="shared" si="73"/>
        <v>#DIV/0!</v>
      </c>
      <c r="N371" s="29" t="e">
        <f t="shared" si="74"/>
        <v>#DIV/0!</v>
      </c>
      <c r="P371" s="29" t="e">
        <f t="shared" si="75"/>
        <v>#DIV/0!</v>
      </c>
      <c r="Q371" s="3" t="e">
        <f t="shared" si="76"/>
        <v>#DIV/0!</v>
      </c>
      <c r="R371" s="3" t="e">
        <f t="shared" si="77"/>
        <v>#DIV/0!</v>
      </c>
      <c r="S371" s="3" t="e">
        <f t="shared" si="78"/>
        <v>#DIV/0!</v>
      </c>
      <c r="T371" s="3" t="e">
        <f t="shared" si="79"/>
        <v>#DIV/0!</v>
      </c>
    </row>
    <row r="372" spans="5:20" x14ac:dyDescent="0.15">
      <c r="E372" s="3" t="e">
        <f t="shared" si="69"/>
        <v>#DIV/0!</v>
      </c>
      <c r="G372" s="3" t="e">
        <f t="shared" si="70"/>
        <v>#DIV/0!</v>
      </c>
      <c r="H372" s="14"/>
      <c r="I372" s="29" t="e">
        <f t="shared" si="71"/>
        <v>#DIV/0!</v>
      </c>
      <c r="J372" s="9"/>
      <c r="K372" s="3" t="e">
        <f t="shared" si="72"/>
        <v>#DIV/0!</v>
      </c>
      <c r="L372" s="3" t="e">
        <f t="shared" si="73"/>
        <v>#DIV/0!</v>
      </c>
      <c r="N372" s="29" t="e">
        <f t="shared" si="74"/>
        <v>#DIV/0!</v>
      </c>
      <c r="P372" s="29" t="e">
        <f t="shared" si="75"/>
        <v>#DIV/0!</v>
      </c>
      <c r="Q372" s="3" t="e">
        <f t="shared" si="76"/>
        <v>#DIV/0!</v>
      </c>
      <c r="R372" s="3" t="e">
        <f t="shared" si="77"/>
        <v>#DIV/0!</v>
      </c>
      <c r="S372" s="3" t="e">
        <f t="shared" si="78"/>
        <v>#DIV/0!</v>
      </c>
      <c r="T372" s="3" t="e">
        <f t="shared" si="79"/>
        <v>#DIV/0!</v>
      </c>
    </row>
    <row r="373" spans="5:20" x14ac:dyDescent="0.15">
      <c r="E373" s="3" t="e">
        <f t="shared" si="69"/>
        <v>#DIV/0!</v>
      </c>
      <c r="G373" s="3" t="e">
        <f t="shared" si="70"/>
        <v>#DIV/0!</v>
      </c>
      <c r="H373" s="14"/>
      <c r="I373" s="29" t="e">
        <f t="shared" si="71"/>
        <v>#DIV/0!</v>
      </c>
      <c r="J373" s="9"/>
      <c r="K373" s="3" t="e">
        <f t="shared" si="72"/>
        <v>#DIV/0!</v>
      </c>
      <c r="L373" s="3" t="e">
        <f t="shared" si="73"/>
        <v>#DIV/0!</v>
      </c>
      <c r="N373" s="29" t="e">
        <f t="shared" si="74"/>
        <v>#DIV/0!</v>
      </c>
      <c r="P373" s="29" t="e">
        <f t="shared" si="75"/>
        <v>#DIV/0!</v>
      </c>
      <c r="Q373" s="3" t="e">
        <f t="shared" si="76"/>
        <v>#DIV/0!</v>
      </c>
      <c r="R373" s="3" t="e">
        <f t="shared" si="77"/>
        <v>#DIV/0!</v>
      </c>
      <c r="S373" s="3" t="e">
        <f t="shared" si="78"/>
        <v>#DIV/0!</v>
      </c>
      <c r="T373" s="3" t="e">
        <f t="shared" si="79"/>
        <v>#DIV/0!</v>
      </c>
    </row>
    <row r="374" spans="5:20" x14ac:dyDescent="0.15">
      <c r="E374" s="3" t="e">
        <f t="shared" si="69"/>
        <v>#DIV/0!</v>
      </c>
      <c r="G374" s="3" t="e">
        <f t="shared" si="70"/>
        <v>#DIV/0!</v>
      </c>
      <c r="H374" s="14"/>
      <c r="I374" s="29" t="e">
        <f t="shared" si="71"/>
        <v>#DIV/0!</v>
      </c>
      <c r="J374" s="9"/>
      <c r="K374" s="3" t="e">
        <f t="shared" si="72"/>
        <v>#DIV/0!</v>
      </c>
      <c r="L374" s="3" t="e">
        <f t="shared" si="73"/>
        <v>#DIV/0!</v>
      </c>
      <c r="N374" s="29" t="e">
        <f t="shared" si="74"/>
        <v>#DIV/0!</v>
      </c>
      <c r="P374" s="29" t="e">
        <f t="shared" si="75"/>
        <v>#DIV/0!</v>
      </c>
      <c r="Q374" s="3" t="e">
        <f t="shared" si="76"/>
        <v>#DIV/0!</v>
      </c>
      <c r="R374" s="3" t="e">
        <f t="shared" si="77"/>
        <v>#DIV/0!</v>
      </c>
      <c r="S374" s="3" t="e">
        <f t="shared" si="78"/>
        <v>#DIV/0!</v>
      </c>
      <c r="T374" s="3" t="e">
        <f t="shared" si="79"/>
        <v>#DIV/0!</v>
      </c>
    </row>
    <row r="375" spans="5:20" x14ac:dyDescent="0.15">
      <c r="E375" s="3" t="e">
        <f t="shared" si="69"/>
        <v>#DIV/0!</v>
      </c>
      <c r="G375" s="3" t="e">
        <f t="shared" si="70"/>
        <v>#DIV/0!</v>
      </c>
      <c r="H375" s="14"/>
      <c r="I375" s="29" t="e">
        <f t="shared" si="71"/>
        <v>#DIV/0!</v>
      </c>
      <c r="J375" s="9"/>
      <c r="K375" s="3" t="e">
        <f t="shared" si="72"/>
        <v>#DIV/0!</v>
      </c>
      <c r="L375" s="3" t="e">
        <f t="shared" si="73"/>
        <v>#DIV/0!</v>
      </c>
      <c r="N375" s="29" t="e">
        <f t="shared" si="74"/>
        <v>#DIV/0!</v>
      </c>
      <c r="P375" s="29" t="e">
        <f t="shared" si="75"/>
        <v>#DIV/0!</v>
      </c>
      <c r="Q375" s="3" t="e">
        <f t="shared" si="76"/>
        <v>#DIV/0!</v>
      </c>
      <c r="R375" s="3" t="e">
        <f t="shared" si="77"/>
        <v>#DIV/0!</v>
      </c>
      <c r="S375" s="3" t="e">
        <f t="shared" si="78"/>
        <v>#DIV/0!</v>
      </c>
      <c r="T375" s="3" t="e">
        <f t="shared" si="79"/>
        <v>#DIV/0!</v>
      </c>
    </row>
    <row r="376" spans="5:20" x14ac:dyDescent="0.15">
      <c r="E376" s="3" t="e">
        <f t="shared" si="69"/>
        <v>#DIV/0!</v>
      </c>
      <c r="G376" s="3" t="e">
        <f t="shared" si="70"/>
        <v>#DIV/0!</v>
      </c>
      <c r="H376" s="14"/>
      <c r="I376" s="29" t="e">
        <f t="shared" si="71"/>
        <v>#DIV/0!</v>
      </c>
      <c r="J376" s="9"/>
      <c r="K376" s="3" t="e">
        <f t="shared" si="72"/>
        <v>#DIV/0!</v>
      </c>
      <c r="L376" s="3" t="e">
        <f t="shared" si="73"/>
        <v>#DIV/0!</v>
      </c>
      <c r="N376" s="29" t="e">
        <f t="shared" si="74"/>
        <v>#DIV/0!</v>
      </c>
      <c r="P376" s="29" t="e">
        <f t="shared" si="75"/>
        <v>#DIV/0!</v>
      </c>
      <c r="Q376" s="3" t="e">
        <f t="shared" si="76"/>
        <v>#DIV/0!</v>
      </c>
      <c r="R376" s="3" t="e">
        <f t="shared" si="77"/>
        <v>#DIV/0!</v>
      </c>
      <c r="S376" s="3" t="e">
        <f t="shared" si="78"/>
        <v>#DIV/0!</v>
      </c>
      <c r="T376" s="3" t="e">
        <f t="shared" si="79"/>
        <v>#DIV/0!</v>
      </c>
    </row>
    <row r="377" spans="5:20" x14ac:dyDescent="0.15">
      <c r="E377" s="3" t="e">
        <f t="shared" si="69"/>
        <v>#DIV/0!</v>
      </c>
      <c r="G377" s="3" t="e">
        <f t="shared" si="70"/>
        <v>#DIV/0!</v>
      </c>
      <c r="H377" s="14"/>
      <c r="I377" s="29" t="e">
        <f t="shared" si="71"/>
        <v>#DIV/0!</v>
      </c>
      <c r="J377" s="9"/>
      <c r="K377" s="3" t="e">
        <f t="shared" si="72"/>
        <v>#DIV/0!</v>
      </c>
      <c r="L377" s="3" t="e">
        <f t="shared" si="73"/>
        <v>#DIV/0!</v>
      </c>
      <c r="N377" s="29" t="e">
        <f t="shared" si="74"/>
        <v>#DIV/0!</v>
      </c>
      <c r="P377" s="29" t="e">
        <f t="shared" si="75"/>
        <v>#DIV/0!</v>
      </c>
      <c r="Q377" s="3" t="e">
        <f t="shared" si="76"/>
        <v>#DIV/0!</v>
      </c>
      <c r="R377" s="3" t="e">
        <f t="shared" si="77"/>
        <v>#DIV/0!</v>
      </c>
      <c r="S377" s="3" t="e">
        <f t="shared" si="78"/>
        <v>#DIV/0!</v>
      </c>
      <c r="T377" s="3" t="e">
        <f t="shared" si="79"/>
        <v>#DIV/0!</v>
      </c>
    </row>
    <row r="378" spans="5:20" x14ac:dyDescent="0.15">
      <c r="E378" s="3" t="e">
        <f t="shared" si="69"/>
        <v>#DIV/0!</v>
      </c>
      <c r="G378" s="3" t="e">
        <f t="shared" si="70"/>
        <v>#DIV/0!</v>
      </c>
      <c r="H378" s="14"/>
      <c r="I378" s="29" t="e">
        <f t="shared" si="71"/>
        <v>#DIV/0!</v>
      </c>
      <c r="J378" s="9"/>
      <c r="K378" s="3" t="e">
        <f t="shared" si="72"/>
        <v>#DIV/0!</v>
      </c>
      <c r="L378" s="3" t="e">
        <f t="shared" si="73"/>
        <v>#DIV/0!</v>
      </c>
      <c r="N378" s="29" t="e">
        <f t="shared" si="74"/>
        <v>#DIV/0!</v>
      </c>
      <c r="P378" s="29" t="e">
        <f t="shared" si="75"/>
        <v>#DIV/0!</v>
      </c>
      <c r="Q378" s="3" t="e">
        <f t="shared" si="76"/>
        <v>#DIV/0!</v>
      </c>
      <c r="R378" s="3" t="e">
        <f t="shared" si="77"/>
        <v>#DIV/0!</v>
      </c>
      <c r="S378" s="3" t="e">
        <f t="shared" si="78"/>
        <v>#DIV/0!</v>
      </c>
      <c r="T378" s="3" t="e">
        <f t="shared" si="79"/>
        <v>#DIV/0!</v>
      </c>
    </row>
    <row r="379" spans="5:20" x14ac:dyDescent="0.15">
      <c r="E379" s="3" t="e">
        <f t="shared" si="69"/>
        <v>#DIV/0!</v>
      </c>
      <c r="G379" s="3" t="e">
        <f t="shared" si="70"/>
        <v>#DIV/0!</v>
      </c>
      <c r="H379" s="14"/>
      <c r="I379" s="29" t="e">
        <f t="shared" si="71"/>
        <v>#DIV/0!</v>
      </c>
      <c r="J379" s="9"/>
      <c r="K379" s="3" t="e">
        <f t="shared" si="72"/>
        <v>#DIV/0!</v>
      </c>
      <c r="L379" s="3" t="e">
        <f t="shared" si="73"/>
        <v>#DIV/0!</v>
      </c>
      <c r="N379" s="29" t="e">
        <f t="shared" si="74"/>
        <v>#DIV/0!</v>
      </c>
      <c r="P379" s="29" t="e">
        <f t="shared" si="75"/>
        <v>#DIV/0!</v>
      </c>
      <c r="Q379" s="3" t="e">
        <f t="shared" si="76"/>
        <v>#DIV/0!</v>
      </c>
      <c r="R379" s="3" t="e">
        <f t="shared" si="77"/>
        <v>#DIV/0!</v>
      </c>
      <c r="S379" s="3" t="e">
        <f t="shared" si="78"/>
        <v>#DIV/0!</v>
      </c>
      <c r="T379" s="3" t="e">
        <f t="shared" si="79"/>
        <v>#DIV/0!</v>
      </c>
    </row>
    <row r="380" spans="5:20" x14ac:dyDescent="0.15">
      <c r="E380" s="3" t="e">
        <f t="shared" si="69"/>
        <v>#DIV/0!</v>
      </c>
      <c r="G380" s="3" t="e">
        <f t="shared" si="70"/>
        <v>#DIV/0!</v>
      </c>
      <c r="H380" s="14"/>
      <c r="I380" s="29" t="e">
        <f t="shared" si="71"/>
        <v>#DIV/0!</v>
      </c>
      <c r="J380" s="9"/>
      <c r="K380" s="3" t="e">
        <f t="shared" si="72"/>
        <v>#DIV/0!</v>
      </c>
      <c r="L380" s="3" t="e">
        <f t="shared" si="73"/>
        <v>#DIV/0!</v>
      </c>
      <c r="N380" s="29" t="e">
        <f t="shared" si="74"/>
        <v>#DIV/0!</v>
      </c>
      <c r="P380" s="29" t="e">
        <f t="shared" si="75"/>
        <v>#DIV/0!</v>
      </c>
      <c r="Q380" s="3" t="e">
        <f t="shared" si="76"/>
        <v>#DIV/0!</v>
      </c>
      <c r="R380" s="3" t="e">
        <f t="shared" si="77"/>
        <v>#DIV/0!</v>
      </c>
      <c r="S380" s="3" t="e">
        <f t="shared" si="78"/>
        <v>#DIV/0!</v>
      </c>
      <c r="T380" s="3" t="e">
        <f t="shared" si="79"/>
        <v>#DIV/0!</v>
      </c>
    </row>
    <row r="381" spans="5:20" x14ac:dyDescent="0.15">
      <c r="E381" s="3" t="e">
        <f t="shared" si="69"/>
        <v>#DIV/0!</v>
      </c>
      <c r="G381" s="3" t="e">
        <f t="shared" si="70"/>
        <v>#DIV/0!</v>
      </c>
      <c r="H381" s="14"/>
      <c r="I381" s="29" t="e">
        <f t="shared" si="71"/>
        <v>#DIV/0!</v>
      </c>
      <c r="J381" s="9"/>
      <c r="K381" s="3" t="e">
        <f t="shared" si="72"/>
        <v>#DIV/0!</v>
      </c>
      <c r="L381" s="3" t="e">
        <f t="shared" si="73"/>
        <v>#DIV/0!</v>
      </c>
      <c r="N381" s="29" t="e">
        <f t="shared" si="74"/>
        <v>#DIV/0!</v>
      </c>
      <c r="P381" s="29" t="e">
        <f t="shared" si="75"/>
        <v>#DIV/0!</v>
      </c>
      <c r="Q381" s="3" t="e">
        <f t="shared" si="76"/>
        <v>#DIV/0!</v>
      </c>
      <c r="R381" s="3" t="e">
        <f t="shared" si="77"/>
        <v>#DIV/0!</v>
      </c>
      <c r="S381" s="3" t="e">
        <f t="shared" si="78"/>
        <v>#DIV/0!</v>
      </c>
      <c r="T381" s="3" t="e">
        <f t="shared" si="79"/>
        <v>#DIV/0!</v>
      </c>
    </row>
    <row r="382" spans="5:20" x14ac:dyDescent="0.15">
      <c r="E382" s="3" t="e">
        <f t="shared" si="69"/>
        <v>#DIV/0!</v>
      </c>
      <c r="G382" s="3" t="e">
        <f t="shared" si="70"/>
        <v>#DIV/0!</v>
      </c>
      <c r="H382" s="14"/>
      <c r="I382" s="29" t="e">
        <f t="shared" si="71"/>
        <v>#DIV/0!</v>
      </c>
      <c r="J382" s="9"/>
      <c r="K382" s="3" t="e">
        <f t="shared" si="72"/>
        <v>#DIV/0!</v>
      </c>
      <c r="L382" s="3" t="e">
        <f t="shared" si="73"/>
        <v>#DIV/0!</v>
      </c>
      <c r="N382" s="29" t="e">
        <f t="shared" si="74"/>
        <v>#DIV/0!</v>
      </c>
      <c r="P382" s="29" t="e">
        <f t="shared" si="75"/>
        <v>#DIV/0!</v>
      </c>
      <c r="Q382" s="3" t="e">
        <f t="shared" si="76"/>
        <v>#DIV/0!</v>
      </c>
      <c r="R382" s="3" t="e">
        <f t="shared" si="77"/>
        <v>#DIV/0!</v>
      </c>
      <c r="S382" s="3" t="e">
        <f t="shared" si="78"/>
        <v>#DIV/0!</v>
      </c>
      <c r="T382" s="3" t="e">
        <f t="shared" si="79"/>
        <v>#DIV/0!</v>
      </c>
    </row>
  </sheetData>
  <phoneticPr fontId="5" type="noConversion"/>
  <pageMargins left="0.75" right="0.75" top="1" bottom="1" header="0.5" footer="0.5"/>
  <pageSetup scale="72"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A23" sqref="A23"/>
    </sheetView>
  </sheetViews>
  <sheetFormatPr defaultRowHeight="12.75" x14ac:dyDescent="0.2"/>
  <cols>
    <col min="1" max="1" width="18.42578125" customWidth="1"/>
    <col min="2" max="3" width="11.42578125" customWidth="1"/>
    <col min="4" max="4" width="13.140625" bestFit="1" customWidth="1"/>
    <col min="5" max="5" width="11.7109375" customWidth="1"/>
    <col min="6" max="6" width="11.28515625" customWidth="1"/>
    <col min="7" max="7" width="12.7109375" customWidth="1"/>
    <col min="8" max="8" width="12.42578125" customWidth="1"/>
    <col min="9" max="9" width="14.7109375" bestFit="1" customWidth="1"/>
    <col min="10" max="10" width="14.28515625" bestFit="1" customWidth="1"/>
  </cols>
  <sheetData>
    <row r="1" spans="1:10" x14ac:dyDescent="0.2">
      <c r="A1" s="16" t="str">
        <f>'Raw Data Entry'!A1</f>
        <v xml:space="preserve">Sample Set: </v>
      </c>
      <c r="B1" s="15"/>
      <c r="C1" s="15"/>
      <c r="D1" s="15"/>
      <c r="E1" s="15"/>
      <c r="F1" s="15"/>
      <c r="G1" s="15"/>
      <c r="H1" s="15"/>
    </row>
    <row r="2" spans="1:10" x14ac:dyDescent="0.2">
      <c r="A2" s="22" t="str">
        <f>'Raw Data Entry'!A2</f>
        <v xml:space="preserve">Run Date: </v>
      </c>
      <c r="B2" s="15"/>
      <c r="C2" s="15"/>
      <c r="D2" s="15"/>
      <c r="E2" s="15"/>
      <c r="F2" s="15"/>
      <c r="G2" s="15"/>
      <c r="H2" s="15"/>
    </row>
    <row r="3" spans="1:10" x14ac:dyDescent="0.2">
      <c r="A3" s="16" t="str">
        <f>'Raw Data Entry'!A3</f>
        <v xml:space="preserve"> 50 ul Injection Volume</v>
      </c>
      <c r="B3" s="15"/>
      <c r="C3" s="15"/>
      <c r="D3" s="15"/>
      <c r="E3" s="15"/>
      <c r="F3" s="15"/>
      <c r="G3" s="15"/>
      <c r="H3" s="15"/>
    </row>
    <row r="4" spans="1:10" x14ac:dyDescent="0.2">
      <c r="A4" s="15"/>
      <c r="B4" s="15"/>
      <c r="C4" s="15"/>
      <c r="D4" s="15"/>
      <c r="E4" s="15"/>
      <c r="F4" s="15"/>
      <c r="G4" s="15"/>
      <c r="H4" s="15"/>
    </row>
    <row r="5" spans="1:10" x14ac:dyDescent="0.2">
      <c r="A5" s="17" t="str">
        <f>'Raw Data Entry'!A5</f>
        <v>Sample</v>
      </c>
      <c r="B5" s="18" t="str">
        <f>'Raw Data Entry'!E5</f>
        <v>CySS (uM)</v>
      </c>
      <c r="C5" s="18" t="str">
        <f>'Raw Data Entry'!G5</f>
        <v>Cys (uM)</v>
      </c>
      <c r="D5" s="18" t="str">
        <f>'Raw Data Entry'!I5</f>
        <v>CySGSH (uM)</v>
      </c>
      <c r="E5" s="18" t="str">
        <f>'Raw Data Entry'!N5</f>
        <v>GSH (uM)</v>
      </c>
      <c r="F5" s="18" t="str">
        <f>'Raw Data Entry'!P5</f>
        <v>GSSG (uM)</v>
      </c>
      <c r="G5" s="18" t="str">
        <f>'Raw Data Entry'!Q5</f>
        <v>Eh (GSSG/GSH)</v>
      </c>
      <c r="H5" s="18" t="str">
        <f>'Raw Data Entry'!R5</f>
        <v>Eh (CySS/Cys)</v>
      </c>
      <c r="I5" s="20" t="s">
        <v>24</v>
      </c>
      <c r="J5" s="20" t="s">
        <v>23</v>
      </c>
    </row>
    <row r="6" spans="1:10" x14ac:dyDescent="0.2">
      <c r="A6" s="16"/>
      <c r="B6" s="16"/>
      <c r="C6" s="16"/>
      <c r="D6" s="16"/>
      <c r="E6" s="16"/>
      <c r="F6" s="16"/>
      <c r="G6" s="16"/>
      <c r="H6" s="16"/>
    </row>
    <row r="7" spans="1:10" x14ac:dyDescent="0.2">
      <c r="A7" s="15" t="str">
        <f>'Raw Data Entry'!A8</f>
        <v>1-1348 d0-2</v>
      </c>
      <c r="B7" s="19">
        <f>'Raw Data Entry'!E7</f>
        <v>50.978842545288302</v>
      </c>
      <c r="C7" s="19">
        <f>'Raw Data Entry'!G7</f>
        <v>7.9856351679347233</v>
      </c>
      <c r="D7" s="19">
        <f>'Raw Data Entry'!K7</f>
        <v>4.1663145266122283</v>
      </c>
      <c r="E7" s="19">
        <f>'Raw Data Entry'!N7</f>
        <v>2.5305722191057698</v>
      </c>
      <c r="F7" s="19">
        <f>'Raw Data Entry'!P7</f>
        <v>0.20273443156192647</v>
      </c>
      <c r="G7" s="19">
        <f>'Raw Data Entry'!Q7</f>
        <v>-128.98529874881874</v>
      </c>
      <c r="H7" s="19">
        <f>'Raw Data Entry'!R7</f>
        <v>-72.916868784173346</v>
      </c>
      <c r="I7" s="19">
        <f>'Raw Data Entry'!S7</f>
        <v>7.1023556088418509</v>
      </c>
      <c r="J7" s="19">
        <f>'Raw Data Entry'!T7</f>
        <v>114.10963478512355</v>
      </c>
    </row>
    <row r="8" spans="1:10" x14ac:dyDescent="0.2">
      <c r="A8" s="15" t="str">
        <f>'Raw Data Entry'!A9</f>
        <v>1-1348 d3-1</v>
      </c>
      <c r="B8" s="19">
        <f>'Raw Data Entry'!E8</f>
        <v>52.528422700188329</v>
      </c>
      <c r="C8" s="19">
        <f>'Raw Data Entry'!G8</f>
        <v>8.7023927844793025</v>
      </c>
      <c r="D8" s="19">
        <f>'Raw Data Entry'!K8</f>
        <v>4.5003503854822187</v>
      </c>
      <c r="E8" s="19">
        <f>'Raw Data Entry'!N8</f>
        <v>2.7530709163205773</v>
      </c>
      <c r="F8" s="19">
        <f>'Raw Data Entry'!P8</f>
        <v>0.22618060792867739</v>
      </c>
      <c r="G8" s="19">
        <f>'Raw Data Entry'!Q8</f>
        <v>-129.75538290045128</v>
      </c>
      <c r="H8" s="19">
        <f>'Raw Data Entry'!R8</f>
        <v>-74.766490076767411</v>
      </c>
      <c r="I8" s="19">
        <f>'Raw Data Entry'!S8</f>
        <v>7.7057825176601504</v>
      </c>
      <c r="J8" s="19">
        <f>'Raw Data Entry'!T8</f>
        <v>118.25958857033818</v>
      </c>
    </row>
    <row r="9" spans="1:10" x14ac:dyDescent="0.2">
      <c r="A9" s="15" t="str">
        <f>'Raw Data Entry'!A10</f>
        <v>1-1348 d3-2</v>
      </c>
      <c r="B9" s="19">
        <f>'Raw Data Entry'!E9</f>
        <v>73.851237374527983</v>
      </c>
      <c r="C9" s="19">
        <f>'Raw Data Entry'!G9</f>
        <v>7.5228351247928371</v>
      </c>
      <c r="D9" s="19">
        <f>'Raw Data Entry'!K9</f>
        <v>2.8492665922884672</v>
      </c>
      <c r="E9" s="19">
        <f>'Raw Data Entry'!N9</f>
        <v>1.4512241734738616</v>
      </c>
      <c r="F9" s="19">
        <f>'Raw Data Entry'!P9</f>
        <v>0.13134295359190418</v>
      </c>
      <c r="G9" s="19">
        <f>'Raw Data Entry'!Q9</f>
        <v>-120.15186688747252</v>
      </c>
      <c r="H9" s="19">
        <f>'Raw Data Entry'!R9</f>
        <v>-66.53215933020752</v>
      </c>
      <c r="I9" s="19">
        <f>'Raw Data Entry'!S9</f>
        <v>4.5631766729461374</v>
      </c>
      <c r="J9" s="19">
        <f>'Raw Data Entry'!T9</f>
        <v>158.07457646613727</v>
      </c>
    </row>
    <row r="10" spans="1:10" x14ac:dyDescent="0.2">
      <c r="A10" s="15" t="str">
        <f>'Raw Data Entry'!A11</f>
        <v>1-1348 d7-1</v>
      </c>
      <c r="B10" s="19">
        <f>'Raw Data Entry'!E10</f>
        <v>73.165775033813958</v>
      </c>
      <c r="C10" s="19">
        <f>'Raw Data Entry'!G10</f>
        <v>7.0168309831719382</v>
      </c>
      <c r="D10" s="19">
        <f>'Raw Data Entry'!K10</f>
        <v>2.8375899127241024</v>
      </c>
      <c r="E10" s="19">
        <f>'Raw Data Entry'!N10</f>
        <v>1.2875099758660251</v>
      </c>
      <c r="F10" s="19">
        <f>'Raw Data Entry'!P10</f>
        <v>0.12939236693956271</v>
      </c>
      <c r="G10" s="19">
        <f>'Raw Data Entry'!Q10</f>
        <v>-117.22777644213406</v>
      </c>
      <c r="H10" s="19">
        <f>'Raw Data Entry'!R10</f>
        <v>-64.839221618066745</v>
      </c>
      <c r="I10" s="19">
        <f>'Raw Data Entry'!S10</f>
        <v>4.3838846224692531</v>
      </c>
      <c r="J10" s="19">
        <f>'Raw Data Entry'!T10</f>
        <v>156.18597096352394</v>
      </c>
    </row>
    <row r="11" spans="1:10" x14ac:dyDescent="0.2">
      <c r="A11" s="15" t="str">
        <f>'Raw Data Entry'!A12</f>
        <v>1-1348 d7-2</v>
      </c>
      <c r="B11" s="19">
        <f>'Raw Data Entry'!E11</f>
        <v>95.078708067592544</v>
      </c>
      <c r="C11" s="19">
        <f>'Raw Data Entry'!G11</f>
        <v>7.0977708764397942</v>
      </c>
      <c r="D11" s="19">
        <f>'Raw Data Entry'!K11</f>
        <v>1.8512150096408189</v>
      </c>
      <c r="E11" s="19">
        <f>'Raw Data Entry'!N11</f>
        <v>0.86572276589766195</v>
      </c>
      <c r="F11" s="19">
        <f>'Raw Data Entry'!P11</f>
        <v>5.1374209113722896E-2</v>
      </c>
      <c r="G11" s="19">
        <f>'Raw Data Entry'!Q11</f>
        <v>-118.92037582399789</v>
      </c>
      <c r="H11" s="19">
        <f>'Raw Data Entry'!R11</f>
        <v>-61.724820388440264</v>
      </c>
      <c r="I11" s="19">
        <f>'Raw Data Entry'!S11</f>
        <v>2.8196861937659268</v>
      </c>
      <c r="J11" s="19">
        <f>'Raw Data Entry'!T11</f>
        <v>199.10640202126569</v>
      </c>
    </row>
    <row r="12" spans="1:10" x14ac:dyDescent="0.2">
      <c r="A12" s="15" t="str">
        <f>'Raw Data Entry'!A13</f>
        <v>1-1348 d14-1</v>
      </c>
      <c r="B12" s="19">
        <f>'Raw Data Entry'!E12</f>
        <v>90.632761350760518</v>
      </c>
      <c r="C12" s="19">
        <f>'Raw Data Entry'!G12</f>
        <v>7.5157609335859377</v>
      </c>
      <c r="D12" s="19">
        <f>'Raw Data Entry'!K12</f>
        <v>1.6224399356445429</v>
      </c>
      <c r="E12" s="19">
        <f>'Raw Data Entry'!N12</f>
        <v>0.91027250416219274</v>
      </c>
      <c r="F12" s="19">
        <f>'Raw Data Entry'!P12</f>
        <v>7.839302376636198E-2</v>
      </c>
      <c r="G12" s="19">
        <f>'Raw Data Entry'!Q12</f>
        <v>-114.72196298386604</v>
      </c>
      <c r="H12" s="19">
        <f>'Raw Data Entry'!R12</f>
        <v>-63.839821077477211</v>
      </c>
      <c r="I12" s="19">
        <f>'Raw Data Entry'!S12</f>
        <v>2.6894984873394598</v>
      </c>
      <c r="J12" s="19">
        <f>'Raw Data Entry'!T12</f>
        <v>190.40372357075151</v>
      </c>
    </row>
    <row r="13" spans="1:10" x14ac:dyDescent="0.2">
      <c r="A13" s="15" t="str">
        <f>'Raw Data Entry'!A14</f>
        <v>1-1348 d14-2</v>
      </c>
      <c r="B13" s="19">
        <f>'Raw Data Entry'!E13</f>
        <v>93.405097986220568</v>
      </c>
      <c r="C13" s="19">
        <f>'Raw Data Entry'!G13</f>
        <v>6.6772698828710322</v>
      </c>
      <c r="D13" s="19">
        <f>'Raw Data Entry'!K13</f>
        <v>2.34582391123512</v>
      </c>
      <c r="E13" s="19">
        <f>'Raw Data Entry'!N13</f>
        <v>1.0742608715569373</v>
      </c>
      <c r="F13" s="19">
        <f>'Raw Data Entry'!P13</f>
        <v>2.4618457791131653E-2</v>
      </c>
      <c r="G13" s="19">
        <f>'Raw Data Entry'!Q13</f>
        <v>-134.12876014747624</v>
      </c>
      <c r="H13" s="19">
        <f>'Raw Data Entry'!R13</f>
        <v>-60.364818386805325</v>
      </c>
      <c r="I13" s="19">
        <f>'Raw Data Entry'!S13</f>
        <v>3.4693216983743209</v>
      </c>
      <c r="J13" s="19">
        <f>'Raw Data Entry'!T13</f>
        <v>195.8332897665473</v>
      </c>
    </row>
    <row r="14" spans="1:10" x14ac:dyDescent="0.2">
      <c r="A14" s="15" t="str">
        <f>'Raw Data Entry'!A15</f>
        <v>1-1348 d21-1</v>
      </c>
      <c r="B14" s="19">
        <f>'Raw Data Entry'!E14</f>
        <v>93.152011596074573</v>
      </c>
      <c r="C14" s="19">
        <f>'Raw Data Entry'!G14</f>
        <v>6.7678204434100051</v>
      </c>
      <c r="D14" s="19">
        <f>'Raw Data Entry'!K14</f>
        <v>2.3504025139089482</v>
      </c>
      <c r="E14" s="19">
        <f>'Raw Data Entry'!N14</f>
        <v>1.0961672930353625</v>
      </c>
      <c r="F14" s="19">
        <f>'Raw Data Entry'!P14</f>
        <v>0.15250043887949544</v>
      </c>
      <c r="G14" s="19">
        <f>'Raw Data Entry'!Q14</f>
        <v>-110.89447757224656</v>
      </c>
      <c r="H14" s="19">
        <f>'Raw Data Entry'!R14</f>
        <v>-60.751162542100957</v>
      </c>
      <c r="I14" s="19">
        <f>'Raw Data Entry'!S14</f>
        <v>3.7515706847033017</v>
      </c>
      <c r="J14" s="19">
        <f>'Raw Data Entry'!T14</f>
        <v>195.42224614946812</v>
      </c>
    </row>
    <row r="15" spans="1:10" x14ac:dyDescent="0.2">
      <c r="A15" s="15" t="str">
        <f>'Raw Data Entry'!A16</f>
        <v>1-1348 d21-2</v>
      </c>
      <c r="B15" s="19">
        <f>'Raw Data Entry'!E15</f>
        <v>69.240208975796563</v>
      </c>
      <c r="C15" s="19">
        <f>'Raw Data Entry'!G15</f>
        <v>7.5751485730293586</v>
      </c>
      <c r="D15" s="19">
        <f>'Raw Data Entry'!K15</f>
        <v>1.4302988998907429</v>
      </c>
      <c r="E15" s="19">
        <f>'Raw Data Entry'!N15</f>
        <v>1.5928739991419318</v>
      </c>
      <c r="F15" s="19">
        <f>'Raw Data Entry'!P15</f>
        <v>0.43218867132902677</v>
      </c>
      <c r="G15" s="19">
        <f>'Raw Data Entry'!Q15</f>
        <v>-107.06068402914011</v>
      </c>
      <c r="H15" s="19">
        <f>'Raw Data Entry'!R15</f>
        <v>-67.552718211328795</v>
      </c>
      <c r="I15" s="19">
        <f>'Raw Data Entry'!S15</f>
        <v>3.8875502416907284</v>
      </c>
      <c r="J15" s="19">
        <f>'Raw Data Entry'!T15</f>
        <v>147.48586542451324</v>
      </c>
    </row>
    <row r="16" spans="1:10" x14ac:dyDescent="0.2">
      <c r="A16" s="15" t="str">
        <f>'Raw Data Entry'!A17</f>
        <v>1-1348 d28-1</v>
      </c>
      <c r="B16" s="19">
        <f>'Raw Data Entry'!E16</f>
        <v>68.343237594268615</v>
      </c>
      <c r="C16" s="19">
        <f>'Raw Data Entry'!G16</f>
        <v>7.8554358658958812</v>
      </c>
      <c r="D16" s="19">
        <f>'Raw Data Entry'!K16</f>
        <v>1.7049839204650334</v>
      </c>
      <c r="E16" s="19">
        <f>'Raw Data Entry'!N16</f>
        <v>1.463176118903853</v>
      </c>
      <c r="F16" s="19">
        <f>'Raw Data Entry'!P16</f>
        <v>0.46129869585450878</v>
      </c>
      <c r="G16" s="19">
        <f>'Raw Data Entry'!Q16</f>
        <v>-103.99832944943785</v>
      </c>
      <c r="H16" s="19">
        <f>'Raw Data Entry'!R16</f>
        <v>-68.669350778002865</v>
      </c>
      <c r="I16" s="19">
        <f>'Raw Data Entry'!S16</f>
        <v>4.090757431077904</v>
      </c>
      <c r="J16" s="19">
        <f>'Raw Data Entry'!T16</f>
        <v>146.24689497489814</v>
      </c>
    </row>
    <row r="17" spans="1:10" x14ac:dyDescent="0.2">
      <c r="A17" s="15" t="str">
        <f>'Raw Data Entry'!A18</f>
        <v>1-1348 d28-2</v>
      </c>
      <c r="B17" s="19">
        <f>'Raw Data Entry'!E17</f>
        <v>85.68159670134628</v>
      </c>
      <c r="C17" s="19">
        <f>'Raw Data Entry'!G17</f>
        <v>9.656853736122164</v>
      </c>
      <c r="D17" s="19">
        <f>'Raw Data Entry'!K17</f>
        <v>1.7143464379947231</v>
      </c>
      <c r="E17" s="19">
        <f>'Raw Data Entry'!N17</f>
        <v>1.5982810026385224</v>
      </c>
      <c r="F17" s="19">
        <f>'Raw Data Entry'!P17</f>
        <v>0.31126160949868076</v>
      </c>
      <c r="G17" s="19">
        <f>'Raw Data Entry'!Q17</f>
        <v>-111.42542148032004</v>
      </c>
      <c r="H17" s="19">
        <f>'Raw Data Entry'!R17</f>
        <v>-71.103512681615598</v>
      </c>
      <c r="I17" s="19">
        <f>'Raw Data Entry'!S17</f>
        <v>3.9351506596306072</v>
      </c>
      <c r="J17" s="19">
        <f>'Raw Data Entry'!T17</f>
        <v>182.73439357680945</v>
      </c>
    </row>
    <row r="18" spans="1:10" x14ac:dyDescent="0.2">
      <c r="A18" s="15" t="str">
        <f>'Raw Data Entry'!A19</f>
        <v>5-2029 d0-1</v>
      </c>
      <c r="B18" s="19">
        <f>'Raw Data Entry'!E18</f>
        <v>85.25735538517894</v>
      </c>
      <c r="C18" s="19">
        <f>'Raw Data Entry'!G18</f>
        <v>9.5333136679027177</v>
      </c>
      <c r="D18" s="19">
        <f>'Raw Data Entry'!K18</f>
        <v>0.13427407396420202</v>
      </c>
      <c r="E18" s="19">
        <f>'Raw Data Entry'!N18</f>
        <v>1.9886995806282541</v>
      </c>
      <c r="F18" s="19">
        <f>'Raw Data Entry'!P18</f>
        <v>0.28940206452681588</v>
      </c>
      <c r="G18" s="19">
        <f>'Raw Data Entry'!Q18</f>
        <v>-118.06910218077164</v>
      </c>
      <c r="H18" s="19">
        <f>'Raw Data Entry'!R18</f>
        <v>-70.832677240954411</v>
      </c>
      <c r="I18" s="19">
        <f>'Raw Data Entry'!S18</f>
        <v>2.7017777836460879</v>
      </c>
      <c r="J18" s="19">
        <f>'Raw Data Entry'!T18</f>
        <v>180.1822985122248</v>
      </c>
    </row>
    <row r="19" spans="1:10" x14ac:dyDescent="0.2">
      <c r="A19" s="15" t="str">
        <f>'Raw Data Entry'!A20</f>
        <v>5-2029 d0-2</v>
      </c>
      <c r="B19" s="19">
        <f>'Raw Data Entry'!E19</f>
        <v>134.49724701022754</v>
      </c>
      <c r="C19" s="19">
        <f>'Raw Data Entry'!G19</f>
        <v>12.810587720118223</v>
      </c>
      <c r="D19" s="19">
        <f>'Raw Data Entry'!K19</f>
        <v>2.9488009458029993</v>
      </c>
      <c r="E19" s="19">
        <f>'Raw Data Entry'!N19</f>
        <v>1.2349042374463319</v>
      </c>
      <c r="F19" s="19">
        <f>'Raw Data Entry'!P19</f>
        <v>1.1583391201543152</v>
      </c>
      <c r="G19" s="19">
        <f>'Raw Data Entry'!Q19</f>
        <v>-87.582925136261196</v>
      </c>
      <c r="H19" s="19">
        <f>'Raw Data Entry'!R19</f>
        <v>-72.592741428651806</v>
      </c>
      <c r="I19" s="19">
        <f>'Raw Data Entry'!S19</f>
        <v>6.5003834235579614</v>
      </c>
      <c r="J19" s="19">
        <f>'Raw Data Entry'!T19</f>
        <v>284.7538826863763</v>
      </c>
    </row>
    <row r="20" spans="1:10" x14ac:dyDescent="0.2">
      <c r="A20" s="15" t="str">
        <f>'Raw Data Entry'!A21</f>
        <v>5-2029 d3-1</v>
      </c>
      <c r="B20" s="19">
        <f>'Raw Data Entry'!E20</f>
        <v>140.88607966004798</v>
      </c>
      <c r="C20" s="19">
        <f>'Raw Data Entry'!G20</f>
        <v>11.918781371029622</v>
      </c>
      <c r="D20" s="19">
        <f>'Raw Data Entry'!K20</f>
        <v>2.8607217849850071</v>
      </c>
      <c r="E20" s="19">
        <f>'Raw Data Entry'!N20</f>
        <v>1.1621193460958934</v>
      </c>
      <c r="F20" s="19">
        <f>'Raw Data Entry'!P20</f>
        <v>1.6548336199197364</v>
      </c>
      <c r="G20" s="19">
        <f>'Raw Data Entry'!Q20</f>
        <v>-81.3524137977181</v>
      </c>
      <c r="H20" s="19">
        <f>'Raw Data Entry'!R20</f>
        <v>-70.107868674538651</v>
      </c>
      <c r="I20" s="19">
        <f>'Raw Data Entry'!S20</f>
        <v>7.3325083709203724</v>
      </c>
      <c r="J20" s="19">
        <f>'Raw Data Entry'!T20</f>
        <v>296.55166247611061</v>
      </c>
    </row>
    <row r="21" spans="1:10" x14ac:dyDescent="0.2">
      <c r="A21" s="15" t="str">
        <f>'Raw Data Entry'!A22</f>
        <v>5-2029 d3-2</v>
      </c>
      <c r="B21" s="19">
        <f>'Raw Data Entry'!E21</f>
        <v>119.7150644157004</v>
      </c>
      <c r="C21" s="19">
        <f>'Raw Data Entry'!G21</f>
        <v>11.708705337617255</v>
      </c>
      <c r="D21" s="19">
        <f>'Raw Data Entry'!K21</f>
        <v>2.6627245942975302</v>
      </c>
      <c r="E21" s="19">
        <f>'Raw Data Entry'!N21</f>
        <v>0.87199949611490712</v>
      </c>
      <c r="F21" s="19">
        <f>'Raw Data Entry'!P21</f>
        <v>1.0701998869766975</v>
      </c>
      <c r="G21" s="19">
        <f>'Raw Data Entry'!Q21</f>
        <v>-79.547027015350778</v>
      </c>
      <c r="H21" s="19">
        <f>'Raw Data Entry'!R21</f>
        <v>-71.766068492134508</v>
      </c>
      <c r="I21" s="19">
        <f>'Raw Data Entry'!S21</f>
        <v>5.6751238643658324</v>
      </c>
      <c r="J21" s="19">
        <f>'Raw Data Entry'!T21</f>
        <v>253.8015587633156</v>
      </c>
    </row>
    <row r="22" spans="1:10" x14ac:dyDescent="0.2">
      <c r="A22" s="15" t="str">
        <f>'Raw Data Entry'!A23</f>
        <v>5-2029 d7-1</v>
      </c>
      <c r="B22" s="19">
        <f>'Raw Data Entry'!E22</f>
        <v>118.93212154046405</v>
      </c>
      <c r="C22" s="19">
        <f>'Raw Data Entry'!G22</f>
        <v>10.569393222432764</v>
      </c>
      <c r="D22" s="19">
        <f>'Raw Data Entry'!K22</f>
        <v>0.12115930567313704</v>
      </c>
      <c r="E22" s="19">
        <f>'Raw Data Entry'!N22</f>
        <v>6.1568951845680682E-2</v>
      </c>
      <c r="F22" s="19">
        <f>'Raw Data Entry'!P22</f>
        <v>1.1041152833006742</v>
      </c>
      <c r="G22" s="19">
        <f>'Raw Data Entry'!Q22</f>
        <v>-10.071272967222853</v>
      </c>
      <c r="H22" s="19">
        <f>'Raw Data Entry'!R22</f>
        <v>-69.184028358336292</v>
      </c>
      <c r="I22" s="19">
        <f>'Raw Data Entry'!S22</f>
        <v>2.3909588241201662</v>
      </c>
      <c r="J22" s="19">
        <f>'Raw Data Entry'!T22</f>
        <v>248.55479560903399</v>
      </c>
    </row>
    <row r="23" spans="1:10" x14ac:dyDescent="0.2">
      <c r="A23" s="15" t="str">
        <f>'Raw Data Entry'!A24</f>
        <v>5-2029 d7-2</v>
      </c>
      <c r="B23" s="19">
        <f>'Raw Data Entry'!E23</f>
        <v>122.82152265837951</v>
      </c>
      <c r="C23" s="19">
        <f>'Raw Data Entry'!G23</f>
        <v>13.666562648150622</v>
      </c>
      <c r="D23" s="19">
        <f>'Raw Data Entry'!K23</f>
        <v>2.2321997117365586</v>
      </c>
      <c r="E23" s="19">
        <f>'Raw Data Entry'!N23</f>
        <v>0.67315963314946492</v>
      </c>
      <c r="F23" s="19">
        <f>'Raw Data Entry'!P23</f>
        <v>1.2436102628430916</v>
      </c>
      <c r="G23" s="19">
        <f>'Raw Data Entry'!Q23</f>
        <v>-70.846554983205237</v>
      </c>
      <c r="H23" s="19">
        <f>'Raw Data Entry'!R23</f>
        <v>-75.461323476355204</v>
      </c>
      <c r="I23" s="19">
        <f>'Raw Data Entry'!S23</f>
        <v>5.3925798705722068</v>
      </c>
      <c r="J23" s="19">
        <f>'Raw Data Entry'!T23</f>
        <v>261.54180767664616</v>
      </c>
    </row>
    <row r="24" spans="1:10" x14ac:dyDescent="0.2">
      <c r="A24" s="15" t="str">
        <f>'Raw Data Entry'!A25</f>
        <v>5-2029 d14-1</v>
      </c>
      <c r="B24" s="19">
        <f>'Raw Data Entry'!E24</f>
        <v>126.99333707340058</v>
      </c>
      <c r="C24" s="19">
        <f>'Raw Data Entry'!G24</f>
        <v>11.200993808611553</v>
      </c>
      <c r="D24" s="19">
        <f>'Raw Data Entry'!K24</f>
        <v>2.2412558480279121</v>
      </c>
      <c r="E24" s="19">
        <f>'Raw Data Entry'!N24</f>
        <v>0.79138497671996577</v>
      </c>
      <c r="F24" s="19">
        <f>'Raw Data Entry'!P24</f>
        <v>1.3728170383399982</v>
      </c>
      <c r="G24" s="19">
        <f>'Raw Data Entry'!Q24</f>
        <v>-73.774888274042354</v>
      </c>
      <c r="H24" s="19">
        <f>'Raw Data Entry'!R24</f>
        <v>-69.841965364350045</v>
      </c>
      <c r="I24" s="19">
        <f>'Raw Data Entry'!S24</f>
        <v>5.7782749014278743</v>
      </c>
      <c r="J24" s="19">
        <f>'Raw Data Entry'!T24</f>
        <v>267.42892380344063</v>
      </c>
    </row>
    <row r="25" spans="1:10" x14ac:dyDescent="0.2">
      <c r="A25" s="15" t="str">
        <f>'Raw Data Entry'!A24</f>
        <v>5-2029 d7-2</v>
      </c>
      <c r="B25" s="19">
        <f>'Raw Data Entry'!E25</f>
        <v>111.89662679970077</v>
      </c>
      <c r="C25" s="19">
        <f>'Raw Data Entry'!G25</f>
        <v>8.0217810755674286</v>
      </c>
      <c r="D25" s="19">
        <f>'Raw Data Entry'!K25</f>
        <v>2.0749592367493146</v>
      </c>
      <c r="E25" s="19">
        <f>'Raw Data Entry'!N25</f>
        <v>0.970610993109153</v>
      </c>
      <c r="F25" s="19">
        <f>'Raw Data Entry'!P25</f>
        <v>0.11844945427015204</v>
      </c>
      <c r="G25" s="19">
        <f>'Raw Data Entry'!Q25</f>
        <v>-111.01672042434612</v>
      </c>
      <c r="H25" s="19">
        <f>'Raw Data Entry'!R25</f>
        <v>-62.791738483435296</v>
      </c>
      <c r="I25" s="19">
        <f>'Raw Data Entry'!S25</f>
        <v>3.2824691383987714</v>
      </c>
      <c r="J25" s="19">
        <f>'Raw Data Entry'!T25</f>
        <v>233.88999391171828</v>
      </c>
    </row>
    <row r="26" spans="1:10" x14ac:dyDescent="0.2">
      <c r="A26" s="15" t="str">
        <f>'Raw Data Entry'!A25</f>
        <v>5-2029 d14-1</v>
      </c>
      <c r="B26" s="19">
        <f>'Raw Data Entry'!E26</f>
        <v>111.58176313813598</v>
      </c>
      <c r="C26" s="19">
        <f>'Raw Data Entry'!G26</f>
        <v>8.0922781557413845</v>
      </c>
      <c r="D26" s="19">
        <f>'Raw Data Entry'!K26</f>
        <v>2.1389476393114371</v>
      </c>
      <c r="E26" s="19">
        <f>'Raw Data Entry'!N26</f>
        <v>0.87611836487537476</v>
      </c>
      <c r="F26" s="19">
        <f>'Raw Data Entry'!P26</f>
        <v>0.12622685464320987</v>
      </c>
      <c r="G26" s="19">
        <f>'Raw Data Entry'!Q26</f>
        <v>-107.51921422290684</v>
      </c>
      <c r="H26" s="19">
        <f>'Raw Data Entry'!R26</f>
        <v>-63.056451554615052</v>
      </c>
      <c r="I26" s="19">
        <f>'Raw Data Entry'!S26</f>
        <v>3.2675197134732317</v>
      </c>
      <c r="J26" s="19">
        <f>'Raw Data Entry'!T26</f>
        <v>233.39475207132477</v>
      </c>
    </row>
    <row r="27" spans="1:10" x14ac:dyDescent="0.2">
      <c r="A27" s="15" t="str">
        <f>'Raw Data Entry'!A26</f>
        <v>5-2029 d14-2</v>
      </c>
      <c r="B27" s="19">
        <f>'Raw Data Entry'!E27</f>
        <v>164.00711802756416</v>
      </c>
      <c r="C27" s="19">
        <f>'Raw Data Entry'!G27</f>
        <v>7.6516285617946167</v>
      </c>
      <c r="D27" s="19">
        <f>'Raw Data Entry'!K27</f>
        <v>2.2168042359855402</v>
      </c>
      <c r="E27" s="19">
        <f>'Raw Data Entry'!N27</f>
        <v>0.52234981954619064</v>
      </c>
      <c r="F27" s="19">
        <f>'Raw Data Entry'!P27</f>
        <v>9.3970750124895558E-2</v>
      </c>
      <c r="G27" s="19">
        <f>'Raw Data Entry'!Q27</f>
        <v>-97.887906131259712</v>
      </c>
      <c r="H27" s="19">
        <f>'Raw Data Entry'!R27</f>
        <v>-56.579351862343287</v>
      </c>
      <c r="I27" s="19">
        <f>'Raw Data Entry'!S27</f>
        <v>2.9270955557815217</v>
      </c>
      <c r="J27" s="19">
        <f>'Raw Data Entry'!T27</f>
        <v>337.88266885290847</v>
      </c>
    </row>
    <row r="28" spans="1:10" x14ac:dyDescent="0.2">
      <c r="A28" s="15" t="str">
        <f>'Raw Data Entry'!A27</f>
        <v>5-2029 d28-1</v>
      </c>
      <c r="B28" s="19">
        <f>'Raw Data Entry'!E28</f>
        <v>166.63228248550982</v>
      </c>
      <c r="C28" s="19">
        <f>'Raw Data Entry'!G28</f>
        <v>9.0272455719975397</v>
      </c>
      <c r="D28" s="19">
        <f>'Raw Data Entry'!K28</f>
        <v>2.1139885317324132</v>
      </c>
      <c r="E28" s="19">
        <f>'Raw Data Entry'!N28</f>
        <v>0.57190320609794199</v>
      </c>
      <c r="F28" s="19">
        <f>'Raw Data Entry'!P28</f>
        <v>8.1310278811867781E-2</v>
      </c>
      <c r="G28" s="19">
        <f>'Raw Data Entry'!Q28</f>
        <v>-102.13498836517959</v>
      </c>
      <c r="H28" s="19">
        <f>'Raw Data Entry'!R28</f>
        <v>-60.680541118705577</v>
      </c>
      <c r="I28" s="19">
        <f>'Raw Data Entry'!S28</f>
        <v>2.8485122954540909</v>
      </c>
      <c r="J28" s="19">
        <f>'Raw Data Entry'!T28</f>
        <v>344.40579907474955</v>
      </c>
    </row>
    <row r="29" spans="1:10" x14ac:dyDescent="0.2">
      <c r="A29" s="15" t="str">
        <f>'Raw Data Entry'!A28</f>
        <v>5-2029 d28-2</v>
      </c>
      <c r="B29" s="19">
        <f>'Raw Data Entry'!E29</f>
        <v>88.735980367222368</v>
      </c>
      <c r="C29" s="19">
        <f>'Raw Data Entry'!G29</f>
        <v>8.873102725452874</v>
      </c>
      <c r="D29" s="19">
        <f>'Raw Data Entry'!K29</f>
        <v>3.1304641071624117</v>
      </c>
      <c r="E29" s="19">
        <f>'Raw Data Entry'!N29</f>
        <v>1.359054585332433</v>
      </c>
      <c r="F29" s="19">
        <f>'Raw Data Entry'!P29</f>
        <v>1.2473780949411635</v>
      </c>
      <c r="G29" s="19">
        <f>'Raw Data Entry'!Q29</f>
        <v>-89.114270614600088</v>
      </c>
      <c r="H29" s="19">
        <f>'Raw Data Entry'!R29</f>
        <v>-68.44153801273373</v>
      </c>
      <c r="I29" s="19">
        <f>'Raw Data Entry'!S29</f>
        <v>6.9842748823771714</v>
      </c>
      <c r="J29" s="19">
        <f>'Raw Data Entry'!T29</f>
        <v>189.47552756706003</v>
      </c>
    </row>
    <row r="30" spans="1:10" x14ac:dyDescent="0.2">
      <c r="A30" s="15" t="str">
        <f>'Raw Data Entry'!A29</f>
        <v>1-3258 d0-1</v>
      </c>
      <c r="B30" s="19">
        <f>'Raw Data Entry'!E30</f>
        <v>84.69033505549352</v>
      </c>
      <c r="C30" s="19">
        <f>'Raw Data Entry'!G30</f>
        <v>8.8381278979187563</v>
      </c>
      <c r="D30" s="19">
        <f>'Raw Data Entry'!K30</f>
        <v>3.2394352565713582</v>
      </c>
      <c r="E30" s="19">
        <f>'Raw Data Entry'!N30</f>
        <v>1.2321206274124414</v>
      </c>
      <c r="F30" s="19">
        <f>'Raw Data Entry'!P30</f>
        <v>1.2222212742312699</v>
      </c>
      <c r="G30" s="19">
        <f>'Raw Data Entry'!Q30</f>
        <v>-86.82469853363699</v>
      </c>
      <c r="H30" s="19">
        <f>'Raw Data Entry'!R30</f>
        <v>-68.946601389544242</v>
      </c>
      <c r="I30" s="19">
        <f>'Raw Data Entry'!S30</f>
        <v>6.9159984324463393</v>
      </c>
      <c r="J30" s="19">
        <f>'Raw Data Entry'!T30</f>
        <v>181.45823326547716</v>
      </c>
    </row>
    <row r="31" spans="1:10" x14ac:dyDescent="0.2">
      <c r="A31" s="15" t="str">
        <f>'Raw Data Entry'!A30</f>
        <v>1-3258 d0-2</v>
      </c>
      <c r="B31" s="19">
        <f>'Raw Data Entry'!E31</f>
        <v>127.1095322755026</v>
      </c>
      <c r="C31" s="19">
        <f>'Raw Data Entry'!G31</f>
        <v>7.0640189126908384</v>
      </c>
      <c r="D31" s="19">
        <f>'Raw Data Entry'!K31</f>
        <v>2.6028428035494304</v>
      </c>
      <c r="E31" s="19">
        <f>'Raw Data Entry'!N31</f>
        <v>0.59992756804760672</v>
      </c>
      <c r="F31" s="19">
        <f>'Raw Data Entry'!P31</f>
        <v>3.3909150021197929</v>
      </c>
      <c r="G31" s="19">
        <f>'Raw Data Entry'!Q31</f>
        <v>-54.776422041364299</v>
      </c>
      <c r="H31" s="19">
        <f>'Raw Data Entry'!R31</f>
        <v>-57.81776757962146</v>
      </c>
      <c r="I31" s="19">
        <f>'Raw Data Entry'!S31</f>
        <v>9.9846003758366226</v>
      </c>
      <c r="J31" s="19">
        <f>'Raw Data Entry'!T31</f>
        <v>263.88592626724545</v>
      </c>
    </row>
    <row r="32" spans="1:10" x14ac:dyDescent="0.2">
      <c r="A32" s="15" t="str">
        <f>'Raw Data Entry'!A33</f>
        <v>1-3258 d7-1</v>
      </c>
      <c r="B32" s="19">
        <f>'Raw Data Entry'!E32</f>
        <v>127.11730859360244</v>
      </c>
      <c r="C32" s="19">
        <f>'Raw Data Entry'!G32</f>
        <v>6.9197042617663591</v>
      </c>
      <c r="D32" s="19">
        <f>'Raw Data Entry'!K32</f>
        <v>2.6442855595794845</v>
      </c>
      <c r="E32" s="19">
        <f>'Raw Data Entry'!N32</f>
        <v>0.60824628389906599</v>
      </c>
      <c r="F32" s="19">
        <f>'Raw Data Entry'!P32</f>
        <v>3.3785692980550825</v>
      </c>
      <c r="G32" s="19">
        <f>'Raw Data Entry'!Q32</f>
        <v>-55.182782920618138</v>
      </c>
      <c r="H32" s="19">
        <f>'Raw Data Entry'!R32</f>
        <v>-57.27911134946774</v>
      </c>
      <c r="I32" s="19">
        <f>'Raw Data Entry'!S32</f>
        <v>10.009670439588715</v>
      </c>
      <c r="J32" s="19">
        <f>'Raw Data Entry'!T32</f>
        <v>263.79860700855073</v>
      </c>
    </row>
    <row r="33" spans="1:10" x14ac:dyDescent="0.2">
      <c r="A33" s="15" t="str">
        <f>'Raw Data Entry'!A34</f>
        <v>1-3258 d7-2</v>
      </c>
      <c r="B33" s="19">
        <f>'Raw Data Entry'!E33</f>
        <v>141.65217495113848</v>
      </c>
      <c r="C33" s="19">
        <f>'Raw Data Entry'!G33</f>
        <v>10.015612728672359</v>
      </c>
      <c r="D33" s="19">
        <f>'Raw Data Entry'!K33</f>
        <v>2.6075863808992641</v>
      </c>
      <c r="E33" s="19">
        <f>'Raw Data Entry'!N33</f>
        <v>1.0368315454762749</v>
      </c>
      <c r="F33" s="19">
        <f>'Raw Data Entry'!P33</f>
        <v>2.3515873418271633</v>
      </c>
      <c r="G33" s="19">
        <f>'Raw Data Entry'!Q33</f>
        <v>-73.801658711303475</v>
      </c>
      <c r="H33" s="19">
        <f>'Raw Data Entry'!R33</f>
        <v>-65.5039539916134</v>
      </c>
      <c r="I33" s="19">
        <f>'Raw Data Entry'!S33</f>
        <v>8.3475926100298654</v>
      </c>
      <c r="J33" s="19">
        <f>'Raw Data Entry'!T33</f>
        <v>295.92754901184855</v>
      </c>
    </row>
    <row r="34" spans="1:10" x14ac:dyDescent="0.2">
      <c r="A34" s="15" t="str">
        <f>'Raw Data Entry'!A35</f>
        <v>1-3258 d14-1</v>
      </c>
      <c r="B34" s="19">
        <f>'Raw Data Entry'!E34</f>
        <v>144.15655442184257</v>
      </c>
      <c r="C34" s="19">
        <f>'Raw Data Entry'!G34</f>
        <v>10.152590972942143</v>
      </c>
      <c r="D34" s="19">
        <f>'Raw Data Entry'!K34</f>
        <v>2.4987849526606172</v>
      </c>
      <c r="E34" s="19">
        <f>'Raw Data Entry'!N34</f>
        <v>1.0575065434072384</v>
      </c>
      <c r="F34" s="19">
        <f>'Raw Data Entry'!P34</f>
        <v>2.4943049157239647</v>
      </c>
      <c r="G34" s="19">
        <f>'Raw Data Entry'!Q34</f>
        <v>-73.548497518786917</v>
      </c>
      <c r="H34" s="19">
        <f>'Raw Data Entry'!R34</f>
        <v>-65.6295815799308</v>
      </c>
      <c r="I34" s="19">
        <f>'Raw Data Entry'!S34</f>
        <v>8.5449013275157846</v>
      </c>
      <c r="J34" s="19">
        <f>'Raw Data Entry'!T34</f>
        <v>300.96448476928794</v>
      </c>
    </row>
    <row r="35" spans="1:10" x14ac:dyDescent="0.2">
      <c r="A35" s="15" t="str">
        <f>'Raw Data Entry'!A36</f>
        <v>1-3258 d14-2</v>
      </c>
      <c r="B35" s="19">
        <f>'Raw Data Entry'!E35</f>
        <v>170.64148443972712</v>
      </c>
      <c r="C35" s="19">
        <f>'Raw Data Entry'!G35</f>
        <v>8.8055099389677434</v>
      </c>
      <c r="D35" s="19">
        <f>'Raw Data Entry'!K35</f>
        <v>7.0788935519723797</v>
      </c>
      <c r="E35" s="19">
        <f>'Raw Data Entry'!N35</f>
        <v>2.9398760029695103</v>
      </c>
      <c r="F35" s="19">
        <f>'Raw Data Entry'!P35</f>
        <v>0.12512980598502885</v>
      </c>
      <c r="G35" s="19">
        <f>'Raw Data Entry'!Q35</f>
        <v>-139.17891766129151</v>
      </c>
      <c r="H35" s="19">
        <f>'Raw Data Entry'!R35</f>
        <v>-59.722732082864496</v>
      </c>
      <c r="I35" s="19">
        <f>'Raw Data Entry'!S35</f>
        <v>10.269029166911947</v>
      </c>
      <c r="J35" s="19">
        <f>'Raw Data Entry'!T35</f>
        <v>357.16737237039439</v>
      </c>
    </row>
    <row r="36" spans="1:10" x14ac:dyDescent="0.2">
      <c r="A36" s="15" t="str">
        <f>'Raw Data Entry'!A37</f>
        <v>1-1369 d0-1</v>
      </c>
      <c r="B36" s="19">
        <f>'Raw Data Entry'!E36</f>
        <v>165.57652754511801</v>
      </c>
      <c r="C36" s="19">
        <f>'Raw Data Entry'!G36</f>
        <v>9.0158652099673642</v>
      </c>
      <c r="D36" s="19">
        <f>'Raw Data Entry'!K36</f>
        <v>6.9241112129340623</v>
      </c>
      <c r="E36" s="19">
        <f>'Raw Data Entry'!N36</f>
        <v>2.9290532704912229</v>
      </c>
      <c r="F36" s="19">
        <f>'Raw Data Entry'!P36</f>
        <v>0.12409922253344692</v>
      </c>
      <c r="G36" s="19">
        <f>'Raw Data Entry'!Q36</f>
        <v>-139.19056439309281</v>
      </c>
      <c r="H36" s="19">
        <f>'Raw Data Entry'!R36</f>
        <v>-60.730481503695444</v>
      </c>
      <c r="I36" s="19">
        <f>'Raw Data Entry'!S36</f>
        <v>10.101362928492179</v>
      </c>
      <c r="J36" s="19">
        <f>'Raw Data Entry'!T36</f>
        <v>347.09303151313748</v>
      </c>
    </row>
    <row r="37" spans="1:10" x14ac:dyDescent="0.2">
      <c r="A37" s="15" t="str">
        <f>'Raw Data Entry'!A38</f>
        <v>1-1369 d0-2</v>
      </c>
      <c r="B37" s="19">
        <f>'Raw Data Entry'!E37</f>
        <v>99.482156088028177</v>
      </c>
      <c r="C37" s="19">
        <f>'Raw Data Entry'!G37</f>
        <v>15.231893986142898</v>
      </c>
      <c r="D37" s="19">
        <f>'Raw Data Entry'!K37</f>
        <v>1.1229332918449983</v>
      </c>
      <c r="E37" s="19">
        <f>'Raw Data Entry'!N37</f>
        <v>1.091514170507109</v>
      </c>
      <c r="F37" s="19">
        <f>'Raw Data Entry'!P37</f>
        <v>3.025660966307758</v>
      </c>
      <c r="G37" s="19">
        <f>'Raw Data Entry'!Q37</f>
        <v>-71.857154821374593</v>
      </c>
      <c r="H37" s="19">
        <f>'Raw Data Entry'!R37</f>
        <v>-81.032878825492617</v>
      </c>
      <c r="I37" s="19">
        <f>'Raw Data Entry'!S37</f>
        <v>8.2657693949676236</v>
      </c>
      <c r="J37" s="19">
        <f>'Raw Data Entry'!T37</f>
        <v>215.31913945404423</v>
      </c>
    </row>
    <row r="38" spans="1:10" x14ac:dyDescent="0.2">
      <c r="A38" s="15" t="str">
        <f>'Raw Data Entry'!A39</f>
        <v>1-1369 d3-1</v>
      </c>
      <c r="B38" s="19">
        <f>'Raw Data Entry'!E38</f>
        <v>105.89677494354838</v>
      </c>
      <c r="C38" s="19">
        <f>'Raw Data Entry'!G38</f>
        <v>18.082184161257747</v>
      </c>
      <c r="D38" s="19">
        <f>'Raw Data Entry'!K38</f>
        <v>0.8905020481137913</v>
      </c>
      <c r="E38" s="19">
        <f>'Raw Data Entry'!N38</f>
        <v>0.99716336850595688</v>
      </c>
      <c r="F38" s="19">
        <f>'Raw Data Entry'!P38</f>
        <v>0.91074036183251716</v>
      </c>
      <c r="G38" s="19">
        <f>'Raw Data Entry'!Q38</f>
        <v>-85.144141443964202</v>
      </c>
      <c r="H38" s="19">
        <f>'Raw Data Entry'!R38</f>
        <v>-84.688571265027718</v>
      </c>
      <c r="I38" s="19">
        <f>'Raw Data Entry'!S38</f>
        <v>3.7091461402847825</v>
      </c>
      <c r="J38" s="19">
        <f>'Raw Data Entry'!T38</f>
        <v>230.7662360964683</v>
      </c>
    </row>
    <row r="39" spans="1:10" x14ac:dyDescent="0.2">
      <c r="A39" s="15" t="str">
        <f>'Raw Data Entry'!A40</f>
        <v>1-1369 d3-2</v>
      </c>
      <c r="B39" s="19">
        <f>'Raw Data Entry'!E39</f>
        <v>101.5801057005919</v>
      </c>
      <c r="C39" s="19">
        <f>'Raw Data Entry'!G39</f>
        <v>6.2627977526186989</v>
      </c>
      <c r="D39" s="19">
        <f>'Raw Data Entry'!K39</f>
        <v>1.4167113062140775</v>
      </c>
      <c r="E39" s="19">
        <f>'Raw Data Entry'!N39</f>
        <v>0.47371264027438681</v>
      </c>
      <c r="F39" s="19">
        <f>'Raw Data Entry'!P39</f>
        <v>0.38193898824086631</v>
      </c>
      <c r="G39" s="19">
        <f>'Raw Data Entry'!Q39</f>
        <v>-77.071078601334079</v>
      </c>
      <c r="H39" s="19">
        <f>'Raw Data Entry'!R39</f>
        <v>-57.601843411371448</v>
      </c>
      <c r="I39" s="19">
        <f>'Raw Data Entry'!S39</f>
        <v>2.654301922970197</v>
      </c>
      <c r="J39" s="19">
        <f>'Raw Data Entry'!T39</f>
        <v>210.83972046001657</v>
      </c>
    </row>
    <row r="40" spans="1:10" x14ac:dyDescent="0.2">
      <c r="A40" s="15" t="str">
        <f>'Raw Data Entry'!A41</f>
        <v>1-1369 d7-1</v>
      </c>
      <c r="B40" s="19">
        <f>'Raw Data Entry'!E40</f>
        <v>91.38542576545656</v>
      </c>
      <c r="C40" s="19">
        <f>'Raw Data Entry'!G40</f>
        <v>5.6090434550800632</v>
      </c>
      <c r="D40" s="19">
        <f>'Raw Data Entry'!K40</f>
        <v>1.5936656334575534</v>
      </c>
      <c r="E40" s="19">
        <f>'Raw Data Entry'!N40</f>
        <v>0.68399008584355059</v>
      </c>
      <c r="F40" s="19">
        <f>'Raw Data Entry'!P40</f>
        <v>0.2984512692923037</v>
      </c>
      <c r="G40" s="19">
        <f>'Raw Data Entry'!Q40</f>
        <v>-89.856785503027197</v>
      </c>
      <c r="H40" s="19">
        <f>'Raw Data Entry'!R40</f>
        <v>-56.107020091785301</v>
      </c>
      <c r="I40" s="19">
        <f>'Raw Data Entry'!S40</f>
        <v>2.8745582578857114</v>
      </c>
      <c r="J40" s="19">
        <f>'Raw Data Entry'!T40</f>
        <v>189.97356061945075</v>
      </c>
    </row>
    <row r="41" spans="1:10" x14ac:dyDescent="0.2">
      <c r="A41" s="15" t="str">
        <f>'Raw Data Entry'!A42</f>
        <v>1-1369 d7-2</v>
      </c>
      <c r="B41" s="19">
        <f>'Raw Data Entry'!E41</f>
        <v>76.77308106691406</v>
      </c>
      <c r="C41" s="19">
        <f>'Raw Data Entry'!G41</f>
        <v>14.622137227104554</v>
      </c>
      <c r="D41" s="19">
        <f>'Raw Data Entry'!K41</f>
        <v>1.7445399750998201</v>
      </c>
      <c r="E41" s="19">
        <f>'Raw Data Entry'!N41</f>
        <v>0.69923381397042983</v>
      </c>
      <c r="F41" s="19">
        <f>'Raw Data Entry'!P41</f>
        <v>0.13993277130240486</v>
      </c>
      <c r="G41" s="19">
        <f>'Raw Data Entry'!Q41</f>
        <v>-100.29976226408166</v>
      </c>
      <c r="H41" s="19">
        <f>'Raw Data Entry'!R41</f>
        <v>-83.344382220010488</v>
      </c>
      <c r="I41" s="19">
        <f>'Raw Data Entry'!S41</f>
        <v>2.7236393316750593</v>
      </c>
      <c r="J41" s="19">
        <f>'Raw Data Entry'!T41</f>
        <v>169.9128393360325</v>
      </c>
    </row>
    <row r="42" spans="1:10" x14ac:dyDescent="0.2">
      <c r="A42" s="15" t="str">
        <f>'Raw Data Entry'!A43</f>
        <v>1-1369 d14-1</v>
      </c>
      <c r="B42" s="19">
        <f>'Raw Data Entry'!E42</f>
        <v>84.901222475164843</v>
      </c>
      <c r="C42" s="19">
        <f>'Raw Data Entry'!G42</f>
        <v>12.884965575548415</v>
      </c>
      <c r="D42" s="19">
        <f>'Raw Data Entry'!K42</f>
        <v>1.8794080230199206</v>
      </c>
      <c r="E42" s="19">
        <f>'Raw Data Entry'!N42</f>
        <v>0.7131781335162618</v>
      </c>
      <c r="F42" s="19">
        <f>'Raw Data Entry'!P42</f>
        <v>0.1637474215000812</v>
      </c>
      <c r="G42" s="19">
        <f>'Raw Data Entry'!Q42</f>
        <v>-98.766647039243765</v>
      </c>
      <c r="H42" s="19">
        <f>'Raw Data Entry'!R42</f>
        <v>-78.737577447497955</v>
      </c>
      <c r="I42" s="19">
        <f>'Raw Data Entry'!S42</f>
        <v>2.9200809995363448</v>
      </c>
      <c r="J42" s="19">
        <f>'Raw Data Entry'!T42</f>
        <v>184.56681854889803</v>
      </c>
    </row>
    <row r="43" spans="1:10" x14ac:dyDescent="0.2">
      <c r="A43" s="15" t="str">
        <f>'Raw Data Entry'!A44</f>
        <v>1-1369 d14-2</v>
      </c>
      <c r="B43" s="19">
        <f>'Raw Data Entry'!E43</f>
        <v>59.173014461608616</v>
      </c>
      <c r="C43" s="19">
        <f>'Raw Data Entry'!G43</f>
        <v>4.7745662526726065</v>
      </c>
      <c r="D43" s="19">
        <f>'Raw Data Entry'!K43</f>
        <v>1.0536674758088518</v>
      </c>
      <c r="E43" s="19">
        <f>'Raw Data Entry'!N43</f>
        <v>0.50988924651095513</v>
      </c>
      <c r="F43" s="19">
        <f>'Raw Data Entry'!P43</f>
        <v>3.7655292183291764E-2</v>
      </c>
      <c r="G43" s="19">
        <f>'Raw Data Entry'!Q43</f>
        <v>-109.17377051671309</v>
      </c>
      <c r="H43" s="19">
        <f>'Raw Data Entry'!R43</f>
        <v>-57.572324618148002</v>
      </c>
      <c r="I43" s="19">
        <f>'Raw Data Entry'!S43</f>
        <v>1.6388673066863904</v>
      </c>
      <c r="J43" s="19">
        <f>'Raw Data Entry'!T43</f>
        <v>124.17426265169868</v>
      </c>
    </row>
    <row r="44" spans="1:10" x14ac:dyDescent="0.2">
      <c r="A44" s="15" t="str">
        <f>'Raw Data Entry'!A45</f>
        <v>1-1369 d21-1</v>
      </c>
      <c r="B44" s="19">
        <f>'Raw Data Entry'!E44</f>
        <v>61.434192747510693</v>
      </c>
      <c r="C44" s="19">
        <f>'Raw Data Entry'!G44</f>
        <v>5.2236034809255933</v>
      </c>
      <c r="D44" s="19">
        <f>'Raw Data Entry'!K44</f>
        <v>1.1740317686973019</v>
      </c>
      <c r="E44" s="19">
        <f>'Raw Data Entry'!N44</f>
        <v>0.57154105880916106</v>
      </c>
      <c r="F44" s="19">
        <f>'Raw Data Entry'!P44</f>
        <v>4.8245488277091346E-2</v>
      </c>
      <c r="G44" s="19">
        <f>'Raw Data Entry'!Q44</f>
        <v>-108.91914491865342</v>
      </c>
      <c r="H44" s="19">
        <f>'Raw Data Entry'!R44</f>
        <v>-59.425907477710496</v>
      </c>
      <c r="I44" s="19">
        <f>'Raw Data Entry'!S44</f>
        <v>1.8420638040606456</v>
      </c>
      <c r="J44" s="19">
        <f>'Raw Data Entry'!T44</f>
        <v>129.26602074464427</v>
      </c>
    </row>
    <row r="45" spans="1:10" x14ac:dyDescent="0.2">
      <c r="A45" s="15" t="e">
        <f>'Raw Data Entry'!#REF!</f>
        <v>#REF!</v>
      </c>
      <c r="B45" s="19">
        <f>'Raw Data Entry'!E45</f>
        <v>68.713833395367629</v>
      </c>
      <c r="C45" s="19">
        <f>'Raw Data Entry'!G45</f>
        <v>11.631776802525303</v>
      </c>
      <c r="D45" s="19">
        <f>'Raw Data Entry'!K45</f>
        <v>1.3728376303486851</v>
      </c>
      <c r="E45" s="19">
        <f>'Raw Data Entry'!N45</f>
        <v>0.79904370403052671</v>
      </c>
      <c r="F45" s="19">
        <f>'Raw Data Entry'!P45</f>
        <v>5.2536979394001697E-2</v>
      </c>
      <c r="G45" s="19">
        <f>'Raw Data Entry'!Q45</f>
        <v>-116.54027904885749</v>
      </c>
      <c r="H45" s="19">
        <f>'Raw Data Entry'!R45</f>
        <v>-78.827438278743784</v>
      </c>
      <c r="I45" s="19">
        <f>'Raw Data Entry'!S45</f>
        <v>2.276955293167215</v>
      </c>
      <c r="J45" s="19">
        <f>'Raw Data Entry'!T45</f>
        <v>150.43228122360927</v>
      </c>
    </row>
    <row r="46" spans="1:10" x14ac:dyDescent="0.2">
      <c r="A46" s="15" t="str">
        <f>'Raw Data Entry'!A46</f>
        <v>1-1369 d21-2</v>
      </c>
      <c r="B46" s="19">
        <f>'Raw Data Entry'!E46</f>
        <v>55.614145149255314</v>
      </c>
      <c r="C46" s="19">
        <f>'Raw Data Entry'!G46</f>
        <v>12.132957930928548</v>
      </c>
      <c r="D46" s="19">
        <f>'Raw Data Entry'!K46</f>
        <v>1.4117352754296313</v>
      </c>
      <c r="E46" s="19">
        <f>'Raw Data Entry'!N46</f>
        <v>0.83278280360561707</v>
      </c>
      <c r="F46" s="19">
        <f>'Raw Data Entry'!P46</f>
        <v>6.8922572464188606E-2</v>
      </c>
      <c r="G46" s="19">
        <f>'Raw Data Entry'!Q46</f>
        <v>-114.08106056248027</v>
      </c>
      <c r="H46" s="19">
        <f>'Raw Data Entry'!R46</f>
        <v>-82.682443524590013</v>
      </c>
      <c r="I46" s="19">
        <f>'Raw Data Entry'!S46</f>
        <v>2.3823632239636257</v>
      </c>
      <c r="J46" s="19">
        <f>'Raw Data Entry'!T46</f>
        <v>124.77298350486882</v>
      </c>
    </row>
    <row r="47" spans="1:10" x14ac:dyDescent="0.2">
      <c r="A47" s="15" t="str">
        <f>'Raw Data Entry'!A47</f>
        <v>1-1369 d28-1</v>
      </c>
      <c r="B47" s="19">
        <f>'Raw Data Entry'!E47</f>
        <v>70.287920308084296</v>
      </c>
      <c r="C47" s="19">
        <f>'Raw Data Entry'!G47</f>
        <v>15.607065034946372</v>
      </c>
      <c r="D47" s="19">
        <f>'Raw Data Entry'!K47</f>
        <v>3.1144007087176697</v>
      </c>
      <c r="E47" s="19">
        <f>'Raw Data Entry'!N47</f>
        <v>1.0985292737857746</v>
      </c>
      <c r="F47" s="19">
        <f>'Raw Data Entry'!P47</f>
        <v>4.9548638772211995E-2</v>
      </c>
      <c r="G47" s="19">
        <f>'Raw Data Entry'!Q47</f>
        <v>-125.59774623945793</v>
      </c>
      <c r="H47" s="19">
        <f>'Raw Data Entry'!R47</f>
        <v>-86.192853599861564</v>
      </c>
      <c r="I47" s="19">
        <f>'Raw Data Entry'!S47</f>
        <v>4.3120272600478682</v>
      </c>
      <c r="J47" s="19">
        <f>'Raw Data Entry'!T47</f>
        <v>159.29730635983265</v>
      </c>
    </row>
    <row r="48" spans="1:10" x14ac:dyDescent="0.2">
      <c r="A48" s="15" t="str">
        <f>'Raw Data Entry'!A48</f>
        <v>1-1369 d28-2</v>
      </c>
      <c r="B48" s="19">
        <f>'Raw Data Entry'!E48</f>
        <v>68.194108953118445</v>
      </c>
      <c r="C48" s="19">
        <f>'Raw Data Entry'!G48</f>
        <v>14.781741197123832</v>
      </c>
      <c r="D48" s="19">
        <f>'Raw Data Entry'!K48</f>
        <v>2.8851846282949292</v>
      </c>
      <c r="E48" s="19">
        <f>'Raw Data Entry'!N48</f>
        <v>0.984821287595813</v>
      </c>
      <c r="F48" s="19">
        <f>'Raw Data Entry'!P48</f>
        <v>0.1006345042309393</v>
      </c>
      <c r="G48" s="19">
        <f>'Raw Data Entry'!Q48</f>
        <v>-113.51903831365138</v>
      </c>
      <c r="H48" s="19">
        <f>'Raw Data Entry'!R48</f>
        <v>-85.171129881990282</v>
      </c>
      <c r="I48" s="19">
        <f>'Raw Data Entry'!S48</f>
        <v>4.0712749243526209</v>
      </c>
      <c r="J48" s="19">
        <f>'Raw Data Entry'!T48</f>
        <v>154.05514373165565</v>
      </c>
    </row>
    <row r="49" spans="1:10" x14ac:dyDescent="0.2">
      <c r="A49" s="15" t="str">
        <f>'Raw Data Entry'!A49</f>
        <v>1-2370 d0-1</v>
      </c>
      <c r="B49" s="19">
        <f>'Raw Data Entry'!E49</f>
        <v>86.594665894517519</v>
      </c>
      <c r="C49" s="19">
        <f>'Raw Data Entry'!G49</f>
        <v>4.4001243850306597</v>
      </c>
      <c r="D49" s="19">
        <f>'Raw Data Entry'!K49</f>
        <v>1.9820406251316414</v>
      </c>
      <c r="E49" s="19">
        <f>'Raw Data Entry'!N49</f>
        <v>0.52731866206787958</v>
      </c>
      <c r="F49" s="19">
        <f>'Raw Data Entry'!P49</f>
        <v>1.3739896632605073</v>
      </c>
      <c r="G49" s="19">
        <f>'Raw Data Entry'!Q49</f>
        <v>-63.184884525866892</v>
      </c>
      <c r="H49" s="19">
        <f>'Raw Data Entry'!R49</f>
        <v>-50.483162983491439</v>
      </c>
      <c r="I49" s="19">
        <f>'Raw Data Entry'!S49</f>
        <v>5.2573386137205356</v>
      </c>
      <c r="J49" s="19">
        <f>'Raw Data Entry'!T49</f>
        <v>179.57149679919735</v>
      </c>
    </row>
    <row r="50" spans="1:10" x14ac:dyDescent="0.2">
      <c r="A50" s="15" t="str">
        <f>'Raw Data Entry'!A50</f>
        <v>1-2370 d0-2</v>
      </c>
      <c r="B50" s="19">
        <f>'Raw Data Entry'!E50</f>
        <v>63.459209347845309</v>
      </c>
      <c r="C50" s="19">
        <f>'Raw Data Entry'!G50</f>
        <v>3.7137978792227782</v>
      </c>
      <c r="D50" s="19">
        <f>'Raw Data Entry'!K50</f>
        <v>2.1628546489584246</v>
      </c>
      <c r="E50" s="19">
        <f>'Raw Data Entry'!N50</f>
        <v>0.49036759722678175</v>
      </c>
      <c r="F50" s="19">
        <f>'Raw Data Entry'!P50</f>
        <v>1.4301786426727103</v>
      </c>
      <c r="G50" s="19">
        <f>'Raw Data Entry'!Q50</f>
        <v>-60.769597246143718</v>
      </c>
      <c r="H50" s="19">
        <f>'Raw Data Entry'!R50</f>
        <v>-50.114256128087703</v>
      </c>
      <c r="I50" s="19">
        <f>'Raw Data Entry'!S50</f>
        <v>5.5135795315306275</v>
      </c>
      <c r="J50" s="19">
        <f>'Raw Data Entry'!T50</f>
        <v>132.79507122387182</v>
      </c>
    </row>
    <row r="51" spans="1:10" x14ac:dyDescent="0.2">
      <c r="A51" s="15" t="str">
        <f>'Raw Data Entry'!A51</f>
        <v>1-2370 d3-1</v>
      </c>
      <c r="B51" s="19">
        <f>'Raw Data Entry'!E51</f>
        <v>123.18069802070403</v>
      </c>
      <c r="C51" s="19">
        <f>'Raw Data Entry'!G51</f>
        <v>17.94738663706779</v>
      </c>
      <c r="D51" s="19">
        <f>'Raw Data Entry'!K51</f>
        <v>2.6510715879255158</v>
      </c>
      <c r="E51" s="19">
        <f>'Raw Data Entry'!N51</f>
        <v>0.55880953404167244</v>
      </c>
      <c r="F51" s="19">
        <f>'Raw Data Entry'!P51</f>
        <v>0.15057696004771531</v>
      </c>
      <c r="G51" s="19">
        <f>'Raw Data Entry'!Q51</f>
        <v>-93.503072677541041</v>
      </c>
      <c r="H51" s="19">
        <f>'Raw Data Entry'!R51</f>
        <v>-82.523793307527825</v>
      </c>
      <c r="I51" s="19">
        <f>'Raw Data Entry'!S51</f>
        <v>3.5110350420626188</v>
      </c>
      <c r="J51" s="19">
        <f>'Raw Data Entry'!T51</f>
        <v>266.95985426640135</v>
      </c>
    </row>
    <row r="52" spans="1:10" x14ac:dyDescent="0.2">
      <c r="A52" s="15" t="str">
        <f>'Raw Data Entry'!A52</f>
        <v>1-2370 d3-2</v>
      </c>
      <c r="B52" s="19">
        <f>'Raw Data Entry'!E52</f>
        <v>121.67685679035702</v>
      </c>
      <c r="C52" s="19">
        <f>'Raw Data Entry'!G52</f>
        <v>13.698656292661262</v>
      </c>
      <c r="D52" s="19">
        <f>'Raw Data Entry'!K52</f>
        <v>2.5843395737933554</v>
      </c>
      <c r="E52" s="19">
        <f>'Raw Data Entry'!N52</f>
        <v>0.6094427802058644</v>
      </c>
      <c r="F52" s="19">
        <f>'Raw Data Entry'!P52</f>
        <v>0.15428833925199195</v>
      </c>
      <c r="G52" s="19">
        <f>'Raw Data Entry'!Q52</f>
        <v>-95.445983060697074</v>
      </c>
      <c r="H52" s="19">
        <f>'Raw Data Entry'!R52</f>
        <v>-75.644438677147036</v>
      </c>
      <c r="I52" s="19">
        <f>'Raw Data Entry'!S52</f>
        <v>3.5023590325032039</v>
      </c>
      <c r="J52" s="19">
        <f>'Raw Data Entry'!T52</f>
        <v>259.63670944716864</v>
      </c>
    </row>
    <row r="53" spans="1:10" x14ac:dyDescent="0.2">
      <c r="A53" s="15" t="str">
        <f>'Raw Data Entry'!A53</f>
        <v>1-2370 d7-1</v>
      </c>
      <c r="B53" s="19">
        <f>'Raw Data Entry'!E53</f>
        <v>109.7207307971281</v>
      </c>
      <c r="C53" s="19">
        <f>'Raw Data Entry'!G53</f>
        <v>6.7049653628231134</v>
      </c>
      <c r="D53" s="19">
        <f>'Raw Data Entry'!K53</f>
        <v>2.5426205167291238</v>
      </c>
      <c r="E53" s="19">
        <f>'Raw Data Entry'!N53</f>
        <v>0.33382555849569584</v>
      </c>
      <c r="F53" s="19">
        <f>'Raw Data Entry'!P53</f>
        <v>0.10518396571942079</v>
      </c>
      <c r="G53" s="19">
        <f>'Raw Data Entry'!Q53</f>
        <v>-84.75268882959196</v>
      </c>
      <c r="H53" s="19">
        <f>'Raw Data Entry'!R53</f>
        <v>-58.375131573230249</v>
      </c>
      <c r="I53" s="19">
        <f>'Raw Data Entry'!S53</f>
        <v>3.0868140066636611</v>
      </c>
      <c r="J53" s="19">
        <f>'Raw Data Entry'!T53</f>
        <v>228.68904747380844</v>
      </c>
    </row>
    <row r="54" spans="1:10" x14ac:dyDescent="0.2">
      <c r="A54" s="15" t="str">
        <f>'Raw Data Entry'!A54</f>
        <v>1-2370 d7-2</v>
      </c>
      <c r="B54" s="19">
        <f>'Raw Data Entry'!E54</f>
        <v>138.3877546209867</v>
      </c>
      <c r="C54" s="19">
        <f>'Raw Data Entry'!G54</f>
        <v>8.3691826314847706</v>
      </c>
      <c r="D54" s="19">
        <f>'Raw Data Entry'!K54</f>
        <v>2.7213483709525392</v>
      </c>
      <c r="E54" s="19">
        <f>'Raw Data Entry'!N54</f>
        <v>0.38125243191477232</v>
      </c>
      <c r="F54" s="19">
        <f>'Raw Data Entry'!P54</f>
        <v>7.8337341799751103E-2</v>
      </c>
      <c r="G54" s="19">
        <f>'Raw Data Entry'!Q54</f>
        <v>-92.053692437361462</v>
      </c>
      <c r="H54" s="19">
        <f>'Raw Data Entry'!R54</f>
        <v>-61.128052820454968</v>
      </c>
      <c r="I54" s="19">
        <f>'Raw Data Entry'!S54</f>
        <v>3.2592754864668136</v>
      </c>
      <c r="J54" s="19">
        <f>'Raw Data Entry'!T54</f>
        <v>287.86604024441067</v>
      </c>
    </row>
    <row r="55" spans="1:10" x14ac:dyDescent="0.2">
      <c r="A55" s="15" t="str">
        <f>'Raw Data Entry'!A55</f>
        <v>1-2370 d14-1</v>
      </c>
      <c r="B55" s="19">
        <f>'Raw Data Entry'!E55</f>
        <v>144.89639657859891</v>
      </c>
      <c r="C55" s="19">
        <f>'Raw Data Entry'!G55</f>
        <v>7.6298152934213741</v>
      </c>
      <c r="D55" s="19">
        <f>'Raw Data Entry'!K55</f>
        <v>2.9869954699457755</v>
      </c>
      <c r="E55" s="19">
        <f>'Raw Data Entry'!N55</f>
        <v>1.2252859277671742</v>
      </c>
      <c r="F55" s="19">
        <f>'Raw Data Entry'!P55</f>
        <v>9.3085247426295689E-2</v>
      </c>
      <c r="G55" s="19">
        <f>'Raw Data Entry'!Q55</f>
        <v>-120.22782101976907</v>
      </c>
      <c r="H55" s="19">
        <f>'Raw Data Entry'!R55</f>
        <v>-58.119113912466986</v>
      </c>
      <c r="I55" s="19">
        <f>'Raw Data Entry'!S55</f>
        <v>4.3984518925655411</v>
      </c>
      <c r="J55" s="19">
        <f>'Raw Data Entry'!T55</f>
        <v>300.40960392056496</v>
      </c>
    </row>
    <row r="56" spans="1:10" x14ac:dyDescent="0.2">
      <c r="A56" s="15" t="str">
        <f>'Raw Data Entry'!A56</f>
        <v>1-2370 d14-2</v>
      </c>
      <c r="B56" s="19">
        <f>'Raw Data Entry'!E56</f>
        <v>148.92531323376593</v>
      </c>
      <c r="C56" s="19">
        <f>'Raw Data Entry'!G56</f>
        <v>8.9399135329041322</v>
      </c>
      <c r="D56" s="19">
        <f>'Raw Data Entry'!K56</f>
        <v>3.1018135253307508</v>
      </c>
      <c r="E56" s="19">
        <f>'Raw Data Entry'!N56</f>
        <v>0.60204745161322049</v>
      </c>
      <c r="F56" s="19">
        <f>'Raw Data Entry'!P56</f>
        <v>0.11263890950165668</v>
      </c>
      <c r="G56" s="19">
        <f>'Raw Data Entry'!Q56</f>
        <v>-99.22719022774325</v>
      </c>
      <c r="H56" s="19">
        <f>'Raw Data Entry'!R56</f>
        <v>-61.890943431836263</v>
      </c>
      <c r="I56" s="19">
        <f>'Raw Data Entry'!S56</f>
        <v>3.9291387959472845</v>
      </c>
      <c r="J56" s="19">
        <f>'Raw Data Entry'!T56</f>
        <v>309.89235352576674</v>
      </c>
    </row>
    <row r="57" spans="1:10" x14ac:dyDescent="0.2">
      <c r="A57" s="15" t="str">
        <f>'Raw Data Entry'!A57</f>
        <v>3-2294 d0-1</v>
      </c>
      <c r="B57" s="19">
        <f>'Raw Data Entry'!E57</f>
        <v>27.816525872144123</v>
      </c>
      <c r="C57" s="19">
        <f>'Raw Data Entry'!G57</f>
        <v>3.4872772427750882</v>
      </c>
      <c r="D57" s="19">
        <f>'Raw Data Entry'!K57</f>
        <v>5.4338153974301004</v>
      </c>
      <c r="E57" s="19">
        <f>'Raw Data Entry'!N57</f>
        <v>1.3908094898331282</v>
      </c>
      <c r="F57" s="19">
        <f>'Raw Data Entry'!P57</f>
        <v>0.42867241962943892</v>
      </c>
      <c r="G57" s="19">
        <f>'Raw Data Entry'!Q57</f>
        <v>-103.6322924494992</v>
      </c>
      <c r="H57" s="19">
        <f>'Raw Data Entry'!R57</f>
        <v>-59.220101898190961</v>
      </c>
      <c r="I57" s="19">
        <f>'Raw Data Entry'!S57</f>
        <v>7.681969726522107</v>
      </c>
      <c r="J57" s="19">
        <f>'Raw Data Entry'!T57</f>
        <v>64.554144384493426</v>
      </c>
    </row>
    <row r="58" spans="1:10" x14ac:dyDescent="0.2">
      <c r="A58" s="15" t="str">
        <f>'Raw Data Entry'!A58</f>
        <v>3-2294 d0-2</v>
      </c>
      <c r="B58" s="19">
        <f>'Raw Data Entry'!E58</f>
        <v>27.071703855857567</v>
      </c>
      <c r="C58" s="19">
        <f>'Raw Data Entry'!G58</f>
        <v>3.5906627907249358</v>
      </c>
      <c r="D58" s="19">
        <f>'Raw Data Entry'!K58</f>
        <v>5.6500559393095182</v>
      </c>
      <c r="E58" s="19">
        <f>'Raw Data Entry'!N58</f>
        <v>1.4767158011607733</v>
      </c>
      <c r="F58" s="19">
        <f>'Raw Data Entry'!P58</f>
        <v>0.54488882083179757</v>
      </c>
      <c r="G58" s="19">
        <f>'Raw Data Entry'!Q58</f>
        <v>-102.06857838185073</v>
      </c>
      <c r="H58" s="19">
        <f>'Raw Data Entry'!R58</f>
        <v>-60.335009557380204</v>
      </c>
      <c r="I58" s="19">
        <f>'Raw Data Entry'!S58</f>
        <v>8.2165493821338877</v>
      </c>
      <c r="J58" s="19">
        <f>'Raw Data Entry'!T58</f>
        <v>63.384126441749586</v>
      </c>
    </row>
    <row r="59" spans="1:10" x14ac:dyDescent="0.2">
      <c r="A59" s="15" t="str">
        <f>'Raw Data Entry'!A59</f>
        <v>3-2294 d3-1</v>
      </c>
      <c r="B59" s="19">
        <f>'Raw Data Entry'!E59</f>
        <v>36.472003654145375</v>
      </c>
      <c r="C59" s="19">
        <f>'Raw Data Entry'!G59</f>
        <v>4.8149521339635433</v>
      </c>
      <c r="D59" s="19">
        <f>'Raw Data Entry'!K59</f>
        <v>4.7172492347711907</v>
      </c>
      <c r="E59" s="19">
        <f>'Raw Data Entry'!N59</f>
        <v>1.2913642720053298</v>
      </c>
      <c r="F59" s="19">
        <f>'Raw Data Entry'!P59</f>
        <v>0.62295696772173681</v>
      </c>
      <c r="G59" s="19">
        <f>'Raw Data Entry'!Q59</f>
        <v>-96.829184568072606</v>
      </c>
      <c r="H59" s="19">
        <f>'Raw Data Entry'!R59</f>
        <v>-64.096729765220033</v>
      </c>
      <c r="I59" s="19">
        <f>'Raw Data Entry'!S59</f>
        <v>7.2545274422199943</v>
      </c>
      <c r="J59" s="19">
        <f>'Raw Data Entry'!T59</f>
        <v>82.476208677025483</v>
      </c>
    </row>
    <row r="60" spans="1:10" x14ac:dyDescent="0.2">
      <c r="A60" s="15" t="str">
        <f>'Raw Data Entry'!A60</f>
        <v>3-2294 d3-2</v>
      </c>
      <c r="B60" s="19">
        <f>'Raw Data Entry'!E60</f>
        <v>37.679805870062474</v>
      </c>
      <c r="C60" s="19">
        <f>'Raw Data Entry'!G60</f>
        <v>5.1394056434030695</v>
      </c>
      <c r="D60" s="19">
        <f>'Raw Data Entry'!K60</f>
        <v>4.8448012402160652</v>
      </c>
      <c r="E60" s="19">
        <f>'Raw Data Entry'!N60</f>
        <v>1.381733578601325</v>
      </c>
      <c r="F60" s="19">
        <f>'Raw Data Entry'!P60</f>
        <v>0.68017035804586956</v>
      </c>
      <c r="G60" s="19">
        <f>'Raw Data Entry'!Q60</f>
        <v>-97.446927670017118</v>
      </c>
      <c r="H60" s="19">
        <f>'Raw Data Entry'!R60</f>
        <v>-65.371514125965689</v>
      </c>
      <c r="I60" s="19">
        <f>'Raw Data Entry'!S60</f>
        <v>7.5868755349091295</v>
      </c>
      <c r="J60" s="19">
        <f>'Raw Data Entry'!T60</f>
        <v>85.343818623744085</v>
      </c>
    </row>
    <row r="61" spans="1:10" x14ac:dyDescent="0.2">
      <c r="A61" s="15" t="str">
        <f>'Raw Data Entry'!A61</f>
        <v>3-2294 d7-1</v>
      </c>
      <c r="B61" s="19">
        <f>'Raw Data Entry'!E61</f>
        <v>155.73063043804476</v>
      </c>
      <c r="C61" s="19">
        <f>'Raw Data Entry'!G61</f>
        <v>7.4195857005253725</v>
      </c>
      <c r="D61" s="19">
        <f>'Raw Data Entry'!K61</f>
        <v>7.3050487487728288</v>
      </c>
      <c r="E61" s="19">
        <f>'Raw Data Entry'!N61</f>
        <v>5.1402356041100052</v>
      </c>
      <c r="F61" s="19">
        <f>'Raw Data Entry'!P61</f>
        <v>0.1515416630598094</v>
      </c>
      <c r="G61" s="19">
        <f>'Raw Data Entry'!Q61</f>
        <v>-151.24302005730462</v>
      </c>
      <c r="H61" s="19">
        <f>'Raw Data Entry'!R61</f>
        <v>-56.451558080753358</v>
      </c>
      <c r="I61" s="19">
        <f>'Raw Data Entry'!S61</f>
        <v>12.748367679002452</v>
      </c>
      <c r="J61" s="19">
        <f>'Raw Data Entry'!T61</f>
        <v>326.18589532538772</v>
      </c>
    </row>
    <row r="62" spans="1:10" x14ac:dyDescent="0.2">
      <c r="A62" s="15" t="str">
        <f>'Raw Data Entry'!A62</f>
        <v>3-2294 d7-2</v>
      </c>
      <c r="B62" s="19">
        <f>'Raw Data Entry'!E62</f>
        <v>120.64623136972114</v>
      </c>
      <c r="C62" s="19">
        <f>'Raw Data Entry'!G62</f>
        <v>4.8486568232637168</v>
      </c>
      <c r="D62" s="19">
        <f>'Raw Data Entry'!K62</f>
        <v>4.1528339160691186</v>
      </c>
      <c r="E62" s="19">
        <f>'Raw Data Entry'!N62</f>
        <v>4.7717752039610231</v>
      </c>
      <c r="F62" s="19">
        <f>'Raw Data Entry'!P62</f>
        <v>0.12252995540345175</v>
      </c>
      <c r="G62" s="19">
        <f>'Raw Data Entry'!Q62</f>
        <v>-152.07353030122439</v>
      </c>
      <c r="H62" s="19">
        <f>'Raw Data Entry'!R62</f>
        <v>-48.691873998975382</v>
      </c>
      <c r="I62" s="19">
        <f>'Raw Data Entry'!S62</f>
        <v>9.1696690308370457</v>
      </c>
      <c r="J62" s="19">
        <f>'Raw Data Entry'!T62</f>
        <v>250.29395347877511</v>
      </c>
    </row>
    <row r="63" spans="1:10" x14ac:dyDescent="0.2">
      <c r="A63" s="15" t="str">
        <f>'Raw Data Entry'!A63</f>
        <v>3-2294 d21-1</v>
      </c>
      <c r="B63" s="19">
        <f>'Raw Data Entry'!E63</f>
        <v>287.85335905856596</v>
      </c>
      <c r="C63" s="19">
        <f>'Raw Data Entry'!G63</f>
        <v>25.067617092814139</v>
      </c>
      <c r="D63" s="19">
        <f>'Raw Data Entry'!K63</f>
        <v>24.626203736760683</v>
      </c>
      <c r="E63" s="19">
        <f>'Raw Data Entry'!N63</f>
        <v>3.1133547542544329</v>
      </c>
      <c r="F63" s="19">
        <f>'Raw Data Entry'!P63</f>
        <v>8.1087061168630239</v>
      </c>
      <c r="G63" s="19">
        <f>'Raw Data Entry'!Q63</f>
        <v>-86.325169758528403</v>
      </c>
      <c r="H63" s="19">
        <f>'Raw Data Entry'!R63</f>
        <v>-80.171644082000853</v>
      </c>
      <c r="I63" s="19">
        <f>'Raw Data Entry'!S63</f>
        <v>43.956970724741169</v>
      </c>
      <c r="J63" s="19">
        <f>'Raw Data Entry'!T63</f>
        <v>625.40053894670666</v>
      </c>
    </row>
    <row r="64" spans="1:10" x14ac:dyDescent="0.2">
      <c r="A64" s="15" t="str">
        <f>'Raw Data Entry'!A64</f>
        <v>3-2294 d21-2</v>
      </c>
      <c r="B64" s="19">
        <f>'Raw Data Entry'!E64</f>
        <v>302.4991003547139</v>
      </c>
      <c r="C64" s="19">
        <f>'Raw Data Entry'!G64</f>
        <v>9.6346634106366302</v>
      </c>
      <c r="D64" s="19">
        <f>'Raw Data Entry'!K64</f>
        <v>18.797107986046431</v>
      </c>
      <c r="E64" s="19">
        <f>'Raw Data Entry'!N64</f>
        <v>5.9146489052672999</v>
      </c>
      <c r="F64" s="19">
        <f>'Raw Data Entry'!P64</f>
        <v>5.940954583573661</v>
      </c>
      <c r="G64" s="19">
        <f>'Raw Data Entry'!Q64</f>
        <v>-107.10005122434239</v>
      </c>
      <c r="H64" s="19">
        <f>'Raw Data Entry'!R64</f>
        <v>-54.608470202842256</v>
      </c>
      <c r="I64" s="19">
        <f>'Raw Data Entry'!S64</f>
        <v>36.593666058461054</v>
      </c>
      <c r="J64" s="19">
        <f>'Raw Data Entry'!T64</f>
        <v>633.42997210611088</v>
      </c>
    </row>
    <row r="65" spans="1:10" x14ac:dyDescent="0.2">
      <c r="A65" s="15" t="str">
        <f>'Raw Data Entry'!A65</f>
        <v>3-2294 d28-1</v>
      </c>
      <c r="B65" s="19">
        <f>'Raw Data Entry'!E65</f>
        <v>137.1231684559402</v>
      </c>
      <c r="C65" s="19">
        <f>'Raw Data Entry'!G65</f>
        <v>13.373207313103862</v>
      </c>
      <c r="D65" s="19">
        <f>'Raw Data Entry'!K65</f>
        <v>4.0664773872894315</v>
      </c>
      <c r="E65" s="19">
        <f>'Raw Data Entry'!N65</f>
        <v>0.88391128200279034</v>
      </c>
      <c r="F65" s="19">
        <f>'Raw Data Entry'!P65</f>
        <v>0.40570132339103493</v>
      </c>
      <c r="G65" s="19">
        <f>'Raw Data Entry'!Q65</f>
        <v>-92.538327898010181</v>
      </c>
      <c r="H65" s="19">
        <f>'Raw Data Entry'!R65</f>
        <v>-73.460809435240378</v>
      </c>
      <c r="I65" s="19">
        <f>'Raw Data Entry'!S65</f>
        <v>5.7617913160742917</v>
      </c>
      <c r="J65" s="19">
        <f>'Raw Data Entry'!T65</f>
        <v>291.68602161227369</v>
      </c>
    </row>
    <row r="66" spans="1:10" x14ac:dyDescent="0.2">
      <c r="A66" s="15" t="str">
        <f>'Raw Data Entry'!A66</f>
        <v>3-2294 d28-2</v>
      </c>
      <c r="B66" s="19">
        <f>'Raw Data Entry'!E66</f>
        <v>138.19866807635194</v>
      </c>
      <c r="C66" s="19">
        <f>'Raw Data Entry'!G66</f>
        <v>14.023226425384802</v>
      </c>
      <c r="D66" s="19">
        <f>'Raw Data Entry'!K66</f>
        <v>4.0375951787915527</v>
      </c>
      <c r="E66" s="19">
        <f>'Raw Data Entry'!N66</f>
        <v>0.89989258302938679</v>
      </c>
      <c r="F66" s="19">
        <f>'Raw Data Entry'!P66</f>
        <v>0.13527918266718747</v>
      </c>
      <c r="G66" s="19">
        <f>'Raw Data Entry'!Q66</f>
        <v>-107.31451122088677</v>
      </c>
      <c r="H66" s="19">
        <f>'Raw Data Entry'!R66</f>
        <v>-74.595761061306945</v>
      </c>
      <c r="I66" s="19">
        <f>'Raw Data Entry'!S66</f>
        <v>5.2080461271553142</v>
      </c>
      <c r="J66" s="19">
        <f>'Raw Data Entry'!T66</f>
        <v>294.45815775688021</v>
      </c>
    </row>
    <row r="67" spans="1:10" x14ac:dyDescent="0.2">
      <c r="A67" s="15" t="str">
        <f>'Raw Data Entry'!A67</f>
        <v>3-1292 d0-1</v>
      </c>
      <c r="B67" s="19">
        <f>'Raw Data Entry'!E67</f>
        <v>67.68517475533848</v>
      </c>
      <c r="C67" s="19">
        <f>'Raw Data Entry'!G67</f>
        <v>1.8367461570517993</v>
      </c>
      <c r="D67" s="19">
        <f>'Raw Data Entry'!K67</f>
        <v>1.8707920196915073</v>
      </c>
      <c r="E67" s="19">
        <f>'Raw Data Entry'!N67</f>
        <v>2.2591705235358313</v>
      </c>
      <c r="F67" s="19">
        <f>'Raw Data Entry'!P67</f>
        <v>0.18554478309622946</v>
      </c>
      <c r="G67" s="19">
        <f>'Raw Data Entry'!Q67</f>
        <v>-127.18347833972368</v>
      </c>
      <c r="H67" s="19">
        <f>'Raw Data Entry'!R67</f>
        <v>-30.928141755187823</v>
      </c>
      <c r="I67" s="19">
        <f>'Raw Data Entry'!S67</f>
        <v>4.5010521094197973</v>
      </c>
      <c r="J67" s="19">
        <f>'Raw Data Entry'!T67</f>
        <v>139.07788768742029</v>
      </c>
    </row>
    <row r="68" spans="1:10" x14ac:dyDescent="0.2">
      <c r="A68" s="15" t="str">
        <f>'Raw Data Entry'!A68</f>
        <v>3-1292 d0-2</v>
      </c>
      <c r="B68" s="19">
        <f>'Raw Data Entry'!E68</f>
        <v>69.264841188583887</v>
      </c>
      <c r="C68" s="19">
        <f>'Raw Data Entry'!G68</f>
        <v>1.4752181179868862</v>
      </c>
      <c r="D68" s="19">
        <f>'Raw Data Entry'!K68</f>
        <v>1.9346479668810239</v>
      </c>
      <c r="E68" s="19">
        <f>'Raw Data Entry'!N68</f>
        <v>2.3373466878425826</v>
      </c>
      <c r="F68" s="19">
        <f>'Raw Data Entry'!P68</f>
        <v>0.29799897108938994</v>
      </c>
      <c r="G68" s="19">
        <f>'Raw Data Entry'!Q68</f>
        <v>-121.89694510663202</v>
      </c>
      <c r="H68" s="19">
        <f>'Raw Data Entry'!R68</f>
        <v>-24.915988969450495</v>
      </c>
      <c r="I68" s="19">
        <f>'Raw Data Entry'!S68</f>
        <v>4.8679925969023863</v>
      </c>
      <c r="J68" s="19">
        <f>'Raw Data Entry'!T68</f>
        <v>141.93954846203567</v>
      </c>
    </row>
    <row r="69" spans="1:10" x14ac:dyDescent="0.2">
      <c r="A69" s="15" t="str">
        <f>'Raw Data Entry'!A69</f>
        <v>3-1292 d3-1</v>
      </c>
      <c r="B69" s="19">
        <f>'Raw Data Entry'!E69</f>
        <v>54.742752284357316</v>
      </c>
      <c r="C69" s="19">
        <f>'Raw Data Entry'!G69</f>
        <v>7.0166369733056069</v>
      </c>
      <c r="D69" s="19">
        <f>'Raw Data Entry'!K69</f>
        <v>1.2441540135324085</v>
      </c>
      <c r="E69" s="19">
        <f>'Raw Data Entry'!N69</f>
        <v>3.48323980254691</v>
      </c>
      <c r="F69" s="19">
        <f>'Raw Data Entry'!P69</f>
        <v>8.4707760745254573E-2</v>
      </c>
      <c r="G69" s="19">
        <f>'Raw Data Entry'!Q69</f>
        <v>-148.68130642249014</v>
      </c>
      <c r="H69" s="19">
        <f>'Raw Data Entry'!R69</f>
        <v>-68.617941599832136</v>
      </c>
      <c r="I69" s="19">
        <f>'Raw Data Entry'!S69</f>
        <v>4.8968093375698274</v>
      </c>
      <c r="J69" s="19">
        <f>'Raw Data Entry'!T69</f>
        <v>117.74629555555265</v>
      </c>
    </row>
    <row r="70" spans="1:10" x14ac:dyDescent="0.2">
      <c r="A70" s="15" t="str">
        <f>'Raw Data Entry'!A70</f>
        <v>3-1292 d3-2</v>
      </c>
      <c r="B70" s="19">
        <f>'Raw Data Entry'!E70</f>
        <v>57.33194493999391</v>
      </c>
      <c r="C70" s="19">
        <f>'Raw Data Entry'!G70</f>
        <v>8.1672503673926844</v>
      </c>
      <c r="D70" s="19">
        <f>'Raw Data Entry'!K70</f>
        <v>1.4203497255210638</v>
      </c>
      <c r="E70" s="19">
        <f>'Raw Data Entry'!N70</f>
        <v>3.8999712876543522</v>
      </c>
      <c r="F70" s="19">
        <f>'Raw Data Entry'!P70</f>
        <v>6.9336066500157112E-2</v>
      </c>
      <c r="G70" s="19">
        <f>'Raw Data Entry'!Q70</f>
        <v>-154.23490857805638</v>
      </c>
      <c r="H70" s="19">
        <f>'Raw Data Entry'!R70</f>
        <v>-71.972651893017201</v>
      </c>
      <c r="I70" s="19">
        <f>'Raw Data Entry'!S70</f>
        <v>5.4589931461757297</v>
      </c>
      <c r="J70" s="19">
        <f>'Raw Data Entry'!T70</f>
        <v>124.25148997290157</v>
      </c>
    </row>
    <row r="71" spans="1:10" x14ac:dyDescent="0.2">
      <c r="A71" s="15" t="str">
        <f>'Raw Data Entry'!A71</f>
        <v>3-1292 d7-1</v>
      </c>
      <c r="B71" s="19">
        <f>'Raw Data Entry'!E71</f>
        <v>64.031333299528612</v>
      </c>
      <c r="C71" s="19">
        <f>'Raw Data Entry'!G71</f>
        <v>10.950414994208881</v>
      </c>
      <c r="D71" s="19">
        <f>'Raw Data Entry'!K71</f>
        <v>1.5689847405002595</v>
      </c>
      <c r="E71" s="19">
        <f>'Raw Data Entry'!N71</f>
        <v>4.2940437411310306</v>
      </c>
      <c r="F71" s="19">
        <f>'Raw Data Entry'!P71</f>
        <v>1.8224491451599618E-2</v>
      </c>
      <c r="G71" s="19">
        <f>'Raw Data Entry'!Q71</f>
        <v>-174.15232529346616</v>
      </c>
      <c r="H71" s="19">
        <f>'Raw Data Entry'!R71</f>
        <v>-78.174058339929275</v>
      </c>
      <c r="I71" s="19">
        <f>'Raw Data Entry'!S71</f>
        <v>5.8994774645344892</v>
      </c>
      <c r="J71" s="19">
        <f>'Raw Data Entry'!T71</f>
        <v>140.58206633376636</v>
      </c>
    </row>
    <row r="72" spans="1:10" x14ac:dyDescent="0.2">
      <c r="A72" s="15" t="str">
        <f>'Raw Data Entry'!A72</f>
        <v>3-1292 d7-2</v>
      </c>
      <c r="B72" s="19">
        <f>'Raw Data Entry'!E72</f>
        <v>68.841647656446312</v>
      </c>
      <c r="C72" s="19">
        <f>'Raw Data Entry'!G72</f>
        <v>12.046087622745256</v>
      </c>
      <c r="D72" s="19">
        <f>'Raw Data Entry'!K72</f>
        <v>1.6015131708038555</v>
      </c>
      <c r="E72" s="19">
        <f>'Raw Data Entry'!N72</f>
        <v>4.4904545763798156</v>
      </c>
      <c r="F72" s="19">
        <f>'Raw Data Entry'!P72</f>
        <v>1.9358920633355519E-2</v>
      </c>
      <c r="G72" s="19">
        <f>'Raw Data Entry'!Q72</f>
        <v>-174.53098427600827</v>
      </c>
      <c r="H72" s="19">
        <f>'Raw Data Entry'!R72</f>
        <v>-79.715223387566823</v>
      </c>
      <c r="I72" s="19">
        <f>'Raw Data Entry'!S72</f>
        <v>6.1306855884503815</v>
      </c>
      <c r="J72" s="19">
        <f>'Raw Data Entry'!T72</f>
        <v>151.33089610644174</v>
      </c>
    </row>
    <row r="73" spans="1:10" x14ac:dyDescent="0.2">
      <c r="A73" s="15" t="str">
        <f>'Raw Data Entry'!A73</f>
        <v>3-1292 d14-1</v>
      </c>
      <c r="B73" s="19">
        <f>'Raw Data Entry'!E73</f>
        <v>131.30812710881375</v>
      </c>
      <c r="C73" s="19">
        <f>'Raw Data Entry'!G73</f>
        <v>3.3987288765868833</v>
      </c>
      <c r="D73" s="19">
        <f>'Raw Data Entry'!K73</f>
        <v>1.9519026460708124</v>
      </c>
      <c r="E73" s="19">
        <f>'Raw Data Entry'!N73</f>
        <v>0.96557530431964722</v>
      </c>
      <c r="F73" s="19">
        <f>'Raw Data Entry'!P73</f>
        <v>0.32100076937047706</v>
      </c>
      <c r="G73" s="19">
        <f>'Raw Data Entry'!Q73</f>
        <v>-97.891986780004743</v>
      </c>
      <c r="H73" s="19">
        <f>'Raw Data Entry'!R73</f>
        <v>-38.330243078683992</v>
      </c>
      <c r="I73" s="19">
        <f>'Raw Data Entry'!S73</f>
        <v>3.5594794891314137</v>
      </c>
      <c r="J73" s="19">
        <f>'Raw Data Entry'!T73</f>
        <v>267.96688574028519</v>
      </c>
    </row>
    <row r="74" spans="1:10" x14ac:dyDescent="0.2">
      <c r="A74" s="15" t="str">
        <f>'Raw Data Entry'!A74</f>
        <v>3-1292 d14-2</v>
      </c>
      <c r="B74" s="19">
        <f>'Raw Data Entry'!E74</f>
        <v>141.42975623099929</v>
      </c>
      <c r="C74" s="19">
        <f>'Raw Data Entry'!G74</f>
        <v>3.8372087268017743</v>
      </c>
      <c r="D74" s="19">
        <f>'Raw Data Entry'!K74</f>
        <v>2.014243360387646</v>
      </c>
      <c r="E74" s="19">
        <f>'Raw Data Entry'!N74</f>
        <v>1.03102260266719</v>
      </c>
      <c r="F74" s="19">
        <f>'Raw Data Entry'!P74</f>
        <v>0.26038260750710596</v>
      </c>
      <c r="G74" s="19">
        <f>'Raw Data Entry'!Q74</f>
        <v>-102.32773202128337</v>
      </c>
      <c r="H74" s="19">
        <f>'Raw Data Entry'!R74</f>
        <v>-40.524701625118752</v>
      </c>
      <c r="I74" s="19">
        <f>'Raw Data Entry'!S74</f>
        <v>3.5660311780690481</v>
      </c>
      <c r="J74" s="19">
        <f>'Raw Data Entry'!T74</f>
        <v>288.71096454918796</v>
      </c>
    </row>
    <row r="75" spans="1:10" x14ac:dyDescent="0.2">
      <c r="A75" s="15" t="str">
        <f>'Raw Data Entry'!A75</f>
        <v>3-1292 d28-1</v>
      </c>
      <c r="B75" s="19">
        <f>'Raw Data Entry'!E75</f>
        <v>55.395866403445901</v>
      </c>
      <c r="C75" s="19">
        <f>'Raw Data Entry'!G75</f>
        <v>3.8755243158039203</v>
      </c>
      <c r="D75" s="19">
        <f>'Raw Data Entry'!K75</f>
        <v>2.0154498656823852</v>
      </c>
      <c r="E75" s="19">
        <f>'Raw Data Entry'!N75</f>
        <v>1.0266784048476565</v>
      </c>
      <c r="F75" s="19">
        <f>'Raw Data Entry'!P75</f>
        <v>4.5735107919887087E-2</v>
      </c>
      <c r="G75" s="19">
        <f>'Raw Data Entry'!Q75</f>
        <v>-124.87857438365833</v>
      </c>
      <c r="H75" s="19">
        <f>'Raw Data Entry'!R75</f>
        <v>-52.995507188354964</v>
      </c>
      <c r="I75" s="19">
        <f>'Raw Data Entry'!S75</f>
        <v>3.1335984863698156</v>
      </c>
      <c r="J75" s="19">
        <f>'Raw Data Entry'!T75</f>
        <v>116.6827069883781</v>
      </c>
    </row>
    <row r="76" spans="1:10" x14ac:dyDescent="0.2">
      <c r="A76" s="15" t="str">
        <f>'Raw Data Entry'!A76</f>
        <v>3-1292 d28-2</v>
      </c>
      <c r="B76" s="19">
        <f>'Raw Data Entry'!E76</f>
        <v>66.329409170958371</v>
      </c>
      <c r="C76" s="19">
        <f>'Raw Data Entry'!G76</f>
        <v>3.8425037080962285</v>
      </c>
      <c r="D76" s="19">
        <f>'Raw Data Entry'!K76</f>
        <v>2.3949966880768634</v>
      </c>
      <c r="E76" s="19">
        <f>'Raw Data Entry'!N76</f>
        <v>1.1449706032544595</v>
      </c>
      <c r="F76" s="19">
        <f>'Raw Data Entry'!P76</f>
        <v>0.13978534502957118</v>
      </c>
      <c r="G76" s="19">
        <f>'Raw Data Entry'!Q76</f>
        <v>-113.16381090447479</v>
      </c>
      <c r="H76" s="19">
        <f>'Raw Data Entry'!R76</f>
        <v>-50.425673851354389</v>
      </c>
      <c r="I76" s="19">
        <f>'Raw Data Entry'!S76</f>
        <v>3.8195379813904653</v>
      </c>
      <c r="J76" s="19">
        <f>'Raw Data Entry'!T76</f>
        <v>138.89631873808983</v>
      </c>
    </row>
    <row r="77" spans="1:10" x14ac:dyDescent="0.2">
      <c r="A77" s="15" t="str">
        <f>'Raw Data Entry'!A77</f>
        <v>1-2383 d0-1</v>
      </c>
      <c r="B77" s="19">
        <f>'Raw Data Entry'!E77</f>
        <v>30.726526386139764</v>
      </c>
      <c r="C77" s="19">
        <f>'Raw Data Entry'!G77</f>
        <v>7.0122319152516255</v>
      </c>
      <c r="D77" s="19">
        <f>'Raw Data Entry'!K77</f>
        <v>4.0182688783901623</v>
      </c>
      <c r="E77" s="19">
        <f>'Raw Data Entry'!N77</f>
        <v>2.2910057659768728</v>
      </c>
      <c r="F77" s="19">
        <f>'Raw Data Entry'!P77</f>
        <v>0.54985475856696586</v>
      </c>
      <c r="G77" s="19">
        <f>'Raw Data Entry'!Q77</f>
        <v>-113.39413129642256</v>
      </c>
      <c r="H77" s="19">
        <f>'Raw Data Entry'!R77</f>
        <v>-76.125972274083239</v>
      </c>
      <c r="I77" s="19">
        <f>'Raw Data Entry'!S77</f>
        <v>7.4089841615009666</v>
      </c>
      <c r="J77" s="19">
        <f>'Raw Data Entry'!T77</f>
        <v>72.483553565921312</v>
      </c>
    </row>
    <row r="78" spans="1:10" x14ac:dyDescent="0.2">
      <c r="A78" s="15" t="str">
        <f>'Raw Data Entry'!A78</f>
        <v>1-2383 d0-2</v>
      </c>
      <c r="B78" s="19">
        <f>'Raw Data Entry'!E78</f>
        <v>32.994645469807992</v>
      </c>
      <c r="C78" s="19">
        <f>'Raw Data Entry'!G78</f>
        <v>7.2827529807849176</v>
      </c>
      <c r="D78" s="19">
        <f>'Raw Data Entry'!K78</f>
        <v>3.9836916660403174</v>
      </c>
      <c r="E78" s="19">
        <f>'Raw Data Entry'!N78</f>
        <v>2.174209111593894</v>
      </c>
      <c r="F78" s="19">
        <f>'Raw Data Entry'!P78</f>
        <v>1.4174258740110346</v>
      </c>
      <c r="G78" s="19">
        <f>'Raw Data Entry'!Q78</f>
        <v>-99.693067999923642</v>
      </c>
      <c r="H78" s="19">
        <f>'Raw Data Entry'!R78</f>
        <v>-76.184430792420699</v>
      </c>
      <c r="I78" s="19">
        <f>'Raw Data Entry'!S78</f>
        <v>8.9927525256562806</v>
      </c>
      <c r="J78" s="19">
        <f>'Raw Data Entry'!T78</f>
        <v>77.255735586441219</v>
      </c>
    </row>
    <row r="79" spans="1:10" x14ac:dyDescent="0.2">
      <c r="A79" s="15" t="str">
        <f>'Raw Data Entry'!A79</f>
        <v>1-2383 d3-1</v>
      </c>
      <c r="B79" s="19">
        <f>'Raw Data Entry'!E79</f>
        <v>58.92321131348335</v>
      </c>
      <c r="C79" s="19">
        <f>'Raw Data Entry'!G79</f>
        <v>8.2781540160179681</v>
      </c>
      <c r="D79" s="19">
        <f>'Raw Data Entry'!K79</f>
        <v>3.6992965564130755</v>
      </c>
      <c r="E79" s="19">
        <f>'Raw Data Entry'!N79</f>
        <v>1.4716518376484162</v>
      </c>
      <c r="F79" s="19">
        <f>'Raw Data Entry'!P79</f>
        <v>2.1218415970193014</v>
      </c>
      <c r="G79" s="19">
        <f>'Raw Data Entry'!Q79</f>
        <v>-84.266915849615259</v>
      </c>
      <c r="H79" s="19">
        <f>'Raw Data Entry'!R79</f>
        <v>-71.967417898747527</v>
      </c>
      <c r="I79" s="19">
        <f>'Raw Data Entry'!S79</f>
        <v>9.4146315881000948</v>
      </c>
      <c r="J79" s="19">
        <f>'Raw Data Entry'!T79</f>
        <v>129.82387319939775</v>
      </c>
    </row>
    <row r="80" spans="1:10" x14ac:dyDescent="0.2">
      <c r="A80" s="15" t="str">
        <f>'Raw Data Entry'!A80</f>
        <v>1-2383 d3-2</v>
      </c>
      <c r="B80" s="19">
        <f>'Raw Data Entry'!E80</f>
        <v>55.084656380979908</v>
      </c>
      <c r="C80" s="19">
        <f>'Raw Data Entry'!G80</f>
        <v>8.8339999759117394</v>
      </c>
      <c r="D80" s="19">
        <f>'Raw Data Entry'!K80</f>
        <v>3.8241843689911366</v>
      </c>
      <c r="E80" s="19">
        <f>'Raw Data Entry'!N80</f>
        <v>1.4751779640202338</v>
      </c>
      <c r="F80" s="19">
        <f>'Raw Data Entry'!P80</f>
        <v>2.0600963214199273</v>
      </c>
      <c r="G80" s="19">
        <f>'Raw Data Entry'!Q80</f>
        <v>-84.714039181367184</v>
      </c>
      <c r="H80" s="19">
        <f>'Raw Data Entry'!R80</f>
        <v>-74.53852428508057</v>
      </c>
      <c r="I80" s="19">
        <f>'Raw Data Entry'!S80</f>
        <v>9.4195549758512254</v>
      </c>
      <c r="J80" s="19">
        <f>'Raw Data Entry'!T80</f>
        <v>122.82749710686269</v>
      </c>
    </row>
    <row r="81" spans="1:10" x14ac:dyDescent="0.2">
      <c r="A81" s="15" t="str">
        <f>'Raw Data Entry'!A81</f>
        <v>1-2383 d7-1</v>
      </c>
      <c r="B81" s="19">
        <f>'Raw Data Entry'!E81</f>
        <v>98.129770751894227</v>
      </c>
      <c r="C81" s="19">
        <f>'Raw Data Entry'!G81</f>
        <v>16.440737255795067</v>
      </c>
      <c r="D81" s="19">
        <f>'Raw Data Entry'!K81</f>
        <v>2.1203088323122232</v>
      </c>
      <c r="E81" s="19">
        <f>'Raw Data Entry'!N81</f>
        <v>0.72503655763955521</v>
      </c>
      <c r="F81" s="19">
        <f>'Raw Data Entry'!P81</f>
        <v>1.9285577702909611</v>
      </c>
      <c r="G81" s="19">
        <f>'Raw Data Entry'!Q81</f>
        <v>-67.064614718680303</v>
      </c>
      <c r="H81" s="19">
        <f>'Raw Data Entry'!R81</f>
        <v>-83.201253800769535</v>
      </c>
      <c r="I81" s="19">
        <f>'Raw Data Entry'!S81</f>
        <v>6.7024609305337011</v>
      </c>
      <c r="J81" s="19">
        <f>'Raw Data Entry'!T81</f>
        <v>214.82058759189573</v>
      </c>
    </row>
    <row r="82" spans="1:10" x14ac:dyDescent="0.2">
      <c r="A82" s="15" t="str">
        <f>'Raw Data Entry'!A82</f>
        <v>1-2383 d7-2</v>
      </c>
      <c r="B82" s="19">
        <f>'Raw Data Entry'!E82</f>
        <v>85.120505560384416</v>
      </c>
      <c r="C82" s="19">
        <f>'Raw Data Entry'!G82</f>
        <v>15.135758416655095</v>
      </c>
      <c r="D82" s="19">
        <f>'Raw Data Entry'!K82</f>
        <v>2.116038664536104</v>
      </c>
      <c r="E82" s="19">
        <f>'Raw Data Entry'!N82</f>
        <v>0.78209309894098644</v>
      </c>
      <c r="F82" s="19">
        <f>'Raw Data Entry'!P82</f>
        <v>1.6118615410850188</v>
      </c>
      <c r="G82" s="19">
        <f>'Raw Data Entry'!Q82</f>
        <v>-71.375675230582431</v>
      </c>
      <c r="H82" s="19">
        <f>'Raw Data Entry'!R82</f>
        <v>-82.899225406184883</v>
      </c>
      <c r="I82" s="19">
        <f>'Raw Data Entry'!S82</f>
        <v>6.1218548456471282</v>
      </c>
      <c r="J82" s="19">
        <f>'Raw Data Entry'!T82</f>
        <v>187.49280820196003</v>
      </c>
    </row>
    <row r="83" spans="1:10" x14ac:dyDescent="0.2">
      <c r="A83" s="15" t="str">
        <f>'Raw Data Entry'!A83</f>
        <v>1-2383 d14-1</v>
      </c>
      <c r="B83" s="19">
        <f>'Raw Data Entry'!E83</f>
        <v>230.3059325797521</v>
      </c>
      <c r="C83" s="19">
        <f>'Raw Data Entry'!G83</f>
        <v>19.040912755670938</v>
      </c>
      <c r="D83" s="19">
        <f>'Raw Data Entry'!K83</f>
        <v>2.026956300096264</v>
      </c>
      <c r="E83" s="19">
        <f>'Raw Data Entry'!N83</f>
        <v>0.24453665827759175</v>
      </c>
      <c r="F83" s="19">
        <f>'Raw Data Entry'!P83</f>
        <v>0.24453665827759175</v>
      </c>
      <c r="G83" s="19">
        <f>'Raw Data Entry'!Q83</f>
        <v>-65.65031919143351</v>
      </c>
      <c r="H83" s="19">
        <f>'Raw Data Entry'!R83</f>
        <v>-75.912112027294938</v>
      </c>
      <c r="I83" s="19">
        <f>'Raw Data Entry'!S83</f>
        <v>2.7605662749290394</v>
      </c>
      <c r="J83" s="19">
        <f>'Raw Data Entry'!T83</f>
        <v>481.67973421527142</v>
      </c>
    </row>
    <row r="84" spans="1:10" x14ac:dyDescent="0.2">
      <c r="A84" s="15" t="str">
        <f>'Raw Data Entry'!A84</f>
        <v>1-2383 d14-2</v>
      </c>
      <c r="B84" s="19">
        <f>'Raw Data Entry'!E84</f>
        <v>218.61809016797756</v>
      </c>
      <c r="C84" s="19">
        <f>'Raw Data Entry'!G84</f>
        <v>22.504412104922107</v>
      </c>
      <c r="D84" s="19">
        <f>'Raw Data Entry'!K84</f>
        <v>2.0755675070327495</v>
      </c>
      <c r="E84" s="19">
        <f>'Raw Data Entry'!N84</f>
        <v>0.23631406990081399</v>
      </c>
      <c r="F84" s="19">
        <f>'Raw Data Entry'!P84</f>
        <v>0.22875372741193839</v>
      </c>
      <c r="G84" s="19">
        <f>'Raw Data Entry'!Q84</f>
        <v>-65.628329410058626</v>
      </c>
      <c r="H84" s="19">
        <f>'Raw Data Entry'!R84</f>
        <v>-80.94547744608613</v>
      </c>
      <c r="I84" s="19">
        <f>'Raw Data Entry'!S84</f>
        <v>2.7693890317574406</v>
      </c>
      <c r="J84" s="19">
        <f>'Raw Data Entry'!T84</f>
        <v>461.81615994790997</v>
      </c>
    </row>
    <row r="85" spans="1:10" x14ac:dyDescent="0.2">
      <c r="A85" s="15" t="str">
        <f>'Raw Data Entry'!A85</f>
        <v>1-2383 d21-1</v>
      </c>
      <c r="B85" s="19">
        <f>'Raw Data Entry'!E85</f>
        <v>150.92032614310125</v>
      </c>
      <c r="C85" s="19">
        <f>'Raw Data Entry'!G85</f>
        <v>12.098880362825309</v>
      </c>
      <c r="D85" s="19">
        <f>'Raw Data Entry'!K85</f>
        <v>1.49092007421275</v>
      </c>
      <c r="E85" s="19">
        <f>'Raw Data Entry'!N85</f>
        <v>0.80263421644825172</v>
      </c>
      <c r="F85" s="19">
        <f>'Raw Data Entry'!P85</f>
        <v>7.3512225563056671E-2</v>
      </c>
      <c r="G85" s="19">
        <f>'Raw Data Entry'!Q85</f>
        <v>-112.28027305794194</v>
      </c>
      <c r="H85" s="19">
        <f>'Raw Data Entry'!R85</f>
        <v>-69.602278887679944</v>
      </c>
      <c r="I85" s="19">
        <f>'Raw Data Entry'!S85</f>
        <v>2.4405787417871148</v>
      </c>
      <c r="J85" s="19">
        <f>'Raw Data Entry'!T85</f>
        <v>315.43045272324053</v>
      </c>
    </row>
    <row r="86" spans="1:10" x14ac:dyDescent="0.2">
      <c r="A86" s="15" t="str">
        <f>'Raw Data Entry'!A86</f>
        <v>1-2383 d21-2</v>
      </c>
      <c r="B86" s="19">
        <f>'Raw Data Entry'!E86</f>
        <v>159.37362745107151</v>
      </c>
      <c r="C86" s="19">
        <f>'Raw Data Entry'!G86</f>
        <v>12.89275429068228</v>
      </c>
      <c r="D86" s="19">
        <f>'Raw Data Entry'!K86</f>
        <v>1.4304491345373809</v>
      </c>
      <c r="E86" s="19">
        <f>'Raw Data Entry'!N86</f>
        <v>0.75777458561450795</v>
      </c>
      <c r="F86" s="19">
        <f>'Raw Data Entry'!P86</f>
        <v>7.1164704596336462E-2</v>
      </c>
      <c r="G86" s="19">
        <f>'Raw Data Entry'!Q86</f>
        <v>-111.20446261568151</v>
      </c>
      <c r="H86" s="19">
        <f>'Raw Data Entry'!R86</f>
        <v>-70.548248631520778</v>
      </c>
      <c r="I86" s="19">
        <f>'Raw Data Entry'!S86</f>
        <v>2.3305531293445618</v>
      </c>
      <c r="J86" s="19">
        <f>'Raw Data Entry'!T86</f>
        <v>333.07045832736264</v>
      </c>
    </row>
    <row r="87" spans="1:10" x14ac:dyDescent="0.2">
      <c r="A87" s="15" t="str">
        <f>'Raw Data Entry'!A87</f>
        <v>1-2383 d28-1</v>
      </c>
      <c r="B87" s="19">
        <f>'Raw Data Entry'!E87</f>
        <v>86.125469254624974</v>
      </c>
      <c r="C87" s="19">
        <f>'Raw Data Entry'!G87</f>
        <v>10.199966262296297</v>
      </c>
      <c r="D87" s="19">
        <f>'Raw Data Entry'!K87</f>
        <v>2.8882475697871679</v>
      </c>
      <c r="E87" s="19">
        <f>'Raw Data Entry'!N87</f>
        <v>0.61597968375896306</v>
      </c>
      <c r="F87" s="19">
        <f>'Raw Data Entry'!P87</f>
        <v>4.102447332802641E-2</v>
      </c>
      <c r="G87" s="19">
        <f>'Raw Data Entry'!Q87</f>
        <v>-112.98269288132067</v>
      </c>
      <c r="H87" s="19">
        <f>'Raw Data Entry'!R87</f>
        <v>-72.461976081488245</v>
      </c>
      <c r="I87" s="19">
        <f>'Raw Data Entry'!S87</f>
        <v>3.5862762002021835</v>
      </c>
      <c r="J87" s="19">
        <f>'Raw Data Entry'!T87</f>
        <v>185.3391523413334</v>
      </c>
    </row>
    <row r="88" spans="1:10" x14ac:dyDescent="0.2">
      <c r="A88" s="15" t="str">
        <f>'Raw Data Entry'!A88</f>
        <v>1-2383 d28-2</v>
      </c>
      <c r="B88" s="19">
        <f>'Raw Data Entry'!E88</f>
        <v>83.805525484703679</v>
      </c>
      <c r="C88" s="19">
        <f>'Raw Data Entry'!G88</f>
        <v>10.277656945130994</v>
      </c>
      <c r="D88" s="19">
        <f>'Raw Data Entry'!K88</f>
        <v>2.9244868020955006</v>
      </c>
      <c r="E88" s="19">
        <f>'Raw Data Entry'!N88</f>
        <v>0.59552983730899411</v>
      </c>
      <c r="F88" s="19">
        <f>'Raw Data Entry'!P88</f>
        <v>3.2168785678846394E-2</v>
      </c>
      <c r="G88" s="19">
        <f>'Raw Data Entry'!Q88</f>
        <v>-115.27117150806362</v>
      </c>
      <c r="H88" s="19">
        <f>'Raw Data Entry'!R88</f>
        <v>-73.015467436983329</v>
      </c>
      <c r="I88" s="19">
        <f>'Raw Data Entry'!S88</f>
        <v>3.5843542107621875</v>
      </c>
      <c r="J88" s="19">
        <f>'Raw Data Entry'!T88</f>
        <v>180.81319471663383</v>
      </c>
    </row>
    <row r="89" spans="1:10" x14ac:dyDescent="0.2">
      <c r="A89" s="15" t="str">
        <f>'Raw Data Entry'!A89</f>
        <v>5-2049 d0-1</v>
      </c>
      <c r="B89" s="19">
        <f>'Raw Data Entry'!E89</f>
        <v>83.134881367871316</v>
      </c>
      <c r="C89" s="19">
        <f>'Raw Data Entry'!G89</f>
        <v>11.637708991826404</v>
      </c>
      <c r="D89" s="19">
        <f>'Raw Data Entry'!K89</f>
        <v>2.7435617863037538</v>
      </c>
      <c r="E89" s="19">
        <f>'Raw Data Entry'!N89</f>
        <v>2.8312400989827688</v>
      </c>
      <c r="F89" s="19">
        <f>'Raw Data Entry'!P89</f>
        <v>8.9655793946615242E-2</v>
      </c>
      <c r="G89" s="19">
        <f>'Raw Data Entry'!Q89</f>
        <v>-142.54125121233903</v>
      </c>
      <c r="H89" s="19">
        <f>'Raw Data Entry'!R89</f>
        <v>-76.358551149599748</v>
      </c>
      <c r="I89" s="19">
        <f>'Raw Data Entry'!S89</f>
        <v>5.7541134731797534</v>
      </c>
      <c r="J89" s="19">
        <f>'Raw Data Entry'!T89</f>
        <v>180.65103351387279</v>
      </c>
    </row>
    <row r="90" spans="1:10" x14ac:dyDescent="0.2">
      <c r="A90" s="15" t="str">
        <f>'Raw Data Entry'!A90</f>
        <v>5-2049 d0-2</v>
      </c>
      <c r="B90" s="19">
        <f>'Raw Data Entry'!E90</f>
        <v>85.720572899329838</v>
      </c>
      <c r="C90" s="19">
        <f>'Raw Data Entry'!G90</f>
        <v>8.4692604314535789</v>
      </c>
      <c r="D90" s="19">
        <f>'Raw Data Entry'!K90</f>
        <v>2.5084416962171714</v>
      </c>
      <c r="E90" s="19">
        <f>'Raw Data Entry'!N90</f>
        <v>2.148015142833783</v>
      </c>
      <c r="F90" s="19">
        <f>'Raw Data Entry'!P90</f>
        <v>4.3720265373627276E-2</v>
      </c>
      <c r="G90" s="19">
        <f>'Raw Data Entry'!Q90</f>
        <v>-144.70175663960379</v>
      </c>
      <c r="H90" s="19">
        <f>'Raw Data Entry'!R90</f>
        <v>-67.678177315396198</v>
      </c>
      <c r="I90" s="19">
        <f>'Raw Data Entry'!S90</f>
        <v>4.7438973697982085</v>
      </c>
      <c r="J90" s="19">
        <f>'Raw Data Entry'!T90</f>
        <v>182.41884792633044</v>
      </c>
    </row>
    <row r="91" spans="1:10" x14ac:dyDescent="0.2">
      <c r="A91" s="15" t="str">
        <f>'Raw Data Entry'!A91</f>
        <v>5-2049 d3-1</v>
      </c>
      <c r="B91" s="19">
        <f>'Raw Data Entry'!E91</f>
        <v>160.48606184523351</v>
      </c>
      <c r="C91" s="19">
        <f>'Raw Data Entry'!G91</f>
        <v>8.7284026995935271</v>
      </c>
      <c r="D91" s="19">
        <f>'Raw Data Entry'!K91</f>
        <v>2.5181504180575005</v>
      </c>
      <c r="E91" s="19">
        <f>'Raw Data Entry'!N91</f>
        <v>1.0216696432748731</v>
      </c>
      <c r="F91" s="19">
        <f>'Raw Data Entry'!P91</f>
        <v>9.9589749342327991E-2</v>
      </c>
      <c r="G91" s="19">
        <f>'Raw Data Entry'!Q91</f>
        <v>-114.61219018767827</v>
      </c>
      <c r="H91" s="19">
        <f>'Raw Data Entry'!R91</f>
        <v>-60.292966895160419</v>
      </c>
      <c r="I91" s="19">
        <f>'Raw Data Entry'!S91</f>
        <v>3.7389995600170298</v>
      </c>
      <c r="J91" s="19">
        <f>'Raw Data Entry'!T91</f>
        <v>332.218676808118</v>
      </c>
    </row>
    <row r="92" spans="1:10" x14ac:dyDescent="0.2">
      <c r="A92" s="15" t="str">
        <f>'Raw Data Entry'!A92</f>
        <v>5-2049 d3-2</v>
      </c>
      <c r="B92" s="19">
        <f>'Raw Data Entry'!E92</f>
        <v>157.41610181254299</v>
      </c>
      <c r="C92" s="19">
        <f>'Raw Data Entry'!G92</f>
        <v>8.4536775445206533</v>
      </c>
      <c r="D92" s="19">
        <f>'Raw Data Entry'!K92</f>
        <v>1.6938055900307645</v>
      </c>
      <c r="E92" s="19">
        <f>'Raw Data Entry'!N92</f>
        <v>0.88536451272152494</v>
      </c>
      <c r="F92" s="19">
        <f>'Raw Data Entry'!P92</f>
        <v>0.11699084815969843</v>
      </c>
      <c r="G92" s="19">
        <f>'Raw Data Entry'!Q92</f>
        <v>-108.78276994720534</v>
      </c>
      <c r="H92" s="19">
        <f>'Raw Data Entry'!R92</f>
        <v>-59.71126608461995</v>
      </c>
      <c r="I92" s="19">
        <f>'Raw Data Entry'!S92</f>
        <v>2.8131517990716866</v>
      </c>
      <c r="J92" s="19">
        <f>'Raw Data Entry'!T92</f>
        <v>324.97968675963739</v>
      </c>
    </row>
    <row r="93" spans="1:10" x14ac:dyDescent="0.2">
      <c r="A93" s="15" t="str">
        <f>'Raw Data Entry'!A93</f>
        <v>5-2049 d7-1</v>
      </c>
      <c r="B93" s="19">
        <f>'Raw Data Entry'!E93</f>
        <v>157.3832062207872</v>
      </c>
      <c r="C93" s="19">
        <f>'Raw Data Entry'!G93</f>
        <v>8.5754400724928548</v>
      </c>
      <c r="D93" s="19">
        <f>'Raw Data Entry'!K93</f>
        <v>1.7920547297551952</v>
      </c>
      <c r="E93" s="19">
        <f>'Raw Data Entry'!N93</f>
        <v>0.87049766728565747</v>
      </c>
      <c r="F93" s="19">
        <f>'Raw Data Entry'!P93</f>
        <v>0.57490908370814542</v>
      </c>
      <c r="G93" s="19">
        <f>'Raw Data Entry'!Q93</f>
        <v>-87.598081579442123</v>
      </c>
      <c r="H93" s="19">
        <f>'Raw Data Entry'!R93</f>
        <v>-60.086633322581179</v>
      </c>
      <c r="I93" s="19">
        <f>'Raw Data Entry'!S93</f>
        <v>3.8123705644571437</v>
      </c>
      <c r="J93" s="19">
        <f>'Raw Data Entry'!T93</f>
        <v>325.13390724382248</v>
      </c>
    </row>
    <row r="94" spans="1:10" x14ac:dyDescent="0.2">
      <c r="A94" s="15" t="str">
        <f>'Raw Data Entry'!A94</f>
        <v>5-2049 d7-2</v>
      </c>
      <c r="B94" s="19">
        <f>'Raw Data Entry'!E94</f>
        <v>158.46998159631494</v>
      </c>
      <c r="C94" s="19">
        <f>'Raw Data Entry'!G94</f>
        <v>6.6830916722938785</v>
      </c>
      <c r="D94" s="19">
        <f>'Raw Data Entry'!K94</f>
        <v>2.9825833235725141</v>
      </c>
      <c r="E94" s="19">
        <f>'Raw Data Entry'!N94</f>
        <v>0.78984975296429316</v>
      </c>
      <c r="F94" s="19">
        <f>'Raw Data Entry'!P94</f>
        <v>0.58488727123442086</v>
      </c>
      <c r="G94" s="19">
        <f>'Raw Data Entry'!Q94</f>
        <v>-84.840504098634398</v>
      </c>
      <c r="H94" s="19">
        <f>'Raw Data Entry'!R94</f>
        <v>-53.500234879514807</v>
      </c>
      <c r="I94" s="19">
        <f>'Raw Data Entry'!S94</f>
        <v>4.9422076190056492</v>
      </c>
      <c r="J94" s="19">
        <f>'Raw Data Entry'!T94</f>
        <v>326.60563818849624</v>
      </c>
    </row>
    <row r="95" spans="1:10" x14ac:dyDescent="0.2">
      <c r="A95" s="15" t="str">
        <f>'Raw Data Entry'!A95</f>
        <v>5-2049 d14-1</v>
      </c>
      <c r="B95" s="19">
        <f>'Raw Data Entry'!E95</f>
        <v>158.48737375334284</v>
      </c>
      <c r="C95" s="19">
        <f>'Raw Data Entry'!G95</f>
        <v>9.2604726641365414</v>
      </c>
      <c r="D95" s="19">
        <f>'Raw Data Entry'!K95</f>
        <v>2.0035334213112272</v>
      </c>
      <c r="E95" s="19">
        <f>'Raw Data Entry'!N95</f>
        <v>0.73104811054020535</v>
      </c>
      <c r="F95" s="19">
        <f>'Raw Data Entry'!P95</f>
        <v>5.6384292204898448E-2</v>
      </c>
      <c r="G95" s="19">
        <f>'Raw Data Entry'!Q95</f>
        <v>-113.30201354606481</v>
      </c>
      <c r="H95" s="19">
        <f>'Raw Data Entry'!R95</f>
        <v>-61.99814917824213</v>
      </c>
      <c r="I95" s="19">
        <f>'Raw Data Entry'!S95</f>
        <v>2.8473501162612296</v>
      </c>
      <c r="J95" s="19">
        <f>'Raw Data Entry'!T95</f>
        <v>328.23875359213343</v>
      </c>
    </row>
    <row r="96" spans="1:10" x14ac:dyDescent="0.2">
      <c r="A96" s="15" t="str">
        <f>'Raw Data Entry'!A96</f>
        <v>5-2049 d14-2</v>
      </c>
      <c r="B96" s="19">
        <f>'Raw Data Entry'!E96</f>
        <v>157.38990619429114</v>
      </c>
      <c r="C96" s="19">
        <f>'Raw Data Entry'!G96</f>
        <v>9.1459070652795464</v>
      </c>
      <c r="D96" s="19">
        <f>'Raw Data Entry'!K96</f>
        <v>1.9678318436391369</v>
      </c>
      <c r="E96" s="19">
        <f>'Raw Data Entry'!N96</f>
        <v>0.74209035037729121</v>
      </c>
      <c r="F96" s="19">
        <f>'Raw Data Entry'!P96</f>
        <v>3.0617102216844296E-2</v>
      </c>
      <c r="G96" s="19">
        <f>'Raw Data Entry'!Q96</f>
        <v>-121.64848453840591</v>
      </c>
      <c r="H96" s="19">
        <f>'Raw Data Entry'!R96</f>
        <v>-61.764300747090658</v>
      </c>
      <c r="I96" s="19">
        <f>'Raw Data Entry'!S96</f>
        <v>2.7711563984501169</v>
      </c>
      <c r="J96" s="19">
        <f>'Raw Data Entry'!T96</f>
        <v>325.89355129750101</v>
      </c>
    </row>
    <row r="97" spans="1:10" x14ac:dyDescent="0.2">
      <c r="A97" s="15" t="str">
        <f>'Raw Data Entry'!A97</f>
        <v>5-1052 d0-1</v>
      </c>
      <c r="B97" s="19">
        <f>'Raw Data Entry'!E97</f>
        <v>98.011448396299699</v>
      </c>
      <c r="C97" s="19">
        <f>'Raw Data Entry'!G97</f>
        <v>9.9332483810310936</v>
      </c>
      <c r="D97" s="19">
        <f>'Raw Data Entry'!K97</f>
        <v>2.6778099888130154</v>
      </c>
      <c r="E97" s="19">
        <f>'Raw Data Entry'!N97</f>
        <v>1.5226429952158498</v>
      </c>
      <c r="F97" s="19">
        <f>'Raw Data Entry'!P97</f>
        <v>0.45575494127788002</v>
      </c>
      <c r="G97" s="19">
        <f>'Raw Data Entry'!Q97</f>
        <v>-105.19394375542976</v>
      </c>
      <c r="H97" s="19">
        <f>'Raw Data Entry'!R97</f>
        <v>-70.08717349372219</v>
      </c>
      <c r="I97" s="19">
        <f>'Raw Data Entry'!S97</f>
        <v>5.1119628665846246</v>
      </c>
      <c r="J97" s="19">
        <f>'Raw Data Entry'!T97</f>
        <v>208.6339551624435</v>
      </c>
    </row>
    <row r="98" spans="1:10" x14ac:dyDescent="0.2">
      <c r="A98" s="15" t="str">
        <f>'Raw Data Entry'!A98</f>
        <v>5-1052 d0-2</v>
      </c>
      <c r="B98" s="19">
        <f>'Raw Data Entry'!E98</f>
        <v>83.383035499529086</v>
      </c>
      <c r="C98" s="19">
        <f>'Raw Data Entry'!G98</f>
        <v>9.5263165072810256</v>
      </c>
      <c r="D98" s="19">
        <f>'Raw Data Entry'!K98</f>
        <v>2.5576696930409097</v>
      </c>
      <c r="E98" s="19">
        <f>'Raw Data Entry'!N98</f>
        <v>1.1913121142804535</v>
      </c>
      <c r="F98" s="19">
        <f>'Raw Data Entry'!P98</f>
        <v>0.45738030212032255</v>
      </c>
      <c r="G98" s="19">
        <f>'Raw Data Entry'!Q98</f>
        <v>-98.753209774277451</v>
      </c>
      <c r="H98" s="19">
        <f>'Raw Data Entry'!R98</f>
        <v>-71.103169360720898</v>
      </c>
      <c r="I98" s="19">
        <f>'Raw Data Entry'!S98</f>
        <v>4.6637424115620085</v>
      </c>
      <c r="J98" s="19">
        <f>'Raw Data Entry'!T98</f>
        <v>178.8500571993801</v>
      </c>
    </row>
    <row r="99" spans="1:10" x14ac:dyDescent="0.2">
      <c r="A99" s="15" t="str">
        <f>'Raw Data Entry'!A99</f>
        <v>5-1052 d3-1</v>
      </c>
      <c r="B99" s="19">
        <f>'Raw Data Entry'!E99</f>
        <v>118.71188045914036</v>
      </c>
      <c r="C99" s="19">
        <f>'Raw Data Entry'!G99</f>
        <v>9.0604672013723917</v>
      </c>
      <c r="D99" s="19">
        <f>'Raw Data Entry'!K99</f>
        <v>3.504482865316823</v>
      </c>
      <c r="E99" s="19">
        <f>'Raw Data Entry'!N99</f>
        <v>0.93567475942532041</v>
      </c>
      <c r="F99" s="19">
        <f>'Raw Data Entry'!P99</f>
        <v>0.39256824692823439</v>
      </c>
      <c r="G99" s="19">
        <f>'Raw Data Entry'!Q99</f>
        <v>-94.45003979465173</v>
      </c>
      <c r="H99" s="19">
        <f>'Raw Data Entry'!R99</f>
        <v>-65.194210019442124</v>
      </c>
      <c r="I99" s="19">
        <f>'Raw Data Entry'!S99</f>
        <v>5.2252941185986117</v>
      </c>
      <c r="J99" s="19">
        <f>'Raw Data Entry'!T99</f>
        <v>249.98871098496994</v>
      </c>
    </row>
    <row r="100" spans="1:10" x14ac:dyDescent="0.2">
      <c r="A100" s="15" t="str">
        <f>'Raw Data Entry'!A100</f>
        <v>5-1052 d3-2</v>
      </c>
      <c r="B100" s="19">
        <f>'Raw Data Entry'!E100</f>
        <v>115.79412448422788</v>
      </c>
      <c r="C100" s="19">
        <f>'Raw Data Entry'!G100</f>
        <v>10.513672352066456</v>
      </c>
      <c r="D100" s="19">
        <f>'Raw Data Entry'!K100</f>
        <v>3.2942101552390306</v>
      </c>
      <c r="E100" s="19">
        <f>'Raw Data Entry'!N100</f>
        <v>0.8957654777705486</v>
      </c>
      <c r="F100" s="19">
        <f>'Raw Data Entry'!P100</f>
        <v>0.42475486033965609</v>
      </c>
      <c r="G100" s="19">
        <f>'Raw Data Entry'!Q100</f>
        <v>-92.287508547908288</v>
      </c>
      <c r="H100" s="19">
        <f>'Raw Data Entry'!R100</f>
        <v>-69.394670611040823</v>
      </c>
      <c r="I100" s="19">
        <f>'Raw Data Entry'!S100</f>
        <v>5.0394853536888915</v>
      </c>
      <c r="J100" s="19">
        <f>'Raw Data Entry'!T100</f>
        <v>245.39613147576125</v>
      </c>
    </row>
  </sheetData>
  <phoneticPr fontId="5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3"/>
  <sheetViews>
    <sheetView workbookViewId="0">
      <selection activeCell="T13" sqref="T13"/>
    </sheetView>
  </sheetViews>
  <sheetFormatPr defaultRowHeight="12.75" x14ac:dyDescent="0.2"/>
  <cols>
    <col min="1" max="1" width="12.85546875" bestFit="1" customWidth="1"/>
    <col min="2" max="2" width="14.7109375" bestFit="1" customWidth="1"/>
    <col min="3" max="3" width="23.140625" bestFit="1" customWidth="1"/>
    <col min="4" max="4" width="13.85546875" bestFit="1" customWidth="1"/>
    <col min="5" max="5" width="7" bestFit="1" customWidth="1"/>
    <col min="6" max="6" width="14" bestFit="1" customWidth="1"/>
    <col min="7" max="7" width="10.140625" bestFit="1" customWidth="1"/>
    <col min="8" max="8" width="15.28515625" bestFit="1" customWidth="1"/>
    <col min="9" max="9" width="31.28515625" bestFit="1" customWidth="1"/>
    <col min="10" max="10" width="11.5703125" bestFit="1" customWidth="1"/>
    <col min="11" max="11" width="12.5703125" bestFit="1" customWidth="1"/>
    <col min="12" max="12" width="12.85546875" bestFit="1" customWidth="1"/>
    <col min="13" max="13" width="11.85546875" customWidth="1"/>
    <col min="14" max="14" width="13.5703125" customWidth="1"/>
  </cols>
  <sheetData>
    <row r="1" spans="1:14" ht="15" customHeight="1" x14ac:dyDescent="0.2">
      <c r="A1" s="23" t="s">
        <v>9</v>
      </c>
      <c r="B1" s="23" t="s">
        <v>10</v>
      </c>
      <c r="C1" s="23" t="s">
        <v>11</v>
      </c>
      <c r="D1" s="23" t="s">
        <v>17</v>
      </c>
      <c r="E1" s="23" t="s">
        <v>18</v>
      </c>
      <c r="F1" s="23" t="s">
        <v>12</v>
      </c>
      <c r="G1" s="23" t="s">
        <v>6</v>
      </c>
      <c r="H1" s="23" t="s">
        <v>13</v>
      </c>
      <c r="I1" s="23" t="s">
        <v>14</v>
      </c>
      <c r="J1" s="23" t="s">
        <v>15</v>
      </c>
      <c r="K1" s="23" t="s">
        <v>16</v>
      </c>
      <c r="L1" s="23" t="s">
        <v>27</v>
      </c>
      <c r="M1" s="23" t="s">
        <v>21</v>
      </c>
      <c r="N1" s="23" t="s">
        <v>22</v>
      </c>
    </row>
    <row r="2" spans="1:14" ht="15" customHeight="1" x14ac:dyDescent="0.2">
      <c r="A2" s="28"/>
      <c r="B2" s="24"/>
      <c r="C2" s="24"/>
      <c r="D2" s="25"/>
      <c r="E2" s="24"/>
      <c r="F2" s="24"/>
      <c r="G2" s="26"/>
      <c r="H2" s="24"/>
      <c r="I2" s="24"/>
      <c r="J2" s="27"/>
      <c r="K2" s="27"/>
      <c r="L2" s="27"/>
      <c r="M2" s="27"/>
      <c r="N2" s="27"/>
    </row>
    <row r="3" spans="1:14" ht="15" customHeight="1" x14ac:dyDescent="0.2">
      <c r="A3" s="28"/>
      <c r="B3" s="24"/>
      <c r="C3" s="24"/>
      <c r="D3" s="25"/>
      <c r="E3" s="24"/>
      <c r="F3" s="24"/>
      <c r="G3" s="26"/>
      <c r="H3" s="24"/>
      <c r="I3" s="24"/>
      <c r="J3" s="27"/>
      <c r="K3" s="27"/>
      <c r="L3" s="27"/>
      <c r="M3" s="27"/>
      <c r="N3" s="27"/>
    </row>
    <row r="4" spans="1:14" ht="15" customHeight="1" x14ac:dyDescent="0.2">
      <c r="A4" s="28"/>
      <c r="B4" s="24"/>
      <c r="C4" s="24"/>
      <c r="D4" s="25"/>
      <c r="E4" s="24"/>
      <c r="F4" s="24"/>
      <c r="G4" s="26"/>
      <c r="H4" s="24"/>
      <c r="I4" s="24"/>
      <c r="J4" s="27"/>
      <c r="K4" s="27"/>
      <c r="L4" s="27"/>
      <c r="M4" s="27"/>
      <c r="N4" s="27"/>
    </row>
    <row r="5" spans="1:14" ht="15" customHeight="1" x14ac:dyDescent="0.2">
      <c r="A5" s="28"/>
      <c r="B5" s="24"/>
      <c r="C5" s="24"/>
      <c r="D5" s="25"/>
      <c r="E5" s="24"/>
      <c r="F5" s="24"/>
      <c r="G5" s="26"/>
      <c r="H5" s="24"/>
      <c r="I5" s="24"/>
      <c r="J5" s="27"/>
      <c r="K5" s="27"/>
      <c r="L5" s="27"/>
      <c r="M5" s="27"/>
      <c r="N5" s="27"/>
    </row>
    <row r="6" spans="1:14" ht="15" customHeight="1" x14ac:dyDescent="0.2">
      <c r="A6" s="28"/>
      <c r="B6" s="24"/>
      <c r="C6" s="24"/>
      <c r="D6" s="25"/>
      <c r="E6" s="24"/>
      <c r="F6" s="24"/>
      <c r="G6" s="26"/>
      <c r="H6" s="24"/>
      <c r="I6" s="24"/>
      <c r="J6" s="27"/>
      <c r="K6" s="27"/>
      <c r="L6" s="27"/>
      <c r="M6" s="27"/>
      <c r="N6" s="27"/>
    </row>
    <row r="7" spans="1:14" ht="15" customHeight="1" x14ac:dyDescent="0.2">
      <c r="A7" s="28"/>
      <c r="B7" s="24"/>
      <c r="C7" s="24"/>
      <c r="D7" s="25"/>
      <c r="E7" s="24"/>
      <c r="F7" s="24"/>
      <c r="G7" s="26"/>
      <c r="H7" s="24"/>
      <c r="I7" s="24"/>
      <c r="J7" s="27"/>
      <c r="K7" s="27"/>
      <c r="L7" s="27"/>
      <c r="M7" s="27"/>
      <c r="N7" s="27"/>
    </row>
    <row r="8" spans="1:14" ht="15" customHeight="1" x14ac:dyDescent="0.2">
      <c r="A8" s="28"/>
      <c r="B8" s="24"/>
      <c r="C8" s="24"/>
      <c r="D8" s="25"/>
      <c r="E8" s="24"/>
      <c r="F8" s="24"/>
      <c r="G8" s="26"/>
      <c r="H8" s="24"/>
      <c r="I8" s="24"/>
      <c r="J8" s="27"/>
      <c r="K8" s="27"/>
      <c r="L8" s="27"/>
      <c r="M8" s="27"/>
      <c r="N8" s="27"/>
    </row>
    <row r="9" spans="1:14" ht="15" customHeight="1" x14ac:dyDescent="0.2">
      <c r="A9" s="28"/>
      <c r="B9" s="24"/>
      <c r="C9" s="24"/>
      <c r="D9" s="25"/>
      <c r="E9" s="24"/>
      <c r="F9" s="24"/>
      <c r="G9" s="26"/>
      <c r="H9" s="24"/>
      <c r="I9" s="24"/>
      <c r="J9" s="27"/>
      <c r="K9" s="27"/>
      <c r="L9" s="27"/>
      <c r="M9" s="27"/>
      <c r="N9" s="27"/>
    </row>
    <row r="10" spans="1:14" ht="15" customHeight="1" x14ac:dyDescent="0.2">
      <c r="A10" s="28"/>
      <c r="B10" s="24"/>
      <c r="C10" s="24"/>
      <c r="D10" s="25"/>
      <c r="E10" s="24"/>
      <c r="F10" s="24"/>
      <c r="G10" s="26"/>
      <c r="H10" s="24"/>
      <c r="I10" s="24"/>
      <c r="J10" s="27"/>
      <c r="K10" s="27"/>
      <c r="L10" s="27"/>
      <c r="M10" s="27"/>
      <c r="N10" s="27"/>
    </row>
    <row r="11" spans="1:14" ht="15" customHeight="1" x14ac:dyDescent="0.2">
      <c r="A11" s="28"/>
      <c r="B11" s="24"/>
      <c r="C11" s="24"/>
      <c r="D11" s="25"/>
      <c r="E11" s="24"/>
      <c r="F11" s="24"/>
      <c r="G11" s="26"/>
      <c r="H11" s="24"/>
      <c r="I11" s="24"/>
      <c r="J11" s="27"/>
      <c r="K11" s="27"/>
      <c r="L11" s="27"/>
      <c r="M11" s="27"/>
      <c r="N11" s="27"/>
    </row>
    <row r="12" spans="1:14" ht="15" customHeight="1" x14ac:dyDescent="0.2">
      <c r="A12" s="28"/>
      <c r="B12" s="24"/>
      <c r="C12" s="24"/>
      <c r="D12" s="25"/>
      <c r="E12" s="24"/>
      <c r="F12" s="24"/>
      <c r="G12" s="26"/>
      <c r="H12" s="24"/>
      <c r="I12" s="24"/>
      <c r="J12" s="27"/>
      <c r="K12" s="27"/>
      <c r="L12" s="27"/>
      <c r="M12" s="27"/>
      <c r="N12" s="27"/>
    </row>
    <row r="13" spans="1:14" ht="15" customHeight="1" x14ac:dyDescent="0.2">
      <c r="A13" s="28"/>
      <c r="B13" s="24"/>
      <c r="C13" s="24"/>
      <c r="D13" s="25"/>
      <c r="E13" s="24"/>
      <c r="F13" s="24"/>
      <c r="G13" s="26"/>
      <c r="H13" s="24"/>
      <c r="I13" s="24"/>
      <c r="J13" s="27"/>
      <c r="K13" s="27"/>
      <c r="L13" s="27"/>
      <c r="M13" s="27"/>
      <c r="N13" s="27"/>
    </row>
    <row r="14" spans="1:14" ht="15" customHeight="1" x14ac:dyDescent="0.2">
      <c r="A14" s="28"/>
      <c r="B14" s="24"/>
      <c r="C14" s="24"/>
      <c r="D14" s="25"/>
      <c r="E14" s="24"/>
      <c r="F14" s="24"/>
      <c r="G14" s="26"/>
      <c r="H14" s="24"/>
      <c r="I14" s="24"/>
      <c r="J14" s="27"/>
      <c r="K14" s="27"/>
      <c r="L14" s="27"/>
      <c r="M14" s="27"/>
      <c r="N14" s="27"/>
    </row>
    <row r="15" spans="1:14" ht="15" customHeight="1" x14ac:dyDescent="0.2">
      <c r="A15" s="28"/>
      <c r="B15" s="24"/>
      <c r="C15" s="24"/>
      <c r="D15" s="25"/>
      <c r="E15" s="24"/>
      <c r="F15" s="24"/>
      <c r="G15" s="26"/>
      <c r="H15" s="24"/>
      <c r="I15" s="24"/>
      <c r="J15" s="27"/>
      <c r="K15" s="27"/>
      <c r="L15" s="27"/>
      <c r="M15" s="27"/>
      <c r="N15" s="27"/>
    </row>
    <row r="16" spans="1:14" ht="15" customHeight="1" x14ac:dyDescent="0.2">
      <c r="A16" s="28"/>
      <c r="B16" s="24"/>
      <c r="C16" s="24"/>
      <c r="D16" s="25"/>
      <c r="E16" s="24"/>
      <c r="F16" s="24"/>
      <c r="G16" s="26"/>
      <c r="H16" s="24"/>
      <c r="I16" s="24"/>
      <c r="J16" s="27"/>
      <c r="K16" s="27"/>
      <c r="L16" s="27"/>
      <c r="M16" s="27"/>
      <c r="N16" s="27"/>
    </row>
    <row r="17" spans="1:14" ht="15" customHeight="1" x14ac:dyDescent="0.2">
      <c r="A17" s="28"/>
      <c r="B17" s="24"/>
      <c r="C17" s="24"/>
      <c r="D17" s="25"/>
      <c r="E17" s="24"/>
      <c r="F17" s="24"/>
      <c r="G17" s="26"/>
      <c r="H17" s="24"/>
      <c r="I17" s="24"/>
      <c r="J17" s="27"/>
      <c r="K17" s="27"/>
      <c r="L17" s="27"/>
      <c r="M17" s="27"/>
      <c r="N17" s="27"/>
    </row>
    <row r="18" spans="1:14" ht="15" customHeight="1" x14ac:dyDescent="0.2">
      <c r="A18" s="28"/>
      <c r="B18" s="24"/>
      <c r="C18" s="24"/>
      <c r="D18" s="25"/>
      <c r="E18" s="24"/>
      <c r="F18" s="24"/>
      <c r="G18" s="26"/>
      <c r="H18" s="24"/>
      <c r="I18" s="24"/>
      <c r="J18" s="27"/>
      <c r="K18" s="27"/>
      <c r="L18" s="27"/>
      <c r="M18" s="27"/>
      <c r="N18" s="27"/>
    </row>
    <row r="19" spans="1:14" ht="15" customHeight="1" x14ac:dyDescent="0.2">
      <c r="A19" s="28"/>
      <c r="B19" s="24"/>
      <c r="C19" s="24"/>
      <c r="D19" s="25"/>
      <c r="E19" s="24"/>
      <c r="F19" s="24"/>
      <c r="G19" s="26"/>
      <c r="H19" s="24"/>
      <c r="I19" s="24"/>
      <c r="J19" s="27"/>
      <c r="K19" s="27"/>
      <c r="L19" s="27"/>
      <c r="M19" s="27"/>
      <c r="N19" s="27"/>
    </row>
    <row r="20" spans="1:14" ht="15" customHeight="1" x14ac:dyDescent="0.2">
      <c r="A20" s="28"/>
      <c r="B20" s="24"/>
      <c r="C20" s="24"/>
      <c r="D20" s="25"/>
      <c r="E20" s="24"/>
      <c r="F20" s="24"/>
      <c r="G20" s="26"/>
      <c r="H20" s="24"/>
      <c r="I20" s="24"/>
      <c r="J20" s="27"/>
      <c r="K20" s="27"/>
      <c r="L20" s="27"/>
      <c r="M20" s="27"/>
      <c r="N20" s="27"/>
    </row>
    <row r="21" spans="1:14" ht="15" customHeight="1" x14ac:dyDescent="0.2">
      <c r="A21" s="28"/>
      <c r="B21" s="24"/>
      <c r="C21" s="24"/>
      <c r="D21" s="25"/>
      <c r="E21" s="24"/>
      <c r="F21" s="24"/>
      <c r="G21" s="26"/>
      <c r="H21" s="24"/>
      <c r="I21" s="24"/>
      <c r="J21" s="27"/>
      <c r="K21" s="27"/>
      <c r="L21" s="27"/>
      <c r="M21" s="27"/>
      <c r="N21" s="27"/>
    </row>
    <row r="22" spans="1:14" ht="15" customHeight="1" x14ac:dyDescent="0.2">
      <c r="A22" s="28"/>
      <c r="B22" s="24"/>
      <c r="C22" s="24"/>
      <c r="D22" s="25"/>
      <c r="E22" s="24"/>
      <c r="F22" s="24"/>
      <c r="G22" s="26"/>
      <c r="H22" s="24"/>
      <c r="I22" s="24"/>
      <c r="J22" s="27"/>
      <c r="K22" s="27"/>
      <c r="L22" s="27"/>
      <c r="M22" s="27"/>
      <c r="N22" s="27"/>
    </row>
    <row r="23" spans="1:14" ht="15" customHeight="1" x14ac:dyDescent="0.2">
      <c r="A23" s="28"/>
      <c r="B23" s="24"/>
      <c r="C23" s="24"/>
      <c r="D23" s="25"/>
      <c r="E23" s="24"/>
      <c r="F23" s="24"/>
      <c r="G23" s="26"/>
      <c r="H23" s="24"/>
      <c r="I23" s="24"/>
      <c r="J23" s="27"/>
      <c r="K23" s="27"/>
      <c r="L23" s="27"/>
      <c r="M23" s="27"/>
      <c r="N23" s="27"/>
    </row>
    <row r="24" spans="1:14" ht="15" customHeight="1" x14ac:dyDescent="0.2">
      <c r="A24" s="28"/>
      <c r="B24" s="24"/>
      <c r="C24" s="24"/>
      <c r="D24" s="25"/>
      <c r="E24" s="24"/>
      <c r="F24" s="24"/>
      <c r="G24" s="26"/>
      <c r="H24" s="24"/>
      <c r="I24" s="24"/>
      <c r="J24" s="27"/>
      <c r="K24" s="27"/>
      <c r="L24" s="27"/>
      <c r="M24" s="27"/>
      <c r="N24" s="27"/>
    </row>
    <row r="25" spans="1:14" ht="15" customHeight="1" x14ac:dyDescent="0.2">
      <c r="A25" s="28"/>
      <c r="B25" s="24"/>
      <c r="C25" s="24"/>
      <c r="D25" s="25"/>
      <c r="E25" s="24"/>
      <c r="F25" s="24"/>
      <c r="G25" s="26"/>
      <c r="H25" s="24"/>
      <c r="I25" s="24"/>
      <c r="J25" s="27"/>
      <c r="K25" s="27"/>
      <c r="L25" s="27"/>
      <c r="M25" s="27"/>
      <c r="N25" s="27"/>
    </row>
    <row r="26" spans="1:14" ht="15" customHeight="1" x14ac:dyDescent="0.2">
      <c r="A26" s="28"/>
      <c r="B26" s="24"/>
      <c r="C26" s="24"/>
      <c r="D26" s="25"/>
      <c r="E26" s="24"/>
      <c r="F26" s="24"/>
      <c r="G26" s="26"/>
      <c r="H26" s="24"/>
      <c r="I26" s="24"/>
      <c r="J26" s="27"/>
      <c r="K26" s="27"/>
      <c r="L26" s="27"/>
      <c r="M26" s="27"/>
      <c r="N26" s="27"/>
    </row>
    <row r="27" spans="1:14" ht="15" customHeight="1" x14ac:dyDescent="0.2">
      <c r="A27" s="28"/>
      <c r="B27" s="24"/>
      <c r="C27" s="24"/>
      <c r="D27" s="25"/>
      <c r="E27" s="24"/>
      <c r="F27" s="24"/>
      <c r="G27" s="26"/>
      <c r="H27" s="24"/>
      <c r="I27" s="24"/>
      <c r="J27" s="27"/>
      <c r="K27" s="27"/>
      <c r="L27" s="27"/>
      <c r="M27" s="27"/>
      <c r="N27" s="27"/>
    </row>
    <row r="28" spans="1:14" ht="15" customHeight="1" x14ac:dyDescent="0.2">
      <c r="A28" s="28"/>
      <c r="B28" s="24"/>
      <c r="C28" s="24"/>
      <c r="D28" s="25"/>
      <c r="E28" s="24"/>
      <c r="F28" s="24"/>
      <c r="G28" s="26"/>
      <c r="H28" s="24"/>
      <c r="I28" s="24"/>
      <c r="J28" s="27"/>
      <c r="K28" s="27"/>
      <c r="L28" s="27"/>
      <c r="M28" s="27"/>
      <c r="N28" s="27"/>
    </row>
    <row r="29" spans="1:14" ht="15" customHeight="1" x14ac:dyDescent="0.2">
      <c r="A29" s="28"/>
      <c r="B29" s="24"/>
      <c r="C29" s="24"/>
      <c r="D29" s="25"/>
      <c r="E29" s="24"/>
      <c r="F29" s="24"/>
      <c r="G29" s="26"/>
      <c r="H29" s="24"/>
      <c r="I29" s="24"/>
      <c r="J29" s="27"/>
      <c r="K29" s="27"/>
      <c r="L29" s="27"/>
      <c r="M29" s="27"/>
      <c r="N29" s="27"/>
    </row>
    <row r="30" spans="1:14" ht="15" customHeight="1" x14ac:dyDescent="0.2">
      <c r="A30" s="28"/>
      <c r="B30" s="24"/>
      <c r="C30" s="24"/>
      <c r="D30" s="25"/>
      <c r="E30" s="24"/>
      <c r="F30" s="24"/>
      <c r="G30" s="26"/>
      <c r="H30" s="24"/>
      <c r="I30" s="24"/>
      <c r="J30" s="27"/>
      <c r="K30" s="27"/>
      <c r="L30" s="27"/>
      <c r="M30" s="27"/>
      <c r="N30" s="27"/>
    </row>
    <row r="31" spans="1:14" ht="15" customHeight="1" x14ac:dyDescent="0.2">
      <c r="A31" s="28"/>
      <c r="B31" s="24"/>
      <c r="C31" s="24"/>
      <c r="D31" s="25"/>
      <c r="E31" s="24"/>
      <c r="F31" s="24"/>
      <c r="G31" s="26"/>
      <c r="H31" s="24"/>
      <c r="I31" s="24"/>
      <c r="J31" s="27"/>
      <c r="K31" s="27"/>
      <c r="L31" s="27"/>
      <c r="M31" s="27"/>
      <c r="N31" s="27"/>
    </row>
    <row r="32" spans="1:14" ht="15" customHeight="1" x14ac:dyDescent="0.2">
      <c r="A32" s="28"/>
      <c r="B32" s="24"/>
      <c r="C32" s="24"/>
      <c r="D32" s="25"/>
      <c r="E32" s="24"/>
      <c r="F32" s="24"/>
      <c r="G32" s="26"/>
      <c r="H32" s="24"/>
      <c r="I32" s="24"/>
      <c r="J32" s="27"/>
      <c r="K32" s="27"/>
      <c r="L32" s="27"/>
      <c r="M32" s="27"/>
      <c r="N32" s="27"/>
    </row>
    <row r="33" spans="1:14" ht="15" customHeight="1" x14ac:dyDescent="0.2">
      <c r="A33" s="28"/>
      <c r="B33" s="24"/>
      <c r="C33" s="24"/>
      <c r="D33" s="25"/>
      <c r="E33" s="24"/>
      <c r="F33" s="24"/>
      <c r="G33" s="26"/>
      <c r="H33" s="24"/>
      <c r="I33" s="24"/>
      <c r="J33" s="27"/>
      <c r="K33" s="27"/>
      <c r="L33" s="27"/>
      <c r="M33" s="27"/>
      <c r="N33" s="27"/>
    </row>
    <row r="34" spans="1:14" ht="15" customHeight="1" x14ac:dyDescent="0.2">
      <c r="A34" s="28"/>
      <c r="B34" s="24"/>
      <c r="C34" s="24"/>
      <c r="D34" s="25"/>
      <c r="E34" s="24"/>
      <c r="F34" s="24"/>
      <c r="G34" s="26"/>
      <c r="H34" s="24"/>
      <c r="I34" s="24"/>
      <c r="J34" s="27"/>
      <c r="K34" s="27"/>
      <c r="L34" s="27"/>
      <c r="M34" s="27"/>
      <c r="N34" s="27"/>
    </row>
    <row r="35" spans="1:14" ht="15" customHeight="1" x14ac:dyDescent="0.2">
      <c r="A35" s="28"/>
      <c r="B35" s="24"/>
      <c r="C35" s="24"/>
      <c r="D35" s="25"/>
      <c r="E35" s="24"/>
      <c r="F35" s="24"/>
      <c r="G35" s="26"/>
      <c r="H35" s="24"/>
      <c r="I35" s="24"/>
      <c r="J35" s="27"/>
      <c r="K35" s="27"/>
      <c r="L35" s="27"/>
      <c r="M35" s="27"/>
      <c r="N35" s="27"/>
    </row>
    <row r="36" spans="1:14" ht="15" customHeight="1" x14ac:dyDescent="0.2">
      <c r="A36" s="28"/>
      <c r="B36" s="24"/>
      <c r="C36" s="24"/>
      <c r="D36" s="25"/>
      <c r="E36" s="24"/>
      <c r="F36" s="24"/>
      <c r="G36" s="26"/>
      <c r="H36" s="24"/>
      <c r="I36" s="24"/>
      <c r="J36" s="27"/>
      <c r="K36" s="27"/>
      <c r="L36" s="27"/>
      <c r="M36" s="27"/>
      <c r="N36" s="27"/>
    </row>
    <row r="37" spans="1:14" ht="15" customHeight="1" x14ac:dyDescent="0.2">
      <c r="A37" s="28"/>
      <c r="B37" s="24"/>
      <c r="C37" s="24"/>
      <c r="D37" s="25"/>
      <c r="E37" s="24"/>
      <c r="F37" s="24"/>
      <c r="G37" s="26"/>
      <c r="H37" s="24"/>
      <c r="I37" s="24"/>
      <c r="J37" s="27"/>
      <c r="K37" s="27"/>
      <c r="L37" s="27"/>
      <c r="M37" s="27"/>
      <c r="N37" s="27"/>
    </row>
    <row r="38" spans="1:14" ht="15" customHeight="1" x14ac:dyDescent="0.2">
      <c r="A38" s="28"/>
      <c r="B38" s="24"/>
      <c r="C38" s="24"/>
      <c r="D38" s="25"/>
      <c r="E38" s="24"/>
      <c r="F38" s="24"/>
      <c r="G38" s="26"/>
      <c r="H38" s="24"/>
      <c r="I38" s="24"/>
      <c r="J38" s="27"/>
      <c r="K38" s="27"/>
      <c r="L38" s="27"/>
      <c r="M38" s="27"/>
      <c r="N38" s="27"/>
    </row>
    <row r="39" spans="1:14" ht="15" customHeight="1" x14ac:dyDescent="0.2">
      <c r="A39" s="28"/>
      <c r="B39" s="24"/>
      <c r="C39" s="24"/>
      <c r="D39" s="25"/>
      <c r="E39" s="24"/>
      <c r="F39" s="24"/>
      <c r="G39" s="26"/>
      <c r="H39" s="24"/>
      <c r="I39" s="24"/>
      <c r="J39" s="27"/>
      <c r="K39" s="27"/>
      <c r="L39" s="27"/>
      <c r="M39" s="27"/>
      <c r="N39" s="27"/>
    </row>
    <row r="40" spans="1:14" ht="15" customHeight="1" x14ac:dyDescent="0.2">
      <c r="A40" s="28"/>
      <c r="B40" s="24"/>
      <c r="C40" s="24"/>
      <c r="D40" s="25"/>
      <c r="E40" s="24"/>
      <c r="F40" s="24"/>
      <c r="G40" s="26"/>
      <c r="H40" s="24"/>
      <c r="I40" s="24"/>
      <c r="J40" s="27"/>
      <c r="K40" s="27"/>
      <c r="L40" s="27"/>
      <c r="M40" s="27"/>
      <c r="N40" s="27"/>
    </row>
    <row r="41" spans="1:14" ht="15" customHeight="1" x14ac:dyDescent="0.2">
      <c r="A41" s="28"/>
      <c r="B41" s="24"/>
      <c r="C41" s="24"/>
      <c r="D41" s="25"/>
      <c r="E41" s="24"/>
      <c r="F41" s="24"/>
      <c r="G41" s="26"/>
      <c r="H41" s="24"/>
      <c r="I41" s="24"/>
      <c r="J41" s="27"/>
      <c r="K41" s="27"/>
      <c r="L41" s="27"/>
      <c r="M41" s="27"/>
      <c r="N41" s="27"/>
    </row>
    <row r="42" spans="1:14" ht="15" customHeight="1" x14ac:dyDescent="0.2">
      <c r="A42" s="28"/>
      <c r="B42" s="24"/>
      <c r="C42" s="24"/>
      <c r="D42" s="25"/>
      <c r="E42" s="24"/>
      <c r="F42" s="24"/>
      <c r="G42" s="26"/>
      <c r="H42" s="24"/>
      <c r="I42" s="24"/>
      <c r="J42" s="27"/>
      <c r="K42" s="27"/>
      <c r="L42" s="27"/>
      <c r="M42" s="27"/>
      <c r="N42" s="27"/>
    </row>
    <row r="43" spans="1:14" ht="15" customHeight="1" x14ac:dyDescent="0.2">
      <c r="A43" s="28"/>
      <c r="B43" s="24"/>
      <c r="C43" s="24"/>
      <c r="D43" s="25"/>
      <c r="E43" s="24"/>
      <c r="F43" s="24"/>
      <c r="G43" s="26"/>
      <c r="H43" s="24"/>
      <c r="I43" s="24"/>
      <c r="J43" s="27"/>
      <c r="K43" s="27"/>
      <c r="L43" s="27"/>
      <c r="M43" s="27"/>
      <c r="N43" s="27"/>
    </row>
    <row r="44" spans="1:14" ht="15" customHeight="1" x14ac:dyDescent="0.2">
      <c r="A44" s="28"/>
      <c r="B44" s="24"/>
      <c r="C44" s="24"/>
      <c r="D44" s="25"/>
      <c r="E44" s="24"/>
      <c r="F44" s="24"/>
      <c r="G44" s="26"/>
      <c r="H44" s="24"/>
      <c r="I44" s="24"/>
      <c r="J44" s="27"/>
      <c r="K44" s="27"/>
      <c r="L44" s="27"/>
      <c r="M44" s="27"/>
      <c r="N44" s="27"/>
    </row>
    <row r="45" spans="1:14" ht="15" customHeight="1" x14ac:dyDescent="0.2">
      <c r="A45" s="28"/>
      <c r="B45" s="24"/>
      <c r="C45" s="24"/>
      <c r="D45" s="25"/>
      <c r="E45" s="24"/>
      <c r="F45" s="24"/>
      <c r="G45" s="26"/>
      <c r="H45" s="24"/>
      <c r="I45" s="24"/>
      <c r="J45" s="27"/>
      <c r="K45" s="27"/>
      <c r="L45" s="27"/>
      <c r="M45" s="27"/>
      <c r="N45" s="27"/>
    </row>
    <row r="46" spans="1:14" ht="15" customHeight="1" x14ac:dyDescent="0.2">
      <c r="A46" s="28"/>
      <c r="B46" s="24"/>
      <c r="C46" s="24"/>
      <c r="D46" s="25"/>
      <c r="E46" s="24"/>
      <c r="F46" s="24"/>
      <c r="G46" s="26"/>
      <c r="H46" s="24"/>
      <c r="I46" s="24"/>
      <c r="J46" s="27"/>
      <c r="K46" s="27"/>
      <c r="L46" s="27"/>
      <c r="M46" s="27"/>
      <c r="N46" s="27"/>
    </row>
    <row r="47" spans="1:14" ht="15" customHeight="1" x14ac:dyDescent="0.2">
      <c r="A47" s="28"/>
      <c r="B47" s="24"/>
      <c r="C47" s="24"/>
      <c r="D47" s="25"/>
      <c r="E47" s="24"/>
      <c r="F47" s="24"/>
      <c r="G47" s="26"/>
      <c r="H47" s="24"/>
      <c r="I47" s="24"/>
      <c r="J47" s="27"/>
      <c r="K47" s="27"/>
      <c r="L47" s="27"/>
      <c r="M47" s="27"/>
      <c r="N47" s="27"/>
    </row>
    <row r="48" spans="1:14" ht="15" customHeight="1" x14ac:dyDescent="0.2">
      <c r="A48" s="28"/>
      <c r="B48" s="24"/>
      <c r="C48" s="24"/>
      <c r="D48" s="25"/>
      <c r="E48" s="24"/>
      <c r="F48" s="24"/>
      <c r="G48" s="26"/>
      <c r="H48" s="24"/>
      <c r="I48" s="24"/>
      <c r="J48" s="27"/>
      <c r="K48" s="27"/>
      <c r="L48" s="27"/>
      <c r="M48" s="27"/>
      <c r="N48" s="27"/>
    </row>
    <row r="49" spans="1:14" ht="15" customHeight="1" x14ac:dyDescent="0.2">
      <c r="A49" s="28"/>
      <c r="B49" s="24"/>
      <c r="C49" s="24"/>
      <c r="D49" s="25"/>
      <c r="E49" s="24"/>
      <c r="F49" s="24"/>
      <c r="G49" s="26"/>
      <c r="H49" s="24"/>
      <c r="I49" s="24"/>
      <c r="J49" s="27"/>
      <c r="K49" s="27"/>
      <c r="L49" s="27"/>
      <c r="M49" s="27"/>
      <c r="N49" s="27"/>
    </row>
    <row r="50" spans="1:14" ht="15" customHeight="1" x14ac:dyDescent="0.2">
      <c r="A50" s="28"/>
      <c r="B50" s="24"/>
      <c r="C50" s="24"/>
      <c r="D50" s="25"/>
      <c r="E50" s="24"/>
      <c r="F50" s="24"/>
      <c r="G50" s="26"/>
      <c r="H50" s="24"/>
      <c r="I50" s="24"/>
      <c r="J50" s="27"/>
      <c r="K50" s="27"/>
      <c r="L50" s="27"/>
      <c r="M50" s="27"/>
      <c r="N50" s="27"/>
    </row>
    <row r="51" spans="1:14" ht="15" customHeight="1" x14ac:dyDescent="0.2">
      <c r="A51" s="28"/>
      <c r="B51" s="24"/>
      <c r="C51" s="24"/>
      <c r="D51" s="25"/>
      <c r="E51" s="24"/>
      <c r="F51" s="24"/>
      <c r="G51" s="26"/>
      <c r="H51" s="24"/>
      <c r="I51" s="24"/>
      <c r="J51" s="27"/>
      <c r="K51" s="27"/>
      <c r="L51" s="27"/>
      <c r="M51" s="27"/>
      <c r="N51" s="27"/>
    </row>
    <row r="52" spans="1:14" ht="15" customHeight="1" x14ac:dyDescent="0.2">
      <c r="A52" s="28"/>
      <c r="B52" s="24"/>
      <c r="C52" s="24"/>
      <c r="D52" s="25"/>
      <c r="E52" s="24"/>
      <c r="F52" s="24"/>
      <c r="G52" s="26"/>
      <c r="H52" s="24"/>
      <c r="I52" s="24"/>
      <c r="J52" s="27"/>
      <c r="K52" s="27"/>
      <c r="L52" s="27"/>
      <c r="M52" s="27"/>
      <c r="N52" s="27"/>
    </row>
    <row r="53" spans="1:14" ht="15" customHeight="1" x14ac:dyDescent="0.2">
      <c r="A53" s="28"/>
      <c r="B53" s="24"/>
      <c r="C53" s="24"/>
      <c r="D53" s="25"/>
      <c r="E53" s="24"/>
      <c r="F53" s="24"/>
      <c r="G53" s="26"/>
      <c r="H53" s="24"/>
      <c r="I53" s="24"/>
      <c r="J53" s="27"/>
      <c r="K53" s="27"/>
      <c r="L53" s="27"/>
      <c r="M53" s="27"/>
      <c r="N53" s="27"/>
    </row>
    <row r="54" spans="1:14" ht="15" customHeight="1" x14ac:dyDescent="0.2">
      <c r="A54" s="28"/>
      <c r="B54" s="24"/>
      <c r="C54" s="24"/>
      <c r="D54" s="25"/>
      <c r="E54" s="24"/>
      <c r="F54" s="24"/>
      <c r="G54" s="26"/>
      <c r="H54" s="24"/>
      <c r="I54" s="24"/>
      <c r="J54" s="27"/>
      <c r="K54" s="27"/>
      <c r="L54" s="27"/>
      <c r="M54" s="27"/>
      <c r="N54" s="27"/>
    </row>
    <row r="55" spans="1:14" ht="15" customHeight="1" x14ac:dyDescent="0.2">
      <c r="A55" s="28"/>
      <c r="B55" s="24"/>
      <c r="C55" s="24"/>
      <c r="D55" s="25"/>
      <c r="E55" s="24"/>
      <c r="F55" s="24"/>
      <c r="G55" s="26"/>
      <c r="H55" s="24"/>
      <c r="I55" s="24"/>
      <c r="J55" s="27"/>
      <c r="K55" s="27"/>
      <c r="L55" s="27"/>
      <c r="M55" s="27"/>
      <c r="N55" s="27"/>
    </row>
    <row r="56" spans="1:14" ht="15" customHeight="1" x14ac:dyDescent="0.2">
      <c r="A56" s="28"/>
      <c r="B56" s="24"/>
      <c r="C56" s="24"/>
      <c r="D56" s="25"/>
      <c r="E56" s="24"/>
      <c r="F56" s="24"/>
      <c r="G56" s="26"/>
      <c r="H56" s="24"/>
      <c r="I56" s="24"/>
      <c r="J56" s="27"/>
      <c r="K56" s="27"/>
      <c r="L56" s="27"/>
      <c r="M56" s="27"/>
      <c r="N56" s="27"/>
    </row>
    <row r="57" spans="1:14" ht="15" customHeight="1" x14ac:dyDescent="0.2">
      <c r="A57" s="28"/>
      <c r="B57" s="24"/>
      <c r="C57" s="24"/>
      <c r="D57" s="25"/>
      <c r="E57" s="24"/>
      <c r="F57" s="24"/>
      <c r="G57" s="26"/>
      <c r="H57" s="24"/>
      <c r="I57" s="24"/>
      <c r="J57" s="27"/>
      <c r="K57" s="27"/>
      <c r="L57" s="27"/>
      <c r="M57" s="27"/>
      <c r="N57" s="27"/>
    </row>
    <row r="58" spans="1:14" ht="15" customHeight="1" x14ac:dyDescent="0.2">
      <c r="A58" s="28"/>
      <c r="B58" s="24"/>
      <c r="C58" s="24"/>
      <c r="D58" s="25"/>
      <c r="E58" s="24"/>
      <c r="F58" s="24"/>
      <c r="G58" s="26"/>
      <c r="H58" s="24"/>
      <c r="I58" s="24"/>
      <c r="J58" s="27"/>
      <c r="K58" s="27"/>
      <c r="L58" s="27"/>
      <c r="M58" s="27"/>
      <c r="N58" s="27"/>
    </row>
    <row r="59" spans="1:14" ht="15" customHeight="1" x14ac:dyDescent="0.2">
      <c r="A59" s="28"/>
      <c r="B59" s="24"/>
      <c r="C59" s="24"/>
      <c r="D59" s="25"/>
      <c r="E59" s="24"/>
      <c r="F59" s="24"/>
      <c r="G59" s="26"/>
      <c r="H59" s="24"/>
      <c r="I59" s="24"/>
      <c r="J59" s="27"/>
      <c r="K59" s="27"/>
      <c r="L59" s="27"/>
      <c r="M59" s="27"/>
      <c r="N59" s="27"/>
    </row>
    <row r="60" spans="1:14" ht="15" customHeight="1" x14ac:dyDescent="0.2">
      <c r="A60" s="28"/>
      <c r="B60" s="24"/>
      <c r="C60" s="24"/>
      <c r="D60" s="25"/>
      <c r="E60" s="24"/>
      <c r="F60" s="24"/>
      <c r="G60" s="26"/>
      <c r="H60" s="24"/>
      <c r="I60" s="24"/>
      <c r="J60" s="27"/>
      <c r="K60" s="27"/>
      <c r="L60" s="27"/>
      <c r="M60" s="27"/>
      <c r="N60" s="27"/>
    </row>
    <row r="61" spans="1:14" ht="15" customHeight="1" x14ac:dyDescent="0.2">
      <c r="A61" s="28"/>
      <c r="B61" s="24"/>
      <c r="C61" s="24"/>
      <c r="D61" s="25"/>
      <c r="E61" s="24"/>
      <c r="F61" s="24"/>
      <c r="G61" s="26"/>
      <c r="H61" s="24"/>
      <c r="I61" s="24"/>
      <c r="J61" s="27"/>
      <c r="K61" s="27"/>
      <c r="L61" s="27"/>
      <c r="M61" s="27"/>
      <c r="N61" s="27"/>
    </row>
    <row r="62" spans="1:14" ht="15" customHeight="1" x14ac:dyDescent="0.2">
      <c r="A62" s="28"/>
      <c r="B62" s="24"/>
      <c r="C62" s="24"/>
      <c r="D62" s="25"/>
      <c r="E62" s="24"/>
      <c r="F62" s="24"/>
      <c r="G62" s="26"/>
      <c r="H62" s="24"/>
      <c r="I62" s="24"/>
      <c r="J62" s="27"/>
      <c r="K62" s="27"/>
      <c r="L62" s="27"/>
      <c r="M62" s="27"/>
      <c r="N62" s="27"/>
    </row>
    <row r="63" spans="1:14" ht="15" customHeight="1" x14ac:dyDescent="0.2">
      <c r="A63" s="28"/>
      <c r="B63" s="24"/>
      <c r="C63" s="24"/>
      <c r="D63" s="25"/>
      <c r="E63" s="24"/>
      <c r="F63" s="24"/>
      <c r="G63" s="26"/>
      <c r="H63" s="24"/>
      <c r="I63" s="24"/>
      <c r="J63" s="27"/>
      <c r="K63" s="27"/>
      <c r="L63" s="27"/>
      <c r="M63" s="27"/>
      <c r="N63" s="27"/>
    </row>
    <row r="64" spans="1:14" ht="15" customHeight="1" x14ac:dyDescent="0.2">
      <c r="A64" s="28"/>
      <c r="B64" s="24"/>
      <c r="C64" s="24"/>
      <c r="D64" s="25"/>
      <c r="E64" s="24"/>
      <c r="F64" s="24"/>
      <c r="G64" s="26"/>
      <c r="H64" s="24"/>
      <c r="I64" s="24"/>
      <c r="J64" s="27"/>
      <c r="K64" s="27"/>
      <c r="L64" s="27"/>
      <c r="M64" s="27"/>
      <c r="N64" s="27"/>
    </row>
    <row r="65" spans="1:14" ht="15" customHeight="1" x14ac:dyDescent="0.2">
      <c r="A65" s="28"/>
      <c r="B65" s="24"/>
      <c r="C65" s="24"/>
      <c r="D65" s="25"/>
      <c r="E65" s="24"/>
      <c r="F65" s="24"/>
      <c r="G65" s="26"/>
      <c r="H65" s="24"/>
      <c r="I65" s="24"/>
      <c r="J65" s="27"/>
      <c r="K65" s="27"/>
      <c r="L65" s="27"/>
      <c r="M65" s="27"/>
      <c r="N65" s="27"/>
    </row>
    <row r="66" spans="1:14" ht="15" customHeight="1" x14ac:dyDescent="0.2">
      <c r="A66" s="28"/>
      <c r="B66" s="24"/>
      <c r="C66" s="24"/>
      <c r="D66" s="25"/>
      <c r="E66" s="24"/>
      <c r="F66" s="24"/>
      <c r="G66" s="26"/>
      <c r="H66" s="24"/>
      <c r="I66" s="24"/>
      <c r="J66" s="27"/>
      <c r="K66" s="27"/>
      <c r="L66" s="27"/>
      <c r="M66" s="27"/>
      <c r="N66" s="27"/>
    </row>
    <row r="67" spans="1:14" ht="15" customHeight="1" x14ac:dyDescent="0.2">
      <c r="A67" s="28"/>
      <c r="B67" s="24"/>
      <c r="C67" s="24"/>
      <c r="D67" s="25"/>
      <c r="E67" s="24"/>
      <c r="F67" s="24"/>
      <c r="G67" s="26"/>
      <c r="H67" s="24"/>
      <c r="I67" s="24"/>
      <c r="J67" s="27"/>
      <c r="K67" s="27"/>
      <c r="L67" s="27"/>
      <c r="M67" s="27"/>
      <c r="N67" s="27"/>
    </row>
    <row r="68" spans="1:14" ht="15" customHeight="1" x14ac:dyDescent="0.2">
      <c r="A68" s="28"/>
      <c r="B68" s="24"/>
      <c r="C68" s="24"/>
      <c r="D68" s="25"/>
      <c r="E68" s="24"/>
      <c r="F68" s="24"/>
      <c r="G68" s="26"/>
      <c r="H68" s="24"/>
      <c r="I68" s="24"/>
      <c r="J68" s="27"/>
      <c r="K68" s="27"/>
      <c r="L68" s="27"/>
      <c r="M68" s="27"/>
      <c r="N68" s="27"/>
    </row>
    <row r="69" spans="1:14" ht="15" customHeight="1" x14ac:dyDescent="0.2">
      <c r="A69" s="28"/>
      <c r="B69" s="24"/>
      <c r="C69" s="24"/>
      <c r="D69" s="25"/>
      <c r="E69" s="24"/>
      <c r="F69" s="24"/>
      <c r="G69" s="26"/>
      <c r="H69" s="24"/>
      <c r="I69" s="24"/>
      <c r="J69" s="27"/>
      <c r="K69" s="27"/>
      <c r="L69" s="27"/>
      <c r="M69" s="27"/>
      <c r="N69" s="27"/>
    </row>
    <row r="70" spans="1:14" ht="15" customHeight="1" x14ac:dyDescent="0.2">
      <c r="A70" s="28"/>
      <c r="B70" s="24"/>
      <c r="C70" s="24"/>
      <c r="D70" s="25"/>
      <c r="E70" s="24"/>
      <c r="F70" s="24"/>
      <c r="G70" s="26"/>
      <c r="H70" s="24"/>
      <c r="I70" s="24"/>
      <c r="J70" s="27"/>
      <c r="K70" s="27"/>
      <c r="L70" s="27"/>
      <c r="M70" s="27"/>
      <c r="N70" s="27"/>
    </row>
    <row r="71" spans="1:14" ht="15" customHeight="1" x14ac:dyDescent="0.2">
      <c r="A71" s="28"/>
      <c r="B71" s="24"/>
      <c r="C71" s="24"/>
      <c r="D71" s="25"/>
      <c r="E71" s="24"/>
      <c r="F71" s="24"/>
      <c r="G71" s="26"/>
      <c r="H71" s="24"/>
      <c r="I71" s="24"/>
      <c r="J71" s="27"/>
      <c r="K71" s="27"/>
      <c r="L71" s="27"/>
      <c r="M71" s="27"/>
      <c r="N71" s="27"/>
    </row>
    <row r="72" spans="1:14" ht="15" customHeight="1" x14ac:dyDescent="0.2">
      <c r="A72" s="28"/>
      <c r="B72" s="24"/>
      <c r="C72" s="24"/>
      <c r="D72" s="25"/>
      <c r="E72" s="24"/>
      <c r="F72" s="24"/>
      <c r="G72" s="26"/>
      <c r="H72" s="24"/>
      <c r="I72" s="24"/>
      <c r="J72" s="27"/>
      <c r="K72" s="27"/>
      <c r="L72" s="27"/>
      <c r="M72" s="27"/>
      <c r="N72" s="27"/>
    </row>
    <row r="73" spans="1:14" ht="15" customHeight="1" x14ac:dyDescent="0.2">
      <c r="A73" s="28"/>
      <c r="B73" s="24"/>
      <c r="C73" s="24"/>
      <c r="D73" s="25"/>
      <c r="E73" s="24"/>
      <c r="F73" s="24"/>
      <c r="G73" s="26"/>
      <c r="H73" s="24"/>
      <c r="I73" s="24"/>
      <c r="J73" s="27"/>
      <c r="K73" s="27"/>
      <c r="L73" s="27"/>
      <c r="M73" s="27"/>
      <c r="N73" s="27"/>
    </row>
    <row r="74" spans="1:14" ht="15" customHeight="1" x14ac:dyDescent="0.2">
      <c r="A74" s="28"/>
      <c r="B74" s="24"/>
      <c r="C74" s="24"/>
      <c r="D74" s="25"/>
      <c r="E74" s="24"/>
      <c r="F74" s="24"/>
      <c r="G74" s="26"/>
      <c r="H74" s="24"/>
      <c r="I74" s="24"/>
      <c r="J74" s="27"/>
      <c r="K74" s="27"/>
      <c r="L74" s="27"/>
      <c r="M74" s="27"/>
      <c r="N74" s="27"/>
    </row>
    <row r="75" spans="1:14" ht="15" customHeight="1" x14ac:dyDescent="0.2">
      <c r="A75" s="28"/>
      <c r="B75" s="24"/>
      <c r="C75" s="24"/>
      <c r="D75" s="25"/>
      <c r="E75" s="24"/>
      <c r="F75" s="24"/>
      <c r="G75" s="26"/>
      <c r="H75" s="24"/>
      <c r="I75" s="24"/>
      <c r="J75" s="27"/>
      <c r="K75" s="27"/>
      <c r="L75" s="27"/>
      <c r="M75" s="27"/>
      <c r="N75" s="27"/>
    </row>
    <row r="76" spans="1:14" ht="15" customHeight="1" x14ac:dyDescent="0.2">
      <c r="A76" s="28"/>
      <c r="B76" s="24"/>
      <c r="C76" s="24"/>
      <c r="D76" s="25"/>
      <c r="E76" s="24"/>
      <c r="F76" s="24"/>
      <c r="G76" s="26"/>
      <c r="H76" s="24"/>
      <c r="I76" s="24"/>
      <c r="J76" s="27"/>
      <c r="K76" s="27"/>
      <c r="L76" s="27"/>
      <c r="M76" s="27"/>
      <c r="N76" s="27"/>
    </row>
    <row r="77" spans="1:14" ht="15" customHeight="1" x14ac:dyDescent="0.2">
      <c r="A77" s="28"/>
      <c r="B77" s="24"/>
      <c r="C77" s="24"/>
      <c r="D77" s="25"/>
      <c r="E77" s="24"/>
      <c r="F77" s="24"/>
      <c r="G77" s="26"/>
      <c r="H77" s="24"/>
      <c r="I77" s="24"/>
      <c r="J77" s="27"/>
      <c r="K77" s="27"/>
      <c r="L77" s="27"/>
      <c r="M77" s="27"/>
      <c r="N77" s="27"/>
    </row>
    <row r="78" spans="1:14" ht="15" customHeight="1" x14ac:dyDescent="0.2">
      <c r="A78" s="28"/>
      <c r="B78" s="24"/>
      <c r="C78" s="24"/>
      <c r="D78" s="25"/>
      <c r="E78" s="24"/>
      <c r="F78" s="24"/>
      <c r="G78" s="26"/>
      <c r="H78" s="24"/>
      <c r="I78" s="24"/>
      <c r="J78" s="27"/>
      <c r="K78" s="27"/>
      <c r="L78" s="27"/>
      <c r="M78" s="27"/>
      <c r="N78" s="27"/>
    </row>
    <row r="79" spans="1:14" ht="15" customHeight="1" x14ac:dyDescent="0.2">
      <c r="A79" s="28"/>
      <c r="B79" s="24"/>
      <c r="C79" s="24"/>
      <c r="D79" s="25"/>
      <c r="E79" s="24"/>
      <c r="F79" s="24"/>
      <c r="G79" s="26"/>
      <c r="H79" s="24"/>
      <c r="I79" s="24"/>
      <c r="J79" s="27"/>
      <c r="K79" s="27"/>
      <c r="L79" s="27"/>
      <c r="M79" s="27"/>
      <c r="N79" s="27"/>
    </row>
    <row r="80" spans="1:14" ht="15" customHeight="1" x14ac:dyDescent="0.2">
      <c r="A80" s="28"/>
      <c r="B80" s="24"/>
      <c r="C80" s="24"/>
      <c r="D80" s="25"/>
      <c r="E80" s="24"/>
      <c r="F80" s="24"/>
      <c r="G80" s="26"/>
      <c r="H80" s="24"/>
      <c r="I80" s="24"/>
      <c r="J80" s="27"/>
      <c r="K80" s="27"/>
      <c r="L80" s="27"/>
      <c r="M80" s="27"/>
      <c r="N80" s="27"/>
    </row>
    <row r="81" spans="1:14" ht="15" customHeight="1" x14ac:dyDescent="0.2">
      <c r="A81" s="28"/>
      <c r="B81" s="24"/>
      <c r="C81" s="24"/>
      <c r="D81" s="25"/>
      <c r="E81" s="24"/>
      <c r="F81" s="24"/>
      <c r="G81" s="26"/>
      <c r="H81" s="24"/>
      <c r="I81" s="24"/>
      <c r="J81" s="27"/>
      <c r="K81" s="27"/>
      <c r="L81" s="27"/>
      <c r="M81" s="27"/>
      <c r="N81" s="27"/>
    </row>
    <row r="82" spans="1:14" ht="15" customHeight="1" x14ac:dyDescent="0.2">
      <c r="A82" s="28"/>
      <c r="B82" s="24"/>
      <c r="C82" s="24"/>
      <c r="D82" s="25"/>
      <c r="E82" s="24"/>
      <c r="F82" s="24"/>
      <c r="G82" s="26"/>
      <c r="H82" s="24"/>
      <c r="I82" s="24"/>
      <c r="J82" s="27"/>
      <c r="K82" s="27"/>
      <c r="L82" s="27"/>
      <c r="M82" s="27"/>
      <c r="N82" s="27"/>
    </row>
    <row r="83" spans="1:14" ht="15" customHeight="1" x14ac:dyDescent="0.2">
      <c r="A83" s="28"/>
      <c r="B83" s="24"/>
      <c r="C83" s="24"/>
      <c r="D83" s="25"/>
      <c r="E83" s="24"/>
      <c r="F83" s="24"/>
      <c r="G83" s="26"/>
      <c r="H83" s="24"/>
      <c r="I83" s="24"/>
      <c r="J83" s="27"/>
      <c r="K83" s="27"/>
      <c r="L83" s="27"/>
      <c r="M83" s="27"/>
      <c r="N83" s="27"/>
    </row>
    <row r="84" spans="1:14" ht="15" customHeight="1" x14ac:dyDescent="0.2">
      <c r="A84" s="28"/>
      <c r="B84" s="24"/>
      <c r="C84" s="24"/>
      <c r="D84" s="25"/>
      <c r="E84" s="24"/>
      <c r="F84" s="24"/>
      <c r="G84" s="26"/>
      <c r="H84" s="24"/>
      <c r="I84" s="24"/>
      <c r="J84" s="27"/>
      <c r="K84" s="27"/>
      <c r="L84" s="27"/>
      <c r="M84" s="27"/>
      <c r="N84" s="27"/>
    </row>
    <row r="85" spans="1:14" ht="15" customHeight="1" x14ac:dyDescent="0.2">
      <c r="A85" s="28"/>
      <c r="B85" s="24"/>
      <c r="C85" s="24"/>
      <c r="D85" s="25"/>
      <c r="E85" s="24"/>
      <c r="F85" s="24"/>
      <c r="G85" s="26"/>
      <c r="H85" s="24"/>
      <c r="I85" s="24"/>
      <c r="J85" s="27"/>
      <c r="K85" s="27"/>
      <c r="L85" s="27"/>
      <c r="M85" s="27"/>
      <c r="N85" s="27"/>
    </row>
    <row r="86" spans="1:14" ht="15" customHeight="1" x14ac:dyDescent="0.2">
      <c r="A86" s="28"/>
      <c r="B86" s="24"/>
      <c r="C86" s="24"/>
      <c r="D86" s="25"/>
      <c r="E86" s="24"/>
      <c r="F86" s="24"/>
      <c r="G86" s="26"/>
      <c r="H86" s="24"/>
      <c r="I86" s="24"/>
      <c r="J86" s="27"/>
      <c r="K86" s="27"/>
      <c r="L86" s="27"/>
      <c r="M86" s="27"/>
      <c r="N86" s="27"/>
    </row>
    <row r="87" spans="1:14" ht="15" customHeight="1" x14ac:dyDescent="0.2">
      <c r="A87" s="28"/>
      <c r="B87" s="24"/>
      <c r="C87" s="24"/>
      <c r="D87" s="25"/>
      <c r="E87" s="24"/>
      <c r="F87" s="24"/>
      <c r="G87" s="26"/>
      <c r="H87" s="24"/>
      <c r="I87" s="24"/>
      <c r="J87" s="27"/>
      <c r="K87" s="27"/>
      <c r="L87" s="27"/>
      <c r="M87" s="27"/>
      <c r="N87" s="27"/>
    </row>
    <row r="88" spans="1:14" ht="15" customHeight="1" x14ac:dyDescent="0.2">
      <c r="A88" s="28"/>
      <c r="B88" s="24"/>
      <c r="C88" s="24"/>
      <c r="D88" s="25"/>
      <c r="E88" s="24"/>
      <c r="F88" s="24"/>
      <c r="G88" s="26"/>
      <c r="H88" s="24"/>
      <c r="I88" s="24"/>
      <c r="J88" s="27"/>
      <c r="K88" s="27"/>
      <c r="L88" s="27"/>
      <c r="M88" s="27"/>
      <c r="N88" s="27"/>
    </row>
    <row r="89" spans="1:14" ht="15" customHeight="1" x14ac:dyDescent="0.2">
      <c r="A89" s="28"/>
      <c r="B89" s="24"/>
      <c r="C89" s="24"/>
      <c r="D89" s="25"/>
      <c r="E89" s="24"/>
      <c r="F89" s="24"/>
      <c r="G89" s="26"/>
      <c r="H89" s="24"/>
      <c r="I89" s="24"/>
      <c r="J89" s="27"/>
      <c r="K89" s="27"/>
      <c r="L89" s="27"/>
      <c r="M89" s="27"/>
      <c r="N89" s="27"/>
    </row>
    <row r="90" spans="1:14" ht="15" customHeight="1" x14ac:dyDescent="0.2">
      <c r="A90" s="28"/>
      <c r="B90" s="24"/>
      <c r="C90" s="24"/>
      <c r="D90" s="25"/>
      <c r="E90" s="24"/>
      <c r="F90" s="24"/>
      <c r="G90" s="26"/>
      <c r="H90" s="24"/>
      <c r="I90" s="24"/>
      <c r="J90" s="27"/>
      <c r="K90" s="27"/>
      <c r="L90" s="27"/>
      <c r="M90" s="27"/>
      <c r="N90" s="27"/>
    </row>
    <row r="91" spans="1:14" ht="15" customHeight="1" x14ac:dyDescent="0.2">
      <c r="A91" s="28"/>
      <c r="B91" s="24"/>
      <c r="C91" s="24"/>
      <c r="D91" s="25"/>
      <c r="E91" s="24"/>
      <c r="F91" s="24"/>
      <c r="G91" s="26"/>
      <c r="H91" s="24"/>
      <c r="I91" s="24"/>
      <c r="J91" s="27"/>
      <c r="K91" s="27"/>
      <c r="L91" s="27"/>
      <c r="M91" s="27"/>
      <c r="N91" s="27"/>
    </row>
    <row r="92" spans="1:14" ht="15" customHeight="1" x14ac:dyDescent="0.2">
      <c r="A92" s="28"/>
      <c r="B92" s="24"/>
      <c r="C92" s="24"/>
      <c r="D92" s="25"/>
      <c r="E92" s="24"/>
      <c r="F92" s="24"/>
      <c r="G92" s="26"/>
      <c r="H92" s="24"/>
      <c r="I92" s="24"/>
      <c r="J92" s="27"/>
      <c r="K92" s="27"/>
      <c r="L92" s="27"/>
      <c r="M92" s="27"/>
      <c r="N92" s="27"/>
    </row>
    <row r="93" spans="1:14" ht="15" customHeight="1" x14ac:dyDescent="0.2">
      <c r="A93" s="28"/>
      <c r="B93" s="24"/>
      <c r="C93" s="24"/>
      <c r="D93" s="25"/>
      <c r="E93" s="24"/>
      <c r="F93" s="24"/>
      <c r="G93" s="26"/>
      <c r="H93" s="24"/>
      <c r="I93" s="24"/>
      <c r="J93" s="27"/>
      <c r="K93" s="27"/>
      <c r="L93" s="27"/>
      <c r="M93" s="27"/>
      <c r="N93" s="27"/>
    </row>
    <row r="94" spans="1:14" ht="15" customHeight="1" x14ac:dyDescent="0.2">
      <c r="A94" s="28"/>
      <c r="B94" s="24"/>
      <c r="C94" s="24"/>
      <c r="D94" s="25"/>
      <c r="E94" s="24"/>
      <c r="F94" s="24"/>
      <c r="G94" s="26"/>
      <c r="H94" s="24"/>
      <c r="I94" s="24"/>
      <c r="J94" s="27"/>
      <c r="K94" s="27"/>
      <c r="L94" s="27"/>
      <c r="M94" s="27"/>
      <c r="N94" s="27"/>
    </row>
    <row r="95" spans="1:14" ht="15" customHeight="1" x14ac:dyDescent="0.2">
      <c r="A95" s="28"/>
      <c r="B95" s="24"/>
      <c r="C95" s="24"/>
      <c r="D95" s="25"/>
      <c r="E95" s="24"/>
      <c r="F95" s="24"/>
      <c r="G95" s="26"/>
      <c r="H95" s="24"/>
      <c r="I95" s="24"/>
      <c r="J95" s="27"/>
      <c r="K95" s="27"/>
      <c r="L95" s="27"/>
      <c r="M95" s="27"/>
      <c r="N95" s="27"/>
    </row>
    <row r="96" spans="1:14" ht="15" customHeight="1" x14ac:dyDescent="0.2">
      <c r="A96" s="28"/>
      <c r="B96" s="24"/>
      <c r="C96" s="24"/>
      <c r="D96" s="25"/>
      <c r="E96" s="24"/>
      <c r="F96" s="24"/>
      <c r="G96" s="26"/>
      <c r="H96" s="24"/>
      <c r="I96" s="24"/>
      <c r="J96" s="27"/>
      <c r="K96" s="27"/>
      <c r="L96" s="27"/>
      <c r="M96" s="27"/>
      <c r="N96" s="27"/>
    </row>
    <row r="97" spans="1:14" ht="15" customHeight="1" x14ac:dyDescent="0.2">
      <c r="A97" s="28"/>
      <c r="B97" s="24"/>
      <c r="C97" s="24"/>
      <c r="D97" s="25"/>
      <c r="E97" s="24"/>
      <c r="F97" s="24"/>
      <c r="G97" s="26"/>
      <c r="H97" s="24"/>
      <c r="I97" s="24"/>
      <c r="J97" s="27"/>
      <c r="K97" s="27"/>
      <c r="L97" s="27"/>
      <c r="M97" s="27"/>
      <c r="N97" s="27"/>
    </row>
    <row r="98" spans="1:14" ht="15" customHeight="1" x14ac:dyDescent="0.2">
      <c r="A98" s="28"/>
      <c r="B98" s="24"/>
      <c r="C98" s="24"/>
      <c r="D98" s="25"/>
      <c r="E98" s="24"/>
      <c r="F98" s="24"/>
      <c r="G98" s="26"/>
      <c r="H98" s="24"/>
      <c r="I98" s="24"/>
      <c r="J98" s="27"/>
      <c r="K98" s="27"/>
      <c r="L98" s="27"/>
      <c r="M98" s="27"/>
      <c r="N98" s="27"/>
    </row>
    <row r="99" spans="1:14" ht="15" customHeight="1" x14ac:dyDescent="0.2">
      <c r="A99" s="28"/>
      <c r="B99" s="24"/>
      <c r="C99" s="24"/>
      <c r="D99" s="25"/>
      <c r="E99" s="24"/>
      <c r="F99" s="24"/>
      <c r="G99" s="26"/>
      <c r="H99" s="24"/>
      <c r="I99" s="24"/>
      <c r="J99" s="27"/>
      <c r="K99" s="27"/>
      <c r="L99" s="27"/>
      <c r="M99" s="27"/>
      <c r="N99" s="27"/>
    </row>
    <row r="100" spans="1:14" ht="15" customHeight="1" x14ac:dyDescent="0.2">
      <c r="A100" s="28"/>
      <c r="B100" s="24"/>
      <c r="C100" s="24"/>
      <c r="D100" s="25"/>
      <c r="E100" s="24"/>
      <c r="F100" s="24"/>
      <c r="G100" s="26"/>
      <c r="H100" s="24"/>
      <c r="I100" s="24"/>
      <c r="J100" s="27"/>
      <c r="K100" s="27"/>
      <c r="L100" s="27"/>
      <c r="M100" s="27"/>
      <c r="N100" s="27"/>
    </row>
    <row r="101" spans="1:14" ht="15" customHeight="1" x14ac:dyDescent="0.2">
      <c r="A101" s="28"/>
      <c r="B101" s="24"/>
      <c r="C101" s="24"/>
      <c r="D101" s="25"/>
      <c r="E101" s="24"/>
      <c r="F101" s="24"/>
      <c r="G101" s="26"/>
      <c r="H101" s="24"/>
      <c r="I101" s="24"/>
      <c r="J101" s="27"/>
      <c r="K101" s="27"/>
      <c r="L101" s="27"/>
      <c r="M101" s="27"/>
      <c r="N101" s="27"/>
    </row>
    <row r="102" spans="1:14" ht="15" customHeight="1" x14ac:dyDescent="0.2">
      <c r="A102" s="28"/>
      <c r="B102" s="24"/>
      <c r="C102" s="24"/>
      <c r="D102" s="25"/>
      <c r="E102" s="24"/>
      <c r="F102" s="24"/>
      <c r="G102" s="26"/>
      <c r="H102" s="24"/>
      <c r="I102" s="24"/>
      <c r="J102" s="27"/>
      <c r="K102" s="27"/>
      <c r="L102" s="27"/>
      <c r="M102" s="27"/>
      <c r="N102" s="27"/>
    </row>
    <row r="103" spans="1:14" ht="15" customHeight="1" x14ac:dyDescent="0.2">
      <c r="A103" s="28"/>
      <c r="B103" s="24"/>
      <c r="C103" s="24"/>
      <c r="D103" s="25"/>
      <c r="E103" s="24"/>
      <c r="F103" s="24"/>
      <c r="G103" s="26"/>
      <c r="H103" s="24"/>
      <c r="I103" s="24"/>
      <c r="J103" s="27"/>
      <c r="K103" s="27"/>
      <c r="L103" s="27"/>
      <c r="M103" s="27"/>
      <c r="N103" s="27"/>
    </row>
    <row r="104" spans="1:14" ht="15" customHeight="1" x14ac:dyDescent="0.2">
      <c r="A104" s="28"/>
      <c r="B104" s="24"/>
      <c r="C104" s="24"/>
      <c r="D104" s="25"/>
      <c r="E104" s="24"/>
      <c r="F104" s="24"/>
      <c r="G104" s="26"/>
      <c r="H104" s="24"/>
      <c r="I104" s="24"/>
      <c r="J104" s="27"/>
      <c r="K104" s="27"/>
      <c r="L104" s="27"/>
      <c r="M104" s="27"/>
      <c r="N104" s="27"/>
    </row>
    <row r="105" spans="1:14" ht="15" customHeight="1" x14ac:dyDescent="0.2">
      <c r="A105" s="28"/>
      <c r="B105" s="24"/>
      <c r="C105" s="24"/>
      <c r="D105" s="25"/>
      <c r="E105" s="24"/>
      <c r="F105" s="24"/>
      <c r="G105" s="26"/>
      <c r="H105" s="24"/>
      <c r="I105" s="24"/>
      <c r="J105" s="27"/>
      <c r="K105" s="27"/>
      <c r="L105" s="27"/>
      <c r="M105" s="27"/>
      <c r="N105" s="27"/>
    </row>
    <row r="106" spans="1:14" ht="15" customHeight="1" x14ac:dyDescent="0.2">
      <c r="A106" s="28"/>
      <c r="B106" s="24"/>
      <c r="C106" s="24"/>
      <c r="D106" s="25"/>
      <c r="E106" s="24"/>
      <c r="F106" s="24"/>
      <c r="G106" s="26"/>
      <c r="H106" s="24"/>
      <c r="I106" s="24"/>
      <c r="J106" s="27"/>
      <c r="K106" s="27"/>
      <c r="L106" s="27"/>
      <c r="M106" s="27"/>
      <c r="N106" s="27"/>
    </row>
    <row r="107" spans="1:14" ht="15" customHeight="1" x14ac:dyDescent="0.2">
      <c r="A107" s="28"/>
      <c r="B107" s="24"/>
      <c r="C107" s="24"/>
      <c r="D107" s="25"/>
      <c r="E107" s="24"/>
      <c r="F107" s="24"/>
      <c r="G107" s="26"/>
      <c r="H107" s="24"/>
      <c r="I107" s="24"/>
      <c r="J107" s="27"/>
      <c r="K107" s="27"/>
      <c r="L107" s="27"/>
      <c r="M107" s="27"/>
      <c r="N107" s="27"/>
    </row>
    <row r="108" spans="1:14" ht="15" customHeight="1" x14ac:dyDescent="0.2">
      <c r="A108" s="28"/>
      <c r="B108" s="24"/>
      <c r="C108" s="24"/>
      <c r="D108" s="25"/>
      <c r="E108" s="24"/>
      <c r="F108" s="24"/>
      <c r="G108" s="26"/>
      <c r="H108" s="24"/>
      <c r="I108" s="24"/>
      <c r="J108" s="27"/>
      <c r="K108" s="27"/>
      <c r="L108" s="27"/>
      <c r="M108" s="27"/>
      <c r="N108" s="27"/>
    </row>
    <row r="109" spans="1:14" ht="15" customHeight="1" x14ac:dyDescent="0.2">
      <c r="A109" s="28"/>
      <c r="B109" s="24"/>
      <c r="C109" s="24"/>
      <c r="D109" s="25"/>
      <c r="E109" s="24"/>
      <c r="F109" s="24"/>
      <c r="G109" s="26"/>
      <c r="H109" s="24"/>
      <c r="I109" s="24"/>
      <c r="J109" s="27"/>
      <c r="K109" s="27"/>
      <c r="L109" s="27"/>
      <c r="M109" s="27"/>
      <c r="N109" s="27"/>
    </row>
    <row r="110" spans="1:14" ht="15" customHeight="1" x14ac:dyDescent="0.2">
      <c r="A110" s="28"/>
      <c r="B110" s="24"/>
      <c r="C110" s="24"/>
      <c r="D110" s="25"/>
      <c r="E110" s="24"/>
      <c r="F110" s="24"/>
      <c r="G110" s="26"/>
      <c r="H110" s="24"/>
      <c r="I110" s="24"/>
      <c r="J110" s="27"/>
      <c r="K110" s="27"/>
      <c r="L110" s="27"/>
      <c r="M110" s="27"/>
      <c r="N110" s="27"/>
    </row>
    <row r="111" spans="1:14" ht="15" customHeight="1" x14ac:dyDescent="0.2">
      <c r="A111" s="28"/>
      <c r="B111" s="24"/>
      <c r="C111" s="24"/>
      <c r="D111" s="25"/>
      <c r="E111" s="24"/>
      <c r="F111" s="24"/>
      <c r="G111" s="26"/>
      <c r="H111" s="24"/>
      <c r="I111" s="24"/>
      <c r="J111" s="27"/>
      <c r="K111" s="27"/>
      <c r="L111" s="27"/>
      <c r="M111" s="27"/>
      <c r="N111" s="27"/>
    </row>
    <row r="112" spans="1:14" ht="15" customHeight="1" x14ac:dyDescent="0.2">
      <c r="A112" s="28"/>
      <c r="B112" s="24"/>
      <c r="C112" s="24"/>
      <c r="D112" s="25"/>
      <c r="E112" s="24"/>
      <c r="F112" s="24"/>
      <c r="G112" s="26"/>
      <c r="H112" s="24"/>
      <c r="I112" s="24"/>
      <c r="J112" s="27"/>
      <c r="K112" s="27"/>
      <c r="L112" s="27"/>
      <c r="M112" s="27"/>
      <c r="N112" s="27"/>
    </row>
    <row r="113" spans="1:14" ht="15" customHeight="1" x14ac:dyDescent="0.2">
      <c r="A113" s="28"/>
      <c r="B113" s="24"/>
      <c r="C113" s="24"/>
      <c r="D113" s="25"/>
      <c r="E113" s="24"/>
      <c r="F113" s="24"/>
      <c r="G113" s="26"/>
      <c r="H113" s="24"/>
      <c r="I113" s="24"/>
      <c r="J113" s="27"/>
      <c r="K113" s="27"/>
      <c r="L113" s="27"/>
      <c r="M113" s="27"/>
      <c r="N113" s="27"/>
    </row>
    <row r="114" spans="1:14" ht="15" customHeight="1" x14ac:dyDescent="0.2">
      <c r="A114" s="28"/>
      <c r="B114" s="24"/>
      <c r="C114" s="24"/>
      <c r="D114" s="25"/>
      <c r="E114" s="24"/>
      <c r="F114" s="24"/>
      <c r="G114" s="26"/>
      <c r="H114" s="24"/>
      <c r="I114" s="24"/>
      <c r="J114" s="27"/>
      <c r="K114" s="27"/>
      <c r="L114" s="27"/>
      <c r="M114" s="27"/>
      <c r="N114" s="27"/>
    </row>
    <row r="115" spans="1:14" ht="15" customHeight="1" x14ac:dyDescent="0.2">
      <c r="A115" s="28"/>
      <c r="B115" s="24"/>
      <c r="C115" s="24"/>
      <c r="D115" s="25"/>
      <c r="E115" s="24"/>
      <c r="F115" s="24"/>
      <c r="G115" s="26"/>
      <c r="H115" s="24"/>
      <c r="I115" s="24"/>
      <c r="J115" s="27"/>
      <c r="K115" s="27"/>
      <c r="L115" s="27"/>
      <c r="M115" s="27"/>
      <c r="N115" s="27"/>
    </row>
    <row r="116" spans="1:14" ht="15" customHeight="1" x14ac:dyDescent="0.2">
      <c r="A116" s="28"/>
      <c r="B116" s="24"/>
      <c r="C116" s="24"/>
      <c r="D116" s="25"/>
      <c r="E116" s="24"/>
      <c r="F116" s="24"/>
      <c r="G116" s="26"/>
      <c r="H116" s="24"/>
      <c r="I116" s="24"/>
      <c r="J116" s="27"/>
      <c r="K116" s="27"/>
      <c r="L116" s="27"/>
      <c r="M116" s="27"/>
      <c r="N116" s="27"/>
    </row>
    <row r="117" spans="1:14" ht="15" customHeight="1" x14ac:dyDescent="0.2">
      <c r="A117" s="28"/>
      <c r="B117" s="24"/>
      <c r="C117" s="24"/>
      <c r="D117" s="25"/>
      <c r="E117" s="24"/>
      <c r="F117" s="24"/>
      <c r="G117" s="26"/>
      <c r="H117" s="24"/>
      <c r="I117" s="24"/>
      <c r="J117" s="27"/>
      <c r="K117" s="27"/>
      <c r="L117" s="27"/>
      <c r="M117" s="27"/>
      <c r="N117" s="27"/>
    </row>
    <row r="118" spans="1:14" ht="15" customHeight="1" x14ac:dyDescent="0.2">
      <c r="A118" s="28"/>
      <c r="B118" s="24"/>
      <c r="C118" s="24"/>
      <c r="D118" s="25"/>
      <c r="E118" s="24"/>
      <c r="F118" s="24"/>
      <c r="G118" s="26"/>
      <c r="H118" s="24"/>
      <c r="I118" s="24"/>
      <c r="J118" s="27"/>
      <c r="K118" s="27"/>
      <c r="L118" s="27"/>
      <c r="M118" s="27"/>
      <c r="N118" s="27"/>
    </row>
    <row r="119" spans="1:14" ht="15" customHeight="1" x14ac:dyDescent="0.2">
      <c r="A119" s="28"/>
      <c r="B119" s="24"/>
      <c r="C119" s="24"/>
      <c r="D119" s="25"/>
      <c r="E119" s="24"/>
      <c r="F119" s="24"/>
      <c r="G119" s="26"/>
      <c r="H119" s="24"/>
      <c r="I119" s="24"/>
      <c r="J119" s="27"/>
      <c r="K119" s="27"/>
      <c r="L119" s="27"/>
      <c r="M119" s="27"/>
      <c r="N119" s="27"/>
    </row>
    <row r="120" spans="1:14" ht="15" customHeight="1" x14ac:dyDescent="0.2">
      <c r="A120" s="28"/>
      <c r="B120" s="24"/>
      <c r="C120" s="24"/>
      <c r="D120" s="25"/>
      <c r="E120" s="24"/>
      <c r="F120" s="24"/>
      <c r="G120" s="26"/>
      <c r="H120" s="24"/>
      <c r="I120" s="24"/>
      <c r="J120" s="27"/>
      <c r="K120" s="27"/>
      <c r="L120" s="27"/>
      <c r="M120" s="27"/>
      <c r="N120" s="27"/>
    </row>
    <row r="121" spans="1:14" ht="15" customHeight="1" x14ac:dyDescent="0.2">
      <c r="A121" s="28"/>
      <c r="B121" s="24"/>
      <c r="C121" s="24"/>
      <c r="D121" s="25"/>
      <c r="E121" s="24"/>
      <c r="F121" s="24"/>
      <c r="G121" s="26"/>
      <c r="H121" s="24"/>
      <c r="I121" s="24"/>
      <c r="J121" s="27"/>
      <c r="K121" s="27"/>
      <c r="L121" s="27"/>
      <c r="M121" s="27"/>
      <c r="N121" s="27"/>
    </row>
    <row r="122" spans="1:14" ht="15" customHeight="1" x14ac:dyDescent="0.2">
      <c r="A122" s="28"/>
      <c r="B122" s="24"/>
      <c r="C122" s="24"/>
      <c r="D122" s="25"/>
      <c r="E122" s="24"/>
      <c r="F122" s="24"/>
      <c r="G122" s="26"/>
      <c r="H122" s="24"/>
      <c r="I122" s="24"/>
      <c r="J122" s="27"/>
      <c r="K122" s="27"/>
      <c r="L122" s="27"/>
      <c r="M122" s="27"/>
      <c r="N122" s="27"/>
    </row>
    <row r="123" spans="1:14" ht="15" customHeight="1" x14ac:dyDescent="0.2">
      <c r="A123" s="28"/>
      <c r="B123" s="24"/>
      <c r="C123" s="24"/>
      <c r="D123" s="25"/>
      <c r="E123" s="24"/>
      <c r="F123" s="24"/>
      <c r="G123" s="26"/>
      <c r="H123" s="24"/>
      <c r="I123" s="24"/>
      <c r="J123" s="27"/>
      <c r="K123" s="27"/>
      <c r="L123" s="27"/>
      <c r="M123" s="27"/>
      <c r="N123" s="27"/>
    </row>
    <row r="124" spans="1:14" ht="15" customHeight="1" x14ac:dyDescent="0.2">
      <c r="A124" s="28"/>
      <c r="B124" s="24"/>
      <c r="C124" s="24"/>
      <c r="D124" s="25"/>
      <c r="E124" s="24"/>
      <c r="F124" s="24"/>
      <c r="G124" s="26"/>
      <c r="H124" s="24"/>
      <c r="I124" s="24"/>
      <c r="J124" s="27"/>
      <c r="K124" s="27"/>
      <c r="L124" s="27"/>
      <c r="M124" s="27"/>
      <c r="N124" s="27"/>
    </row>
    <row r="125" spans="1:14" ht="15" customHeight="1" x14ac:dyDescent="0.2">
      <c r="A125" s="28"/>
      <c r="B125" s="24"/>
      <c r="C125" s="24"/>
      <c r="D125" s="25"/>
      <c r="E125" s="24"/>
      <c r="F125" s="24"/>
      <c r="G125" s="26"/>
      <c r="H125" s="24"/>
      <c r="I125" s="24"/>
      <c r="J125" s="27"/>
      <c r="K125" s="27"/>
      <c r="L125" s="27"/>
      <c r="M125" s="27"/>
      <c r="N125" s="27"/>
    </row>
    <row r="126" spans="1:14" ht="15" customHeight="1" x14ac:dyDescent="0.2">
      <c r="A126" s="28"/>
      <c r="B126" s="24"/>
      <c r="C126" s="24"/>
      <c r="D126" s="25"/>
      <c r="E126" s="24"/>
      <c r="F126" s="24"/>
      <c r="G126" s="26"/>
      <c r="H126" s="24"/>
      <c r="I126" s="24"/>
      <c r="J126" s="27"/>
      <c r="K126" s="27"/>
      <c r="L126" s="27"/>
      <c r="M126" s="27"/>
      <c r="N126" s="27"/>
    </row>
    <row r="127" spans="1:14" ht="15" customHeight="1" x14ac:dyDescent="0.2">
      <c r="A127" s="28"/>
      <c r="B127" s="24"/>
      <c r="C127" s="24"/>
      <c r="D127" s="25"/>
      <c r="E127" s="24"/>
      <c r="F127" s="24"/>
      <c r="G127" s="26"/>
      <c r="H127" s="24"/>
      <c r="I127" s="24"/>
      <c r="J127" s="27"/>
      <c r="K127" s="27"/>
      <c r="L127" s="27"/>
      <c r="M127" s="27"/>
      <c r="N127" s="27"/>
    </row>
    <row r="128" spans="1:14" ht="15" customHeight="1" x14ac:dyDescent="0.2">
      <c r="A128" s="28"/>
      <c r="B128" s="24"/>
      <c r="C128" s="24"/>
      <c r="D128" s="25"/>
      <c r="E128" s="24"/>
      <c r="F128" s="24"/>
      <c r="G128" s="26"/>
      <c r="H128" s="24"/>
      <c r="I128" s="24"/>
      <c r="J128" s="27"/>
      <c r="K128" s="27"/>
      <c r="L128" s="27"/>
      <c r="M128" s="27"/>
      <c r="N128" s="27"/>
    </row>
    <row r="129" spans="1:14" ht="15" customHeight="1" x14ac:dyDescent="0.2">
      <c r="A129" s="28"/>
      <c r="B129" s="24"/>
      <c r="C129" s="24"/>
      <c r="D129" s="25"/>
      <c r="E129" s="24"/>
      <c r="F129" s="24"/>
      <c r="G129" s="26"/>
      <c r="H129" s="24"/>
      <c r="I129" s="24"/>
      <c r="J129" s="27"/>
      <c r="K129" s="27"/>
      <c r="L129" s="27"/>
      <c r="M129" s="27"/>
      <c r="N129" s="27"/>
    </row>
    <row r="130" spans="1:14" ht="15" customHeight="1" x14ac:dyDescent="0.2">
      <c r="A130" s="28"/>
      <c r="B130" s="24"/>
      <c r="C130" s="24"/>
      <c r="D130" s="25"/>
      <c r="E130" s="24"/>
      <c r="F130" s="24"/>
      <c r="G130" s="26"/>
      <c r="H130" s="24"/>
      <c r="I130" s="24"/>
      <c r="J130" s="27"/>
      <c r="K130" s="27"/>
      <c r="L130" s="27"/>
      <c r="M130" s="27"/>
      <c r="N130" s="27"/>
    </row>
    <row r="131" spans="1:14" ht="15" customHeight="1" x14ac:dyDescent="0.2">
      <c r="A131" s="28"/>
      <c r="B131" s="24"/>
      <c r="C131" s="24"/>
      <c r="D131" s="25"/>
      <c r="E131" s="24"/>
      <c r="F131" s="24"/>
      <c r="G131" s="26"/>
      <c r="H131" s="24"/>
      <c r="I131" s="24"/>
      <c r="J131" s="27"/>
      <c r="K131" s="27"/>
      <c r="L131" s="27"/>
      <c r="M131" s="27"/>
      <c r="N131" s="27"/>
    </row>
    <row r="132" spans="1:14" ht="15" customHeight="1" x14ac:dyDescent="0.2">
      <c r="A132" s="28"/>
      <c r="B132" s="24"/>
      <c r="C132" s="24"/>
      <c r="D132" s="25"/>
      <c r="E132" s="24"/>
      <c r="F132" s="24"/>
      <c r="G132" s="26"/>
      <c r="H132" s="24"/>
      <c r="I132" s="24"/>
      <c r="J132" s="27"/>
      <c r="K132" s="27"/>
      <c r="L132" s="27"/>
      <c r="M132" s="27"/>
      <c r="N132" s="27"/>
    </row>
    <row r="133" spans="1:14" ht="15" customHeight="1" x14ac:dyDescent="0.2">
      <c r="A133" s="28"/>
      <c r="B133" s="24"/>
      <c r="C133" s="24"/>
      <c r="D133" s="25"/>
      <c r="E133" s="24"/>
      <c r="F133" s="24"/>
      <c r="G133" s="26"/>
      <c r="H133" s="24"/>
      <c r="I133" s="24"/>
      <c r="J133" s="27"/>
      <c r="K133" s="27"/>
      <c r="L133" s="27"/>
      <c r="M133" s="27"/>
      <c r="N133" s="27"/>
    </row>
    <row r="134" spans="1:14" ht="15" customHeight="1" x14ac:dyDescent="0.2">
      <c r="A134" s="28"/>
      <c r="B134" s="24"/>
      <c r="C134" s="24"/>
      <c r="D134" s="25"/>
      <c r="E134" s="24"/>
      <c r="F134" s="24"/>
      <c r="G134" s="26"/>
      <c r="H134" s="24"/>
      <c r="I134" s="24"/>
      <c r="J134" s="27"/>
      <c r="K134" s="27"/>
      <c r="L134" s="27"/>
      <c r="M134" s="27"/>
      <c r="N134" s="27"/>
    </row>
    <row r="135" spans="1:14" ht="15" customHeight="1" x14ac:dyDescent="0.2">
      <c r="A135" s="28"/>
      <c r="B135" s="24"/>
      <c r="C135" s="24"/>
      <c r="D135" s="25"/>
      <c r="E135" s="24"/>
      <c r="F135" s="24"/>
      <c r="G135" s="26"/>
      <c r="H135" s="24"/>
      <c r="I135" s="24"/>
      <c r="J135" s="27"/>
      <c r="K135" s="27"/>
      <c r="L135" s="27"/>
      <c r="M135" s="27"/>
      <c r="N135" s="27"/>
    </row>
    <row r="136" spans="1:14" ht="15" customHeight="1" x14ac:dyDescent="0.2">
      <c r="A136" s="28"/>
      <c r="B136" s="24"/>
      <c r="C136" s="24"/>
      <c r="D136" s="25"/>
      <c r="E136" s="24"/>
      <c r="F136" s="24"/>
      <c r="G136" s="26"/>
      <c r="H136" s="24"/>
      <c r="I136" s="24"/>
      <c r="J136" s="27"/>
      <c r="K136" s="27"/>
      <c r="L136" s="27"/>
      <c r="M136" s="27"/>
      <c r="N136" s="27"/>
    </row>
    <row r="137" spans="1:14" ht="15" customHeight="1" x14ac:dyDescent="0.2">
      <c r="A137" s="28"/>
      <c r="B137" s="24"/>
      <c r="C137" s="24"/>
      <c r="D137" s="25"/>
      <c r="E137" s="24"/>
      <c r="F137" s="24"/>
      <c r="G137" s="26"/>
      <c r="H137" s="24"/>
      <c r="I137" s="24"/>
      <c r="J137" s="27"/>
      <c r="K137" s="27"/>
      <c r="L137" s="27"/>
      <c r="M137" s="27"/>
      <c r="N137" s="27"/>
    </row>
    <row r="138" spans="1:14" ht="15" customHeight="1" x14ac:dyDescent="0.2">
      <c r="A138" s="28"/>
      <c r="B138" s="24"/>
      <c r="C138" s="24"/>
      <c r="D138" s="25"/>
      <c r="E138" s="24"/>
      <c r="F138" s="24"/>
      <c r="G138" s="26"/>
      <c r="H138" s="24"/>
      <c r="I138" s="24"/>
      <c r="J138" s="27"/>
      <c r="K138" s="27"/>
      <c r="L138" s="27"/>
      <c r="M138" s="27"/>
      <c r="N138" s="27"/>
    </row>
    <row r="139" spans="1:14" ht="15" customHeight="1" x14ac:dyDescent="0.2">
      <c r="A139" s="28"/>
      <c r="B139" s="24"/>
      <c r="C139" s="24"/>
      <c r="D139" s="25"/>
      <c r="E139" s="24"/>
      <c r="F139" s="24"/>
      <c r="G139" s="26"/>
      <c r="H139" s="24"/>
      <c r="I139" s="24"/>
      <c r="J139" s="27"/>
      <c r="K139" s="27"/>
      <c r="L139" s="27"/>
      <c r="M139" s="27"/>
      <c r="N139" s="27"/>
    </row>
    <row r="140" spans="1:14" ht="15" customHeight="1" x14ac:dyDescent="0.2">
      <c r="A140" s="28"/>
      <c r="B140" s="24"/>
      <c r="C140" s="24"/>
      <c r="D140" s="25"/>
      <c r="E140" s="24"/>
      <c r="F140" s="24"/>
      <c r="G140" s="26"/>
      <c r="H140" s="24"/>
      <c r="I140" s="24"/>
      <c r="J140" s="27"/>
      <c r="K140" s="27"/>
      <c r="L140" s="27"/>
      <c r="M140" s="27"/>
      <c r="N140" s="27"/>
    </row>
    <row r="141" spans="1:14" ht="15" customHeight="1" x14ac:dyDescent="0.2">
      <c r="A141" s="28"/>
      <c r="B141" s="24"/>
      <c r="C141" s="24"/>
      <c r="D141" s="25"/>
      <c r="E141" s="24"/>
      <c r="F141" s="24"/>
      <c r="G141" s="26"/>
      <c r="H141" s="24"/>
      <c r="I141" s="24"/>
      <c r="J141" s="27"/>
      <c r="K141" s="27"/>
      <c r="L141" s="27"/>
      <c r="M141" s="27"/>
      <c r="N141" s="27"/>
    </row>
    <row r="142" spans="1:14" ht="15" customHeight="1" x14ac:dyDescent="0.2">
      <c r="A142" s="28"/>
      <c r="B142" s="24"/>
      <c r="C142" s="24"/>
      <c r="D142" s="25"/>
      <c r="E142" s="24"/>
      <c r="F142" s="24"/>
      <c r="G142" s="26"/>
      <c r="H142" s="24"/>
      <c r="I142" s="24"/>
      <c r="J142" s="27"/>
      <c r="K142" s="27"/>
      <c r="L142" s="27"/>
      <c r="M142" s="27"/>
      <c r="N142" s="27"/>
    </row>
    <row r="143" spans="1:14" ht="15" customHeight="1" x14ac:dyDescent="0.2">
      <c r="A143" s="28"/>
      <c r="B143" s="24"/>
      <c r="C143" s="24"/>
      <c r="D143" s="25"/>
      <c r="E143" s="24"/>
      <c r="F143" s="24"/>
      <c r="G143" s="26"/>
      <c r="H143" s="24"/>
      <c r="I143" s="24"/>
      <c r="J143" s="27"/>
      <c r="K143" s="27"/>
      <c r="L143" s="27"/>
      <c r="M143" s="27"/>
      <c r="N143" s="27"/>
    </row>
    <row r="144" spans="1:14" ht="15" customHeight="1" x14ac:dyDescent="0.2">
      <c r="A144" s="28"/>
      <c r="B144" s="24"/>
      <c r="C144" s="24"/>
      <c r="D144" s="25"/>
      <c r="E144" s="24"/>
      <c r="F144" s="24"/>
      <c r="G144" s="26"/>
      <c r="H144" s="24"/>
      <c r="I144" s="24"/>
      <c r="J144" s="27"/>
      <c r="K144" s="27"/>
      <c r="L144" s="27"/>
      <c r="M144" s="27"/>
      <c r="N144" s="27"/>
    </row>
    <row r="145" spans="1:14" ht="15" customHeight="1" x14ac:dyDescent="0.2">
      <c r="A145" s="28"/>
      <c r="B145" s="24"/>
      <c r="C145" s="24"/>
      <c r="D145" s="25"/>
      <c r="E145" s="24"/>
      <c r="F145" s="24"/>
      <c r="G145" s="26"/>
      <c r="H145" s="24"/>
      <c r="I145" s="24"/>
      <c r="J145" s="27"/>
      <c r="K145" s="27"/>
      <c r="L145" s="27"/>
      <c r="M145" s="27"/>
      <c r="N145" s="27"/>
    </row>
    <row r="146" spans="1:14" ht="15" customHeight="1" x14ac:dyDescent="0.2">
      <c r="A146" s="28"/>
      <c r="B146" s="24"/>
      <c r="C146" s="24"/>
      <c r="D146" s="25"/>
      <c r="E146" s="24"/>
      <c r="F146" s="24"/>
      <c r="G146" s="26"/>
      <c r="H146" s="24"/>
      <c r="I146" s="24"/>
      <c r="J146" s="27"/>
      <c r="K146" s="27"/>
      <c r="L146" s="27"/>
      <c r="M146" s="27"/>
      <c r="N146" s="27"/>
    </row>
    <row r="147" spans="1:14" ht="15" customHeight="1" x14ac:dyDescent="0.2">
      <c r="A147" s="28"/>
      <c r="B147" s="24"/>
      <c r="C147" s="24"/>
      <c r="D147" s="25"/>
      <c r="E147" s="24"/>
      <c r="F147" s="24"/>
      <c r="G147" s="26"/>
      <c r="H147" s="24"/>
      <c r="I147" s="24"/>
      <c r="J147" s="27"/>
      <c r="K147" s="27"/>
      <c r="L147" s="27"/>
      <c r="M147" s="27"/>
      <c r="N147" s="27"/>
    </row>
    <row r="148" spans="1:14" ht="15" customHeight="1" x14ac:dyDescent="0.2">
      <c r="A148" s="28"/>
      <c r="B148" s="24"/>
      <c r="C148" s="24"/>
      <c r="D148" s="25"/>
      <c r="E148" s="24"/>
      <c r="F148" s="24"/>
      <c r="G148" s="26"/>
      <c r="H148" s="24"/>
      <c r="I148" s="24"/>
      <c r="J148" s="27"/>
      <c r="K148" s="27"/>
      <c r="L148" s="27"/>
      <c r="M148" s="27"/>
      <c r="N148" s="27"/>
    </row>
    <row r="149" spans="1:14" ht="15" customHeight="1" x14ac:dyDescent="0.2">
      <c r="A149" s="28"/>
      <c r="B149" s="24"/>
      <c r="C149" s="24"/>
      <c r="D149" s="25"/>
      <c r="E149" s="24"/>
      <c r="F149" s="24"/>
      <c r="G149" s="26"/>
      <c r="H149" s="24"/>
      <c r="I149" s="24"/>
      <c r="J149" s="27"/>
      <c r="K149" s="27"/>
      <c r="L149" s="27"/>
      <c r="M149" s="27"/>
      <c r="N149" s="27"/>
    </row>
    <row r="150" spans="1:14" ht="15" customHeight="1" x14ac:dyDescent="0.2">
      <c r="A150" s="28"/>
      <c r="B150" s="24"/>
      <c r="C150" s="24"/>
      <c r="D150" s="25"/>
      <c r="E150" s="24"/>
      <c r="F150" s="24"/>
      <c r="G150" s="26"/>
      <c r="H150" s="24"/>
      <c r="I150" s="24"/>
      <c r="J150" s="27"/>
      <c r="K150" s="27"/>
      <c r="L150" s="27"/>
      <c r="M150" s="27"/>
      <c r="N150" s="27"/>
    </row>
    <row r="151" spans="1:14" ht="15" customHeight="1" x14ac:dyDescent="0.2">
      <c r="A151" s="28"/>
      <c r="B151" s="24"/>
      <c r="C151" s="24"/>
      <c r="D151" s="25"/>
      <c r="E151" s="24"/>
      <c r="F151" s="24"/>
      <c r="G151" s="26"/>
      <c r="H151" s="24"/>
      <c r="I151" s="24"/>
      <c r="J151" s="27"/>
      <c r="K151" s="27"/>
      <c r="L151" s="27"/>
      <c r="M151" s="27"/>
      <c r="N151" s="27"/>
    </row>
    <row r="152" spans="1:14" ht="15" customHeight="1" x14ac:dyDescent="0.2">
      <c r="A152" s="28"/>
      <c r="B152" s="24"/>
      <c r="C152" s="24"/>
      <c r="D152" s="25"/>
      <c r="E152" s="24"/>
      <c r="F152" s="24"/>
      <c r="G152" s="26"/>
      <c r="H152" s="24"/>
      <c r="I152" s="24"/>
      <c r="J152" s="27"/>
      <c r="K152" s="27"/>
      <c r="L152" s="27"/>
      <c r="M152" s="27"/>
      <c r="N152" s="27"/>
    </row>
    <row r="153" spans="1:14" ht="15" customHeight="1" x14ac:dyDescent="0.2">
      <c r="A153" s="28"/>
      <c r="B153" s="24"/>
      <c r="C153" s="24"/>
      <c r="D153" s="25"/>
      <c r="E153" s="24"/>
      <c r="F153" s="24"/>
      <c r="G153" s="26"/>
      <c r="H153" s="24"/>
      <c r="I153" s="24"/>
      <c r="J153" s="27"/>
      <c r="K153" s="27"/>
      <c r="L153" s="27"/>
      <c r="M153" s="27"/>
      <c r="N153" s="27"/>
    </row>
    <row r="154" spans="1:14" ht="15" customHeight="1" x14ac:dyDescent="0.2">
      <c r="A154" s="28"/>
      <c r="B154" s="24"/>
      <c r="C154" s="24"/>
      <c r="D154" s="25"/>
      <c r="E154" s="24"/>
      <c r="F154" s="24"/>
      <c r="G154" s="26"/>
      <c r="H154" s="24"/>
      <c r="I154" s="24"/>
      <c r="J154" s="27"/>
      <c r="K154" s="27"/>
      <c r="L154" s="27"/>
      <c r="M154" s="27"/>
      <c r="N154" s="27"/>
    </row>
    <row r="155" spans="1:14" ht="15" customHeight="1" x14ac:dyDescent="0.2">
      <c r="A155" s="28"/>
      <c r="B155" s="24"/>
      <c r="C155" s="24"/>
      <c r="D155" s="25"/>
      <c r="E155" s="24"/>
      <c r="F155" s="24"/>
      <c r="G155" s="26"/>
      <c r="H155" s="24"/>
      <c r="I155" s="24"/>
      <c r="J155" s="27"/>
      <c r="K155" s="27"/>
      <c r="L155" s="27"/>
      <c r="M155" s="27"/>
      <c r="N155" s="27"/>
    </row>
    <row r="156" spans="1:14" ht="15" customHeight="1" x14ac:dyDescent="0.2">
      <c r="A156" s="28"/>
      <c r="B156" s="24"/>
      <c r="C156" s="24"/>
      <c r="D156" s="25"/>
      <c r="E156" s="24"/>
      <c r="F156" s="24"/>
      <c r="G156" s="26"/>
      <c r="H156" s="24"/>
      <c r="I156" s="24"/>
      <c r="J156" s="27"/>
      <c r="K156" s="27"/>
      <c r="L156" s="27"/>
      <c r="M156" s="27"/>
      <c r="N156" s="27"/>
    </row>
    <row r="157" spans="1:14" ht="15" customHeight="1" x14ac:dyDescent="0.2">
      <c r="A157" s="28"/>
      <c r="B157" s="24"/>
      <c r="C157" s="24"/>
      <c r="D157" s="25"/>
      <c r="E157" s="24"/>
      <c r="F157" s="24"/>
      <c r="G157" s="26"/>
      <c r="H157" s="24"/>
      <c r="I157" s="24"/>
      <c r="J157" s="27"/>
      <c r="K157" s="27"/>
      <c r="L157" s="27"/>
      <c r="M157" s="27"/>
      <c r="N157" s="27"/>
    </row>
    <row r="158" spans="1:14" ht="15" customHeight="1" x14ac:dyDescent="0.2">
      <c r="A158" s="28"/>
      <c r="B158" s="24"/>
      <c r="C158" s="24"/>
      <c r="D158" s="25"/>
      <c r="E158" s="24"/>
      <c r="F158" s="24"/>
      <c r="G158" s="26"/>
      <c r="H158" s="24"/>
      <c r="I158" s="24"/>
      <c r="J158" s="27"/>
      <c r="K158" s="27"/>
      <c r="L158" s="27"/>
      <c r="M158" s="27"/>
      <c r="N158" s="27"/>
    </row>
    <row r="159" spans="1:14" ht="15" customHeight="1" x14ac:dyDescent="0.2">
      <c r="A159" s="28"/>
      <c r="B159" s="24"/>
      <c r="C159" s="24"/>
      <c r="D159" s="25"/>
      <c r="E159" s="24"/>
      <c r="F159" s="24"/>
      <c r="G159" s="26"/>
      <c r="H159" s="24"/>
      <c r="I159" s="24"/>
      <c r="J159" s="27"/>
      <c r="K159" s="27"/>
      <c r="L159" s="27"/>
      <c r="M159" s="27"/>
      <c r="N159" s="27"/>
    </row>
    <row r="160" spans="1:14" ht="15" customHeight="1" x14ac:dyDescent="0.2">
      <c r="A160" s="28"/>
      <c r="B160" s="24"/>
      <c r="C160" s="24"/>
      <c r="D160" s="25"/>
      <c r="E160" s="24"/>
      <c r="F160" s="24"/>
      <c r="G160" s="26"/>
      <c r="H160" s="24"/>
      <c r="I160" s="24"/>
      <c r="J160" s="27"/>
      <c r="K160" s="27"/>
      <c r="L160" s="27"/>
      <c r="M160" s="27"/>
      <c r="N160" s="27"/>
    </row>
    <row r="161" spans="1:14" ht="15" customHeight="1" x14ac:dyDescent="0.2">
      <c r="A161" s="28"/>
      <c r="B161" s="24"/>
      <c r="C161" s="24"/>
      <c r="D161" s="25"/>
      <c r="E161" s="24"/>
      <c r="F161" s="24"/>
      <c r="G161" s="26"/>
      <c r="H161" s="24"/>
      <c r="I161" s="24"/>
      <c r="J161" s="27"/>
      <c r="K161" s="27"/>
      <c r="L161" s="27"/>
      <c r="M161" s="27"/>
      <c r="N161" s="27"/>
    </row>
    <row r="162" spans="1:14" ht="15" customHeight="1" x14ac:dyDescent="0.2">
      <c r="A162" s="28"/>
      <c r="B162" s="24"/>
      <c r="C162" s="24"/>
      <c r="D162" s="25"/>
      <c r="E162" s="24"/>
      <c r="F162" s="24"/>
      <c r="G162" s="26"/>
      <c r="H162" s="24"/>
      <c r="I162" s="24"/>
      <c r="J162" s="27"/>
      <c r="K162" s="27"/>
      <c r="L162" s="27"/>
      <c r="M162" s="27"/>
      <c r="N162" s="27"/>
    </row>
    <row r="163" spans="1:14" ht="15" customHeight="1" x14ac:dyDescent="0.2">
      <c r="A163" s="28"/>
      <c r="B163" s="24"/>
      <c r="C163" s="24"/>
      <c r="D163" s="25"/>
      <c r="E163" s="24"/>
      <c r="F163" s="24"/>
      <c r="G163" s="26"/>
      <c r="H163" s="24"/>
      <c r="I163" s="24"/>
      <c r="J163" s="27"/>
      <c r="K163" s="27"/>
      <c r="L163" s="27"/>
      <c r="M163" s="27"/>
      <c r="N163" s="27"/>
    </row>
    <row r="164" spans="1:14" ht="15" customHeight="1" x14ac:dyDescent="0.2">
      <c r="A164" s="28"/>
      <c r="B164" s="24"/>
      <c r="C164" s="24"/>
      <c r="D164" s="25"/>
      <c r="E164" s="24"/>
      <c r="F164" s="24"/>
      <c r="G164" s="26"/>
      <c r="H164" s="24"/>
      <c r="I164" s="24"/>
      <c r="J164" s="27"/>
      <c r="K164" s="27"/>
      <c r="L164" s="27"/>
      <c r="M164" s="27"/>
      <c r="N164" s="27"/>
    </row>
    <row r="165" spans="1:14" ht="15" customHeight="1" x14ac:dyDescent="0.2">
      <c r="A165" s="28"/>
      <c r="B165" s="24"/>
      <c r="C165" s="24"/>
      <c r="D165" s="25"/>
      <c r="E165" s="24"/>
      <c r="F165" s="24"/>
      <c r="G165" s="26"/>
      <c r="H165" s="24"/>
      <c r="I165" s="24"/>
      <c r="J165" s="27"/>
      <c r="K165" s="27"/>
      <c r="L165" s="27"/>
      <c r="M165" s="27"/>
      <c r="N165" s="27"/>
    </row>
    <row r="166" spans="1:14" ht="15" customHeight="1" x14ac:dyDescent="0.2">
      <c r="A166" s="28"/>
      <c r="B166" s="24"/>
      <c r="C166" s="24"/>
      <c r="D166" s="25"/>
      <c r="E166" s="24"/>
      <c r="F166" s="24"/>
      <c r="G166" s="26"/>
      <c r="H166" s="24"/>
      <c r="I166" s="24"/>
      <c r="J166" s="27"/>
      <c r="K166" s="27"/>
      <c r="L166" s="27"/>
      <c r="M166" s="27"/>
      <c r="N166" s="27"/>
    </row>
    <row r="167" spans="1:14" ht="15" customHeight="1" x14ac:dyDescent="0.2">
      <c r="A167" s="28"/>
      <c r="B167" s="24"/>
      <c r="C167" s="24"/>
      <c r="D167" s="25"/>
      <c r="E167" s="24"/>
      <c r="F167" s="24"/>
      <c r="G167" s="26"/>
      <c r="H167" s="24"/>
      <c r="I167" s="24"/>
      <c r="J167" s="27"/>
      <c r="K167" s="27"/>
      <c r="L167" s="27"/>
      <c r="M167" s="27"/>
      <c r="N167" s="27"/>
    </row>
    <row r="168" spans="1:14" ht="15" customHeight="1" x14ac:dyDescent="0.2">
      <c r="A168" s="28"/>
      <c r="B168" s="24"/>
      <c r="C168" s="24"/>
      <c r="D168" s="25"/>
      <c r="E168" s="24"/>
      <c r="F168" s="24"/>
      <c r="G168" s="26"/>
      <c r="H168" s="24"/>
      <c r="I168" s="24"/>
      <c r="J168" s="27"/>
      <c r="K168" s="27"/>
      <c r="L168" s="27"/>
      <c r="M168" s="27"/>
      <c r="N168" s="27"/>
    </row>
    <row r="169" spans="1:14" ht="15" customHeight="1" x14ac:dyDescent="0.2">
      <c r="A169" s="28"/>
      <c r="B169" s="24"/>
      <c r="C169" s="24"/>
      <c r="D169" s="25"/>
      <c r="E169" s="24"/>
      <c r="F169" s="24"/>
      <c r="G169" s="26"/>
      <c r="H169" s="24"/>
      <c r="I169" s="24"/>
      <c r="J169" s="27"/>
      <c r="K169" s="27"/>
      <c r="L169" s="27"/>
      <c r="M169" s="27"/>
      <c r="N169" s="27"/>
    </row>
    <row r="170" spans="1:14" ht="15" customHeight="1" x14ac:dyDescent="0.2">
      <c r="A170" s="28"/>
      <c r="B170" s="24"/>
      <c r="C170" s="24"/>
      <c r="D170" s="25"/>
      <c r="E170" s="24"/>
      <c r="F170" s="24"/>
      <c r="G170" s="26"/>
      <c r="H170" s="24"/>
      <c r="I170" s="24"/>
      <c r="J170" s="27"/>
      <c r="K170" s="27"/>
      <c r="L170" s="27"/>
      <c r="M170" s="27"/>
      <c r="N170" s="27"/>
    </row>
    <row r="171" spans="1:14" ht="15" customHeight="1" x14ac:dyDescent="0.2">
      <c r="A171" s="28"/>
      <c r="B171" s="24"/>
      <c r="C171" s="24"/>
      <c r="D171" s="25"/>
      <c r="E171" s="24"/>
      <c r="F171" s="24"/>
      <c r="G171" s="26"/>
      <c r="H171" s="24"/>
      <c r="I171" s="24"/>
      <c r="J171" s="27"/>
      <c r="K171" s="27"/>
      <c r="L171" s="27"/>
      <c r="M171" s="27"/>
      <c r="N171" s="27"/>
    </row>
    <row r="172" spans="1:14" ht="15" customHeight="1" x14ac:dyDescent="0.2">
      <c r="A172" s="28"/>
      <c r="B172" s="24"/>
      <c r="C172" s="24"/>
      <c r="D172" s="25"/>
      <c r="E172" s="24"/>
      <c r="F172" s="24"/>
      <c r="G172" s="26"/>
      <c r="H172" s="24"/>
      <c r="I172" s="24"/>
      <c r="J172" s="27"/>
      <c r="K172" s="27"/>
      <c r="L172" s="27"/>
      <c r="M172" s="27"/>
      <c r="N172" s="27"/>
    </row>
    <row r="173" spans="1:14" ht="15" customHeight="1" x14ac:dyDescent="0.2">
      <c r="A173" s="28"/>
      <c r="B173" s="24"/>
      <c r="C173" s="24"/>
      <c r="D173" s="25"/>
      <c r="E173" s="24"/>
      <c r="F173" s="24"/>
      <c r="G173" s="26"/>
      <c r="H173" s="24"/>
      <c r="I173" s="24"/>
      <c r="J173" s="27"/>
      <c r="K173" s="27"/>
      <c r="L173" s="27"/>
      <c r="M173" s="27"/>
      <c r="N173" s="27"/>
    </row>
    <row r="174" spans="1:14" ht="15" customHeight="1" x14ac:dyDescent="0.2">
      <c r="A174" s="28"/>
      <c r="B174" s="24"/>
      <c r="C174" s="24"/>
      <c r="D174" s="25"/>
      <c r="E174" s="24"/>
      <c r="F174" s="24"/>
      <c r="G174" s="26"/>
      <c r="H174" s="24"/>
      <c r="I174" s="24"/>
      <c r="J174" s="27"/>
      <c r="K174" s="27"/>
      <c r="L174" s="27"/>
      <c r="M174" s="27"/>
      <c r="N174" s="27"/>
    </row>
    <row r="175" spans="1:14" ht="15" customHeight="1" x14ac:dyDescent="0.2">
      <c r="A175" s="28"/>
      <c r="B175" s="24"/>
      <c r="C175" s="24"/>
      <c r="D175" s="25"/>
      <c r="E175" s="24"/>
      <c r="F175" s="24"/>
      <c r="G175" s="26"/>
      <c r="H175" s="24"/>
      <c r="I175" s="24"/>
      <c r="J175" s="27"/>
      <c r="K175" s="27"/>
      <c r="L175" s="27"/>
      <c r="M175" s="27"/>
      <c r="N175" s="27"/>
    </row>
    <row r="176" spans="1:14" ht="15" customHeight="1" x14ac:dyDescent="0.2">
      <c r="A176" s="28"/>
      <c r="B176" s="24"/>
      <c r="C176" s="24"/>
      <c r="D176" s="25"/>
      <c r="E176" s="24"/>
      <c r="F176" s="24"/>
      <c r="G176" s="26"/>
      <c r="H176" s="24"/>
      <c r="I176" s="24"/>
      <c r="J176" s="27"/>
      <c r="K176" s="27"/>
      <c r="L176" s="27"/>
      <c r="M176" s="27"/>
      <c r="N176" s="27"/>
    </row>
    <row r="177" spans="1:14" ht="15" customHeight="1" x14ac:dyDescent="0.2">
      <c r="A177" s="28"/>
      <c r="B177" s="24"/>
      <c r="C177" s="24"/>
      <c r="D177" s="25"/>
      <c r="E177" s="24"/>
      <c r="F177" s="24"/>
      <c r="G177" s="26"/>
      <c r="H177" s="24"/>
      <c r="I177" s="24"/>
      <c r="J177" s="27"/>
      <c r="K177" s="27"/>
      <c r="L177" s="27"/>
      <c r="M177" s="27"/>
      <c r="N177" s="27"/>
    </row>
    <row r="178" spans="1:14" ht="15" customHeight="1" x14ac:dyDescent="0.2">
      <c r="A178" s="28"/>
      <c r="B178" s="24"/>
      <c r="C178" s="24"/>
      <c r="D178" s="25"/>
      <c r="E178" s="24"/>
      <c r="F178" s="24"/>
      <c r="G178" s="26"/>
      <c r="H178" s="24"/>
      <c r="I178" s="24"/>
      <c r="J178" s="27"/>
      <c r="K178" s="27"/>
      <c r="L178" s="27"/>
      <c r="M178" s="27"/>
      <c r="N178" s="27"/>
    </row>
    <row r="179" spans="1:14" ht="15" customHeight="1" x14ac:dyDescent="0.2">
      <c r="A179" s="28"/>
      <c r="B179" s="24"/>
      <c r="C179" s="24"/>
      <c r="D179" s="25"/>
      <c r="E179" s="24"/>
      <c r="F179" s="24"/>
      <c r="G179" s="26"/>
      <c r="H179" s="24"/>
      <c r="I179" s="24"/>
      <c r="J179" s="27"/>
      <c r="K179" s="27"/>
      <c r="L179" s="27"/>
      <c r="M179" s="27"/>
      <c r="N179" s="27"/>
    </row>
    <row r="180" spans="1:14" ht="15" customHeight="1" x14ac:dyDescent="0.2">
      <c r="A180" s="28"/>
      <c r="B180" s="24"/>
      <c r="C180" s="24"/>
      <c r="D180" s="25"/>
      <c r="E180" s="24"/>
      <c r="F180" s="24"/>
      <c r="G180" s="26"/>
      <c r="H180" s="24"/>
      <c r="I180" s="24"/>
      <c r="J180" s="27"/>
      <c r="K180" s="27"/>
      <c r="L180" s="27"/>
      <c r="M180" s="27"/>
      <c r="N180" s="27"/>
    </row>
    <row r="181" spans="1:14" ht="15" customHeight="1" x14ac:dyDescent="0.2">
      <c r="A181" s="28"/>
      <c r="B181" s="24"/>
      <c r="C181" s="24"/>
      <c r="D181" s="25"/>
      <c r="E181" s="24"/>
      <c r="F181" s="24"/>
      <c r="G181" s="26"/>
      <c r="H181" s="24"/>
      <c r="I181" s="24"/>
      <c r="J181" s="27"/>
      <c r="K181" s="27"/>
      <c r="L181" s="27"/>
      <c r="M181" s="27"/>
      <c r="N181" s="27"/>
    </row>
    <row r="182" spans="1:14" ht="15" customHeight="1" x14ac:dyDescent="0.2">
      <c r="A182" s="28"/>
      <c r="B182" s="24"/>
      <c r="C182" s="24"/>
      <c r="D182" s="25"/>
      <c r="E182" s="24"/>
      <c r="F182" s="24"/>
      <c r="G182" s="26"/>
      <c r="H182" s="24"/>
      <c r="I182" s="24"/>
      <c r="J182" s="27"/>
      <c r="K182" s="27"/>
      <c r="L182" s="27"/>
      <c r="M182" s="27"/>
      <c r="N182" s="27"/>
    </row>
    <row r="183" spans="1:14" ht="15" customHeight="1" x14ac:dyDescent="0.2">
      <c r="A183" s="28"/>
      <c r="B183" s="24"/>
      <c r="C183" s="24"/>
      <c r="D183" s="25"/>
      <c r="E183" s="24"/>
      <c r="F183" s="24"/>
      <c r="G183" s="26"/>
      <c r="H183" s="24"/>
      <c r="I183" s="24"/>
      <c r="J183" s="27"/>
      <c r="K183" s="27"/>
      <c r="L183" s="27"/>
      <c r="M183" s="27"/>
      <c r="N183" s="27"/>
    </row>
    <row r="184" spans="1:14" ht="15" customHeight="1" x14ac:dyDescent="0.2">
      <c r="A184" s="28"/>
      <c r="B184" s="24"/>
      <c r="C184" s="24"/>
      <c r="D184" s="25"/>
      <c r="E184" s="24"/>
      <c r="F184" s="24"/>
      <c r="G184" s="26"/>
      <c r="H184" s="24"/>
      <c r="I184" s="24"/>
      <c r="J184" s="27"/>
      <c r="K184" s="27"/>
      <c r="L184" s="27"/>
      <c r="M184" s="27"/>
      <c r="N184" s="27"/>
    </row>
    <row r="185" spans="1:14" ht="15" customHeight="1" x14ac:dyDescent="0.2">
      <c r="A185" s="28"/>
      <c r="B185" s="24"/>
      <c r="C185" s="24"/>
      <c r="D185" s="25"/>
      <c r="E185" s="24"/>
      <c r="F185" s="24"/>
      <c r="G185" s="26"/>
      <c r="H185" s="24"/>
      <c r="I185" s="24"/>
      <c r="J185" s="27"/>
      <c r="K185" s="27"/>
      <c r="L185" s="27"/>
      <c r="M185" s="27"/>
      <c r="N185" s="27"/>
    </row>
    <row r="186" spans="1:14" ht="15" customHeight="1" x14ac:dyDescent="0.2">
      <c r="A186" s="28"/>
      <c r="B186" s="24"/>
      <c r="C186" s="24"/>
      <c r="D186" s="25"/>
      <c r="E186" s="24"/>
      <c r="F186" s="24"/>
      <c r="G186" s="26"/>
      <c r="H186" s="24"/>
      <c r="I186" s="24"/>
      <c r="J186" s="27"/>
      <c r="K186" s="27"/>
      <c r="L186" s="27"/>
      <c r="M186" s="27"/>
      <c r="N186" s="27"/>
    </row>
    <row r="187" spans="1:14" ht="15" customHeight="1" x14ac:dyDescent="0.2">
      <c r="A187" s="28"/>
      <c r="B187" s="24"/>
      <c r="C187" s="24"/>
      <c r="D187" s="25"/>
      <c r="E187" s="24"/>
      <c r="F187" s="24"/>
      <c r="G187" s="26"/>
      <c r="H187" s="24"/>
      <c r="I187" s="24"/>
      <c r="J187" s="27"/>
      <c r="K187" s="27"/>
      <c r="L187" s="27"/>
      <c r="M187" s="27"/>
      <c r="N187" s="27"/>
    </row>
    <row r="188" spans="1:14" ht="15" customHeight="1" x14ac:dyDescent="0.2">
      <c r="A188" s="28"/>
      <c r="B188" s="24"/>
      <c r="C188" s="24"/>
      <c r="D188" s="25"/>
      <c r="E188" s="24"/>
      <c r="F188" s="24"/>
      <c r="G188" s="26"/>
      <c r="H188" s="24"/>
      <c r="I188" s="24"/>
      <c r="J188" s="27"/>
      <c r="K188" s="27"/>
      <c r="L188" s="27"/>
      <c r="M188" s="27"/>
      <c r="N188" s="27"/>
    </row>
    <row r="189" spans="1:14" ht="15" customHeight="1" x14ac:dyDescent="0.2">
      <c r="A189" s="28"/>
      <c r="B189" s="24"/>
      <c r="C189" s="24"/>
      <c r="D189" s="25"/>
      <c r="E189" s="24"/>
      <c r="F189" s="24"/>
      <c r="G189" s="26"/>
      <c r="H189" s="24"/>
      <c r="I189" s="24"/>
      <c r="J189" s="27"/>
      <c r="K189" s="27"/>
      <c r="L189" s="27"/>
      <c r="M189" s="27"/>
      <c r="N189" s="27"/>
    </row>
    <row r="190" spans="1:14" ht="15" customHeight="1" x14ac:dyDescent="0.2">
      <c r="A190" s="28"/>
      <c r="B190" s="24"/>
      <c r="C190" s="24"/>
      <c r="D190" s="25"/>
      <c r="E190" s="24"/>
      <c r="F190" s="24"/>
      <c r="G190" s="26"/>
      <c r="H190" s="24"/>
      <c r="I190" s="24"/>
      <c r="J190" s="27"/>
      <c r="K190" s="27"/>
      <c r="L190" s="27"/>
      <c r="M190" s="27"/>
      <c r="N190" s="27"/>
    </row>
    <row r="191" spans="1:14" ht="15" customHeight="1" x14ac:dyDescent="0.2">
      <c r="A191" s="28"/>
      <c r="B191" s="24"/>
      <c r="C191" s="24"/>
      <c r="D191" s="25"/>
      <c r="E191" s="24"/>
      <c r="F191" s="24"/>
      <c r="G191" s="26"/>
      <c r="H191" s="24"/>
      <c r="I191" s="24"/>
      <c r="J191" s="27"/>
      <c r="K191" s="27"/>
      <c r="L191" s="27"/>
      <c r="M191" s="27"/>
      <c r="N191" s="27"/>
    </row>
    <row r="192" spans="1:14" ht="15" customHeight="1" x14ac:dyDescent="0.2">
      <c r="A192" s="28"/>
      <c r="B192" s="24"/>
      <c r="C192" s="24"/>
      <c r="D192" s="25"/>
      <c r="E192" s="24"/>
      <c r="F192" s="24"/>
      <c r="G192" s="26"/>
      <c r="H192" s="24"/>
      <c r="I192" s="24"/>
      <c r="J192" s="27"/>
      <c r="K192" s="27"/>
      <c r="L192" s="27"/>
      <c r="M192" s="27"/>
      <c r="N192" s="27"/>
    </row>
    <row r="193" spans="1:14" ht="15" customHeight="1" x14ac:dyDescent="0.2">
      <c r="A193" s="28"/>
      <c r="B193" s="24"/>
      <c r="C193" s="24"/>
      <c r="D193" s="25"/>
      <c r="E193" s="24"/>
      <c r="F193" s="24"/>
      <c r="G193" s="26"/>
      <c r="H193" s="24"/>
      <c r="I193" s="24"/>
      <c r="J193" s="27"/>
      <c r="K193" s="27"/>
      <c r="L193" s="27"/>
      <c r="M193" s="27"/>
      <c r="N193" s="27"/>
    </row>
    <row r="194" spans="1:14" ht="15" customHeight="1" x14ac:dyDescent="0.2">
      <c r="A194" s="28"/>
      <c r="B194" s="24"/>
      <c r="C194" s="24"/>
      <c r="D194" s="25"/>
      <c r="E194" s="24"/>
      <c r="F194" s="24"/>
      <c r="G194" s="26"/>
      <c r="H194" s="24"/>
      <c r="I194" s="24"/>
      <c r="J194" s="27"/>
      <c r="K194" s="27"/>
      <c r="L194" s="27"/>
      <c r="M194" s="27"/>
      <c r="N194" s="27"/>
    </row>
    <row r="195" spans="1:14" ht="15" customHeight="1" x14ac:dyDescent="0.2">
      <c r="A195" s="28"/>
      <c r="B195" s="24"/>
      <c r="C195" s="24"/>
      <c r="D195" s="25"/>
      <c r="E195" s="24"/>
      <c r="F195" s="24"/>
      <c r="G195" s="26"/>
      <c r="H195" s="24"/>
      <c r="I195" s="24"/>
      <c r="J195" s="27"/>
      <c r="K195" s="27"/>
      <c r="L195" s="27"/>
      <c r="M195" s="27"/>
      <c r="N195" s="27"/>
    </row>
    <row r="196" spans="1:14" ht="15" customHeight="1" x14ac:dyDescent="0.2">
      <c r="A196" s="28"/>
      <c r="B196" s="24"/>
      <c r="C196" s="24"/>
      <c r="D196" s="25"/>
      <c r="E196" s="24"/>
      <c r="F196" s="24"/>
      <c r="G196" s="26"/>
      <c r="H196" s="24"/>
      <c r="I196" s="24"/>
      <c r="J196" s="27"/>
      <c r="K196" s="27"/>
      <c r="L196" s="27"/>
      <c r="M196" s="27"/>
      <c r="N196" s="27"/>
    </row>
    <row r="197" spans="1:14" ht="15" customHeight="1" x14ac:dyDescent="0.2">
      <c r="A197" s="28"/>
      <c r="B197" s="24"/>
      <c r="C197" s="24"/>
      <c r="D197" s="25"/>
      <c r="E197" s="24"/>
      <c r="F197" s="24"/>
      <c r="G197" s="26"/>
      <c r="H197" s="24"/>
      <c r="I197" s="24"/>
      <c r="J197" s="27"/>
      <c r="K197" s="27"/>
      <c r="L197" s="27"/>
      <c r="M197" s="27"/>
      <c r="N197" s="27"/>
    </row>
    <row r="198" spans="1:14" ht="15" customHeight="1" x14ac:dyDescent="0.2">
      <c r="A198" s="28"/>
      <c r="B198" s="24"/>
      <c r="C198" s="24"/>
      <c r="D198" s="25"/>
      <c r="E198" s="24"/>
      <c r="F198" s="24"/>
      <c r="G198" s="26"/>
      <c r="H198" s="24"/>
      <c r="I198" s="24"/>
      <c r="J198" s="27"/>
      <c r="K198" s="27"/>
      <c r="L198" s="27"/>
      <c r="M198" s="27"/>
      <c r="N198" s="27"/>
    </row>
    <row r="199" spans="1:14" ht="15" customHeight="1" x14ac:dyDescent="0.2">
      <c r="A199" s="28"/>
      <c r="B199" s="24"/>
      <c r="C199" s="24"/>
      <c r="D199" s="25"/>
      <c r="E199" s="24"/>
      <c r="F199" s="24"/>
      <c r="G199" s="26"/>
      <c r="H199" s="24"/>
      <c r="I199" s="24"/>
      <c r="J199" s="27"/>
      <c r="K199" s="27"/>
      <c r="L199" s="27"/>
      <c r="M199" s="27"/>
      <c r="N199" s="27"/>
    </row>
    <row r="200" spans="1:14" ht="15" customHeight="1" x14ac:dyDescent="0.2">
      <c r="A200" s="28"/>
      <c r="B200" s="24"/>
      <c r="C200" s="24"/>
      <c r="D200" s="25"/>
      <c r="E200" s="24"/>
      <c r="F200" s="24"/>
      <c r="G200" s="26"/>
      <c r="H200" s="24"/>
      <c r="I200" s="24"/>
      <c r="J200" s="27"/>
      <c r="K200" s="27"/>
      <c r="L200" s="27"/>
      <c r="M200" s="27"/>
      <c r="N200" s="27"/>
    </row>
    <row r="201" spans="1:14" ht="15" customHeight="1" x14ac:dyDescent="0.2">
      <c r="A201" s="28"/>
      <c r="B201" s="24"/>
      <c r="C201" s="24"/>
      <c r="D201" s="25"/>
      <c r="E201" s="24"/>
      <c r="F201" s="24"/>
      <c r="G201" s="26"/>
      <c r="H201" s="24"/>
      <c r="I201" s="24"/>
      <c r="J201" s="27"/>
      <c r="K201" s="27"/>
      <c r="L201" s="27"/>
      <c r="M201" s="27"/>
      <c r="N201" s="27"/>
    </row>
    <row r="202" spans="1:14" ht="15" customHeight="1" x14ac:dyDescent="0.2">
      <c r="A202" s="28"/>
      <c r="B202" s="24"/>
      <c r="C202" s="24"/>
      <c r="D202" s="25"/>
      <c r="E202" s="24"/>
      <c r="F202" s="24"/>
      <c r="G202" s="26"/>
      <c r="H202" s="24"/>
      <c r="I202" s="24"/>
      <c r="J202" s="27"/>
      <c r="K202" s="27"/>
      <c r="L202" s="27"/>
      <c r="M202" s="27"/>
      <c r="N202" s="27"/>
    </row>
    <row r="203" spans="1:14" ht="15" customHeight="1" x14ac:dyDescent="0.2">
      <c r="A203" s="28"/>
      <c r="B203" s="24"/>
      <c r="C203" s="24"/>
      <c r="D203" s="25"/>
      <c r="E203" s="24"/>
      <c r="F203" s="24"/>
      <c r="G203" s="26"/>
      <c r="H203" s="24"/>
      <c r="I203" s="24"/>
      <c r="J203" s="27"/>
      <c r="K203" s="27"/>
      <c r="L203" s="27"/>
      <c r="M203" s="27"/>
      <c r="N203" s="27"/>
    </row>
    <row r="204" spans="1:14" ht="15" customHeight="1" x14ac:dyDescent="0.2">
      <c r="A204" s="28"/>
      <c r="B204" s="24"/>
      <c r="C204" s="24"/>
      <c r="D204" s="25"/>
      <c r="E204" s="24"/>
      <c r="F204" s="24"/>
      <c r="G204" s="26"/>
      <c r="H204" s="24"/>
      <c r="I204" s="24"/>
      <c r="J204" s="27"/>
      <c r="K204" s="27"/>
      <c r="L204" s="27"/>
      <c r="M204" s="27"/>
      <c r="N204" s="27"/>
    </row>
    <row r="205" spans="1:14" ht="15" customHeight="1" x14ac:dyDescent="0.2">
      <c r="A205" s="28"/>
      <c r="B205" s="24"/>
      <c r="C205" s="24"/>
      <c r="D205" s="25"/>
      <c r="E205" s="24"/>
      <c r="F205" s="24"/>
      <c r="G205" s="26"/>
      <c r="H205" s="24"/>
      <c r="I205" s="24"/>
      <c r="J205" s="27"/>
      <c r="K205" s="27"/>
      <c r="L205" s="27"/>
      <c r="M205" s="27"/>
      <c r="N205" s="27"/>
    </row>
    <row r="206" spans="1:14" ht="15" customHeight="1" x14ac:dyDescent="0.2">
      <c r="A206" s="28"/>
      <c r="B206" s="24"/>
      <c r="C206" s="24"/>
      <c r="D206" s="25"/>
      <c r="E206" s="24"/>
      <c r="F206" s="24"/>
      <c r="G206" s="26"/>
      <c r="H206" s="24"/>
      <c r="I206" s="24"/>
      <c r="J206" s="27"/>
      <c r="K206" s="27"/>
      <c r="L206" s="27"/>
      <c r="M206" s="27"/>
      <c r="N206" s="27"/>
    </row>
    <row r="207" spans="1:14" ht="15" customHeight="1" x14ac:dyDescent="0.2">
      <c r="A207" s="28"/>
      <c r="B207" s="24"/>
      <c r="C207" s="24"/>
      <c r="D207" s="25"/>
      <c r="E207" s="24"/>
      <c r="F207" s="24"/>
      <c r="G207" s="26"/>
      <c r="H207" s="24"/>
      <c r="I207" s="24"/>
      <c r="J207" s="27"/>
      <c r="K207" s="27"/>
      <c r="L207" s="27"/>
      <c r="M207" s="27"/>
      <c r="N207" s="27"/>
    </row>
    <row r="208" spans="1:14" ht="15" customHeight="1" x14ac:dyDescent="0.2">
      <c r="A208" s="28"/>
      <c r="B208" s="24"/>
      <c r="C208" s="24"/>
      <c r="D208" s="25"/>
      <c r="E208" s="24"/>
      <c r="F208" s="24"/>
      <c r="G208" s="26"/>
      <c r="H208" s="24"/>
      <c r="I208" s="24"/>
      <c r="J208" s="27"/>
      <c r="K208" s="27"/>
      <c r="L208" s="27"/>
      <c r="M208" s="27"/>
      <c r="N208" s="27"/>
    </row>
    <row r="209" spans="1:14" ht="15" customHeight="1" x14ac:dyDescent="0.2">
      <c r="A209" s="28"/>
      <c r="B209" s="24"/>
      <c r="C209" s="24"/>
      <c r="D209" s="25"/>
      <c r="E209" s="24"/>
      <c r="F209" s="24"/>
      <c r="G209" s="26"/>
      <c r="H209" s="24"/>
      <c r="I209" s="24"/>
      <c r="J209" s="27"/>
      <c r="K209" s="27"/>
      <c r="L209" s="27"/>
      <c r="M209" s="27"/>
      <c r="N209" s="27"/>
    </row>
    <row r="210" spans="1:14" ht="15" customHeight="1" x14ac:dyDescent="0.2">
      <c r="A210" s="28"/>
      <c r="B210" s="24"/>
      <c r="C210" s="24"/>
      <c r="D210" s="25"/>
      <c r="E210" s="24"/>
      <c r="F210" s="24"/>
      <c r="G210" s="26"/>
      <c r="H210" s="24"/>
      <c r="I210" s="24"/>
      <c r="J210" s="27"/>
      <c r="K210" s="27"/>
      <c r="L210" s="27"/>
      <c r="M210" s="27"/>
      <c r="N210" s="27"/>
    </row>
    <row r="211" spans="1:14" ht="15" customHeight="1" x14ac:dyDescent="0.2">
      <c r="A211" s="28"/>
      <c r="B211" s="24"/>
      <c r="C211" s="24"/>
      <c r="D211" s="25"/>
      <c r="E211" s="24"/>
      <c r="F211" s="24"/>
      <c r="G211" s="26"/>
      <c r="H211" s="24"/>
      <c r="I211" s="24"/>
      <c r="J211" s="27"/>
      <c r="K211" s="27"/>
      <c r="L211" s="27"/>
      <c r="M211" s="27"/>
      <c r="N211" s="27"/>
    </row>
    <row r="212" spans="1:14" ht="15" customHeight="1" x14ac:dyDescent="0.2">
      <c r="A212" s="28"/>
      <c r="B212" s="24"/>
      <c r="C212" s="24"/>
      <c r="D212" s="25"/>
      <c r="E212" s="24"/>
      <c r="F212" s="24"/>
      <c r="G212" s="26"/>
      <c r="H212" s="24"/>
      <c r="I212" s="24"/>
      <c r="J212" s="27"/>
      <c r="K212" s="27"/>
      <c r="L212" s="27"/>
      <c r="M212" s="27"/>
      <c r="N212" s="27"/>
    </row>
    <row r="213" spans="1:14" ht="15" customHeight="1" x14ac:dyDescent="0.2">
      <c r="A213" s="28"/>
      <c r="B213" s="24"/>
      <c r="C213" s="24"/>
      <c r="D213" s="25"/>
      <c r="E213" s="24"/>
      <c r="F213" s="24"/>
      <c r="G213" s="26"/>
      <c r="H213" s="24"/>
      <c r="I213" s="24"/>
      <c r="J213" s="27"/>
      <c r="K213" s="27"/>
      <c r="L213" s="27"/>
      <c r="M213" s="27"/>
      <c r="N213" s="27"/>
    </row>
    <row r="214" spans="1:14" ht="15" customHeight="1" x14ac:dyDescent="0.2">
      <c r="A214" s="28"/>
      <c r="B214" s="24"/>
      <c r="C214" s="24"/>
      <c r="D214" s="25"/>
      <c r="E214" s="24"/>
      <c r="F214" s="24"/>
      <c r="G214" s="26"/>
      <c r="H214" s="24"/>
      <c r="I214" s="24"/>
      <c r="J214" s="27"/>
      <c r="K214" s="27"/>
      <c r="L214" s="27"/>
      <c r="M214" s="27"/>
      <c r="N214" s="27"/>
    </row>
    <row r="215" spans="1:14" ht="15" customHeight="1" x14ac:dyDescent="0.2">
      <c r="A215" s="28"/>
      <c r="B215" s="24"/>
      <c r="C215" s="24"/>
      <c r="D215" s="25"/>
      <c r="E215" s="24"/>
      <c r="F215" s="24"/>
      <c r="G215" s="26"/>
      <c r="H215" s="24"/>
      <c r="I215" s="24"/>
      <c r="J215" s="27"/>
      <c r="K215" s="27"/>
      <c r="L215" s="27"/>
      <c r="M215" s="27"/>
      <c r="N215" s="27"/>
    </row>
    <row r="216" spans="1:14" ht="15" customHeight="1" x14ac:dyDescent="0.2">
      <c r="A216" s="28"/>
      <c r="B216" s="24"/>
      <c r="C216" s="24"/>
      <c r="D216" s="25"/>
      <c r="E216" s="24"/>
      <c r="F216" s="24"/>
      <c r="G216" s="26"/>
      <c r="H216" s="24"/>
      <c r="I216" s="24"/>
      <c r="J216" s="27"/>
      <c r="K216" s="27"/>
      <c r="L216" s="27"/>
      <c r="M216" s="27"/>
      <c r="N216" s="27"/>
    </row>
    <row r="217" spans="1:14" ht="15" customHeight="1" x14ac:dyDescent="0.2">
      <c r="A217" s="28"/>
      <c r="B217" s="24"/>
      <c r="C217" s="24"/>
      <c r="D217" s="25"/>
      <c r="E217" s="24"/>
      <c r="F217" s="24"/>
      <c r="G217" s="26"/>
      <c r="H217" s="24"/>
      <c r="I217" s="24"/>
      <c r="J217" s="27"/>
      <c r="K217" s="27"/>
      <c r="L217" s="27"/>
      <c r="M217" s="27"/>
      <c r="N217" s="27"/>
    </row>
    <row r="218" spans="1:14" ht="15" customHeight="1" x14ac:dyDescent="0.2">
      <c r="A218" s="28"/>
      <c r="B218" s="24"/>
      <c r="C218" s="24"/>
      <c r="D218" s="25"/>
      <c r="E218" s="24"/>
      <c r="F218" s="24"/>
      <c r="G218" s="26"/>
      <c r="H218" s="24"/>
      <c r="I218" s="24"/>
      <c r="J218" s="27"/>
      <c r="K218" s="27"/>
      <c r="L218" s="27"/>
      <c r="M218" s="27"/>
      <c r="N218" s="27"/>
    </row>
    <row r="219" spans="1:14" ht="15" customHeight="1" x14ac:dyDescent="0.2">
      <c r="A219" s="28"/>
      <c r="B219" s="24"/>
      <c r="C219" s="24"/>
      <c r="D219" s="25"/>
      <c r="E219" s="24"/>
      <c r="F219" s="24"/>
      <c r="G219" s="26"/>
      <c r="H219" s="24"/>
      <c r="I219" s="24"/>
      <c r="J219" s="27"/>
      <c r="K219" s="27"/>
      <c r="L219" s="27"/>
      <c r="M219" s="27"/>
      <c r="N219" s="27"/>
    </row>
    <row r="220" spans="1:14" ht="15" customHeight="1" x14ac:dyDescent="0.2">
      <c r="A220" s="28"/>
      <c r="B220" s="24"/>
      <c r="C220" s="24"/>
      <c r="D220" s="25"/>
      <c r="E220" s="24"/>
      <c r="F220" s="24"/>
      <c r="G220" s="26"/>
      <c r="H220" s="24"/>
      <c r="I220" s="24"/>
      <c r="J220" s="27"/>
      <c r="K220" s="27"/>
      <c r="L220" s="27"/>
      <c r="M220" s="27"/>
      <c r="N220" s="27"/>
    </row>
    <row r="221" spans="1:14" ht="15" customHeight="1" x14ac:dyDescent="0.2">
      <c r="A221" s="28"/>
      <c r="B221" s="24"/>
      <c r="C221" s="24"/>
      <c r="D221" s="25"/>
      <c r="E221" s="24"/>
      <c r="F221" s="24"/>
      <c r="G221" s="26"/>
      <c r="H221" s="24"/>
      <c r="I221" s="24"/>
      <c r="J221" s="27"/>
      <c r="K221" s="27"/>
      <c r="L221" s="27"/>
      <c r="M221" s="27"/>
      <c r="N221" s="27"/>
    </row>
    <row r="222" spans="1:14" ht="15" customHeight="1" x14ac:dyDescent="0.2">
      <c r="A222" s="28"/>
      <c r="B222" s="24"/>
      <c r="C222" s="24"/>
      <c r="D222" s="25"/>
      <c r="E222" s="24"/>
      <c r="F222" s="24"/>
      <c r="G222" s="26"/>
      <c r="H222" s="24"/>
      <c r="I222" s="24"/>
      <c r="J222" s="27"/>
      <c r="K222" s="27"/>
      <c r="L222" s="27"/>
      <c r="M222" s="27"/>
      <c r="N222" s="27"/>
    </row>
    <row r="223" spans="1:14" ht="15" customHeight="1" x14ac:dyDescent="0.2">
      <c r="A223" s="28"/>
      <c r="B223" s="24"/>
      <c r="C223" s="24"/>
      <c r="D223" s="25"/>
      <c r="E223" s="24"/>
      <c r="F223" s="24"/>
      <c r="G223" s="26"/>
      <c r="H223" s="24"/>
      <c r="I223" s="24"/>
      <c r="J223" s="27"/>
      <c r="K223" s="27"/>
      <c r="L223" s="27"/>
      <c r="M223" s="27"/>
      <c r="N223" s="27"/>
    </row>
    <row r="224" spans="1:14" ht="15" customHeight="1" x14ac:dyDescent="0.2">
      <c r="A224" s="28"/>
      <c r="B224" s="24"/>
      <c r="C224" s="24"/>
      <c r="D224" s="25"/>
      <c r="E224" s="24"/>
      <c r="F224" s="24"/>
      <c r="G224" s="26"/>
      <c r="H224" s="24"/>
      <c r="I224" s="24"/>
      <c r="J224" s="27"/>
      <c r="K224" s="27"/>
      <c r="L224" s="27"/>
      <c r="M224" s="27"/>
      <c r="N224" s="27"/>
    </row>
    <row r="225" spans="1:14" ht="15" customHeight="1" x14ac:dyDescent="0.2">
      <c r="A225" s="28"/>
      <c r="B225" s="24"/>
      <c r="C225" s="24"/>
      <c r="D225" s="25"/>
      <c r="E225" s="24"/>
      <c r="F225" s="24"/>
      <c r="G225" s="26"/>
      <c r="H225" s="24"/>
      <c r="I225" s="24"/>
      <c r="J225" s="27"/>
      <c r="K225" s="27"/>
      <c r="L225" s="27"/>
      <c r="M225" s="27"/>
      <c r="N225" s="27"/>
    </row>
    <row r="226" spans="1:14" ht="15" customHeight="1" x14ac:dyDescent="0.2">
      <c r="A226" s="28"/>
      <c r="B226" s="24"/>
      <c r="C226" s="24"/>
      <c r="D226" s="25"/>
      <c r="E226" s="24"/>
      <c r="F226" s="24"/>
      <c r="G226" s="26"/>
      <c r="H226" s="24"/>
      <c r="I226" s="24"/>
      <c r="J226" s="27"/>
      <c r="K226" s="27"/>
      <c r="L226" s="27"/>
      <c r="M226" s="27"/>
      <c r="N226" s="27"/>
    </row>
    <row r="227" spans="1:14" ht="15" customHeight="1" x14ac:dyDescent="0.2">
      <c r="A227" s="28"/>
      <c r="B227" s="24"/>
      <c r="C227" s="24"/>
      <c r="D227" s="25"/>
      <c r="E227" s="24"/>
      <c r="F227" s="24"/>
      <c r="G227" s="26"/>
      <c r="H227" s="24"/>
      <c r="I227" s="24"/>
      <c r="J227" s="27"/>
      <c r="K227" s="27"/>
      <c r="L227" s="27"/>
      <c r="M227" s="27"/>
      <c r="N227" s="27"/>
    </row>
    <row r="228" spans="1:14" ht="15" customHeight="1" x14ac:dyDescent="0.2">
      <c r="A228" s="28"/>
      <c r="B228" s="24"/>
      <c r="C228" s="24"/>
      <c r="D228" s="25"/>
      <c r="E228" s="24"/>
      <c r="F228" s="24"/>
      <c r="G228" s="26"/>
      <c r="H228" s="24"/>
      <c r="I228" s="24"/>
      <c r="J228" s="27"/>
      <c r="K228" s="27"/>
      <c r="L228" s="27"/>
      <c r="M228" s="27"/>
      <c r="N228" s="27"/>
    </row>
    <row r="229" spans="1:14" ht="15" customHeight="1" x14ac:dyDescent="0.2">
      <c r="A229" s="28"/>
      <c r="B229" s="24"/>
      <c r="C229" s="24"/>
      <c r="D229" s="25"/>
      <c r="E229" s="24"/>
      <c r="F229" s="24"/>
      <c r="G229" s="26"/>
      <c r="H229" s="24"/>
      <c r="I229" s="24"/>
      <c r="J229" s="27"/>
      <c r="K229" s="27"/>
      <c r="L229" s="27"/>
      <c r="M229" s="27"/>
      <c r="N229" s="27"/>
    </row>
    <row r="230" spans="1:14" ht="15" customHeight="1" x14ac:dyDescent="0.2">
      <c r="A230" s="28"/>
      <c r="B230" s="24"/>
      <c r="C230" s="24"/>
      <c r="D230" s="25"/>
      <c r="E230" s="24"/>
      <c r="F230" s="24"/>
      <c r="G230" s="26"/>
      <c r="H230" s="24"/>
      <c r="I230" s="24"/>
      <c r="J230" s="27"/>
      <c r="K230" s="27"/>
      <c r="L230" s="27"/>
      <c r="M230" s="27"/>
      <c r="N230" s="27"/>
    </row>
    <row r="231" spans="1:14" ht="15" customHeight="1" x14ac:dyDescent="0.2">
      <c r="A231" s="28"/>
      <c r="B231" s="24"/>
      <c r="C231" s="24"/>
      <c r="D231" s="25"/>
      <c r="E231" s="24"/>
      <c r="F231" s="24"/>
      <c r="G231" s="26"/>
      <c r="H231" s="24"/>
      <c r="I231" s="24"/>
      <c r="J231" s="27"/>
      <c r="K231" s="27"/>
      <c r="L231" s="27"/>
      <c r="M231" s="27"/>
      <c r="N231" s="27"/>
    </row>
    <row r="232" spans="1:14" ht="15" customHeight="1" x14ac:dyDescent="0.2">
      <c r="A232" s="28"/>
      <c r="B232" s="24"/>
      <c r="C232" s="24"/>
      <c r="D232" s="25"/>
      <c r="E232" s="24"/>
      <c r="F232" s="24"/>
      <c r="G232" s="26"/>
      <c r="H232" s="24"/>
      <c r="I232" s="24"/>
      <c r="J232" s="27"/>
      <c r="K232" s="27"/>
      <c r="L232" s="27"/>
      <c r="M232" s="27"/>
      <c r="N232" s="27"/>
    </row>
    <row r="233" spans="1:14" ht="15" customHeight="1" x14ac:dyDescent="0.2">
      <c r="A233" s="28"/>
      <c r="B233" s="24"/>
      <c r="C233" s="24"/>
      <c r="D233" s="25"/>
      <c r="E233" s="24"/>
      <c r="F233" s="24"/>
      <c r="G233" s="26"/>
      <c r="H233" s="24"/>
      <c r="I233" s="24"/>
      <c r="J233" s="27"/>
      <c r="K233" s="27"/>
      <c r="L233" s="27"/>
      <c r="M233" s="27"/>
      <c r="N233" s="27"/>
    </row>
    <row r="234" spans="1:14" ht="15" customHeight="1" x14ac:dyDescent="0.2">
      <c r="A234" s="28"/>
      <c r="B234" s="24"/>
      <c r="C234" s="24"/>
      <c r="D234" s="25"/>
      <c r="E234" s="24"/>
      <c r="F234" s="24"/>
      <c r="G234" s="26"/>
      <c r="H234" s="24"/>
      <c r="I234" s="24"/>
      <c r="J234" s="27"/>
      <c r="K234" s="27"/>
      <c r="L234" s="27"/>
      <c r="M234" s="27"/>
      <c r="N234" s="27"/>
    </row>
    <row r="235" spans="1:14" ht="15" customHeight="1" x14ac:dyDescent="0.2">
      <c r="A235" s="28"/>
      <c r="B235" s="24"/>
      <c r="C235" s="24"/>
      <c r="D235" s="25"/>
      <c r="E235" s="24"/>
      <c r="F235" s="24"/>
      <c r="G235" s="26"/>
      <c r="H235" s="24"/>
      <c r="I235" s="24"/>
      <c r="J235" s="27"/>
      <c r="K235" s="27"/>
      <c r="L235" s="27"/>
      <c r="M235" s="27"/>
      <c r="N235" s="27"/>
    </row>
    <row r="236" spans="1:14" ht="15" customHeight="1" x14ac:dyDescent="0.2">
      <c r="A236" s="28"/>
      <c r="B236" s="24"/>
      <c r="C236" s="24"/>
      <c r="D236" s="25"/>
      <c r="E236" s="24"/>
      <c r="F236" s="24"/>
      <c r="G236" s="26"/>
      <c r="H236" s="24"/>
      <c r="I236" s="24"/>
      <c r="J236" s="27"/>
      <c r="K236" s="27"/>
      <c r="L236" s="27"/>
      <c r="M236" s="27"/>
      <c r="N236" s="27"/>
    </row>
    <row r="237" spans="1:14" ht="15" customHeight="1" x14ac:dyDescent="0.2">
      <c r="A237" s="28"/>
      <c r="B237" s="24"/>
      <c r="C237" s="24"/>
      <c r="D237" s="25"/>
      <c r="E237" s="24"/>
      <c r="F237" s="24"/>
      <c r="G237" s="26"/>
      <c r="H237" s="24"/>
      <c r="I237" s="24"/>
      <c r="J237" s="27"/>
      <c r="K237" s="27"/>
      <c r="L237" s="27"/>
      <c r="M237" s="27"/>
      <c r="N237" s="27"/>
    </row>
    <row r="238" spans="1:14" ht="15" customHeight="1" x14ac:dyDescent="0.2">
      <c r="A238" s="28"/>
      <c r="B238" s="24"/>
      <c r="C238" s="24"/>
      <c r="D238" s="25"/>
      <c r="E238" s="24"/>
      <c r="F238" s="24"/>
      <c r="G238" s="26"/>
      <c r="H238" s="24"/>
      <c r="I238" s="24"/>
      <c r="J238" s="27"/>
      <c r="K238" s="27"/>
      <c r="L238" s="27"/>
      <c r="M238" s="27"/>
      <c r="N238" s="27"/>
    </row>
    <row r="239" spans="1:14" ht="15" customHeight="1" x14ac:dyDescent="0.2">
      <c r="A239" s="28"/>
      <c r="B239" s="24"/>
      <c r="C239" s="24"/>
      <c r="D239" s="25"/>
      <c r="E239" s="24"/>
      <c r="F239" s="24"/>
      <c r="G239" s="26"/>
      <c r="H239" s="24"/>
      <c r="I239" s="24"/>
      <c r="J239" s="27"/>
      <c r="K239" s="27"/>
      <c r="L239" s="27"/>
      <c r="M239" s="27"/>
      <c r="N239" s="27"/>
    </row>
    <row r="240" spans="1:14" ht="15" customHeight="1" x14ac:dyDescent="0.2">
      <c r="A240" s="28"/>
      <c r="B240" s="24"/>
      <c r="C240" s="24"/>
      <c r="D240" s="25"/>
      <c r="E240" s="24"/>
      <c r="F240" s="24"/>
      <c r="G240" s="26"/>
      <c r="H240" s="24"/>
      <c r="I240" s="24"/>
      <c r="J240" s="27"/>
      <c r="K240" s="27"/>
      <c r="L240" s="27"/>
      <c r="M240" s="27"/>
      <c r="N240" s="27"/>
    </row>
    <row r="241" spans="1:14" ht="15" customHeight="1" x14ac:dyDescent="0.2">
      <c r="A241" s="28"/>
      <c r="B241" s="24"/>
      <c r="C241" s="24"/>
      <c r="D241" s="25"/>
      <c r="E241" s="24"/>
      <c r="F241" s="24"/>
      <c r="G241" s="26"/>
      <c r="H241" s="24"/>
      <c r="I241" s="24"/>
      <c r="J241" s="27"/>
      <c r="K241" s="27"/>
      <c r="L241" s="27"/>
      <c r="M241" s="27"/>
      <c r="N241" s="27"/>
    </row>
    <row r="242" spans="1:14" ht="15" customHeight="1" x14ac:dyDescent="0.2">
      <c r="A242" s="28"/>
      <c r="B242" s="24"/>
      <c r="C242" s="24"/>
      <c r="D242" s="25"/>
      <c r="E242" s="24"/>
      <c r="F242" s="24"/>
      <c r="G242" s="26"/>
      <c r="H242" s="24"/>
      <c r="I242" s="24"/>
      <c r="J242" s="27"/>
      <c r="K242" s="27"/>
      <c r="L242" s="27"/>
      <c r="M242" s="27"/>
      <c r="N242" s="27"/>
    </row>
    <row r="243" spans="1:14" ht="15" customHeight="1" x14ac:dyDescent="0.2">
      <c r="A243" s="28"/>
      <c r="B243" s="24"/>
      <c r="C243" s="24"/>
      <c r="D243" s="25"/>
      <c r="E243" s="24"/>
      <c r="F243" s="24"/>
      <c r="G243" s="26"/>
      <c r="H243" s="24"/>
      <c r="I243" s="24"/>
      <c r="J243" s="27"/>
      <c r="K243" s="27"/>
      <c r="L243" s="27"/>
      <c r="M243" s="27"/>
      <c r="N243" s="27"/>
    </row>
    <row r="244" spans="1:14" ht="15" customHeight="1" x14ac:dyDescent="0.2">
      <c r="A244" s="28"/>
      <c r="B244" s="24"/>
      <c r="C244" s="24"/>
      <c r="D244" s="25"/>
      <c r="E244" s="24"/>
      <c r="F244" s="24"/>
      <c r="G244" s="26"/>
      <c r="H244" s="24"/>
      <c r="I244" s="24"/>
      <c r="J244" s="27"/>
      <c r="K244" s="27"/>
      <c r="L244" s="27"/>
      <c r="M244" s="27"/>
      <c r="N244" s="27"/>
    </row>
    <row r="245" spans="1:14" ht="15" customHeight="1" x14ac:dyDescent="0.2">
      <c r="A245" s="28"/>
      <c r="B245" s="24"/>
      <c r="C245" s="24"/>
      <c r="D245" s="25"/>
      <c r="E245" s="24"/>
      <c r="F245" s="24"/>
      <c r="G245" s="26"/>
      <c r="H245" s="24"/>
      <c r="I245" s="24"/>
      <c r="J245" s="27"/>
      <c r="K245" s="27"/>
      <c r="L245" s="27"/>
      <c r="M245" s="27"/>
      <c r="N245" s="27"/>
    </row>
    <row r="246" spans="1:14" ht="15" customHeight="1" x14ac:dyDescent="0.2">
      <c r="A246" s="28"/>
      <c r="B246" s="24"/>
      <c r="C246" s="24"/>
      <c r="D246" s="25"/>
      <c r="E246" s="24"/>
      <c r="F246" s="24"/>
      <c r="G246" s="26"/>
      <c r="H246" s="24"/>
      <c r="I246" s="24"/>
      <c r="J246" s="27"/>
      <c r="K246" s="27"/>
      <c r="L246" s="27"/>
      <c r="M246" s="27"/>
      <c r="N246" s="27"/>
    </row>
    <row r="247" spans="1:14" ht="15" customHeight="1" x14ac:dyDescent="0.2">
      <c r="A247" s="28"/>
      <c r="B247" s="24"/>
      <c r="C247" s="24"/>
      <c r="D247" s="25"/>
      <c r="E247" s="24"/>
      <c r="F247" s="24"/>
      <c r="G247" s="26"/>
      <c r="H247" s="24"/>
      <c r="I247" s="24"/>
      <c r="J247" s="27"/>
      <c r="K247" s="27"/>
      <c r="L247" s="27"/>
      <c r="M247" s="27"/>
      <c r="N247" s="27"/>
    </row>
    <row r="248" spans="1:14" ht="15" customHeight="1" x14ac:dyDescent="0.2">
      <c r="A248" s="28"/>
      <c r="B248" s="24"/>
      <c r="C248" s="24"/>
      <c r="D248" s="25"/>
      <c r="E248" s="24"/>
      <c r="F248" s="24"/>
      <c r="G248" s="26"/>
      <c r="H248" s="24"/>
      <c r="I248" s="24"/>
      <c r="J248" s="27"/>
      <c r="K248" s="27"/>
      <c r="L248" s="27"/>
      <c r="M248" s="27"/>
      <c r="N248" s="27"/>
    </row>
    <row r="249" spans="1:14" ht="15" customHeight="1" x14ac:dyDescent="0.2">
      <c r="A249" s="28"/>
      <c r="B249" s="24"/>
      <c r="C249" s="24"/>
      <c r="D249" s="25"/>
      <c r="E249" s="24"/>
      <c r="F249" s="24"/>
      <c r="G249" s="26"/>
      <c r="H249" s="24"/>
      <c r="I249" s="24"/>
      <c r="J249" s="27"/>
      <c r="K249" s="27"/>
      <c r="L249" s="27"/>
      <c r="M249" s="27"/>
      <c r="N249" s="27"/>
    </row>
    <row r="250" spans="1:14" ht="15" customHeight="1" x14ac:dyDescent="0.2">
      <c r="A250" s="28"/>
      <c r="B250" s="24"/>
      <c r="C250" s="24"/>
      <c r="D250" s="25"/>
      <c r="E250" s="24"/>
      <c r="F250" s="24"/>
      <c r="G250" s="26"/>
      <c r="H250" s="24"/>
      <c r="I250" s="24"/>
      <c r="J250" s="27"/>
      <c r="K250" s="27"/>
      <c r="L250" s="27"/>
      <c r="M250" s="27"/>
      <c r="N250" s="27"/>
    </row>
    <row r="251" spans="1:14" ht="15" customHeight="1" x14ac:dyDescent="0.2">
      <c r="A251" s="28"/>
      <c r="B251" s="24"/>
      <c r="C251" s="24"/>
      <c r="D251" s="25"/>
      <c r="E251" s="24"/>
      <c r="F251" s="24"/>
      <c r="G251" s="26"/>
      <c r="H251" s="24"/>
      <c r="I251" s="24"/>
      <c r="J251" s="27"/>
      <c r="K251" s="27"/>
      <c r="L251" s="27"/>
      <c r="M251" s="27"/>
      <c r="N251" s="27"/>
    </row>
    <row r="252" spans="1:14" ht="15" customHeight="1" x14ac:dyDescent="0.2">
      <c r="A252" s="28"/>
      <c r="B252" s="24"/>
      <c r="C252" s="24"/>
      <c r="D252" s="25"/>
      <c r="E252" s="24"/>
      <c r="F252" s="24"/>
      <c r="G252" s="26"/>
      <c r="H252" s="24"/>
      <c r="I252" s="24"/>
      <c r="J252" s="27"/>
      <c r="K252" s="27"/>
      <c r="L252" s="27"/>
      <c r="M252" s="27"/>
      <c r="N252" s="27"/>
    </row>
    <row r="253" spans="1:14" ht="15" customHeight="1" x14ac:dyDescent="0.2">
      <c r="A253" s="28"/>
      <c r="B253" s="24"/>
      <c r="C253" s="24"/>
      <c r="D253" s="25"/>
      <c r="E253" s="24"/>
      <c r="F253" s="24"/>
      <c r="G253" s="26"/>
      <c r="H253" s="24"/>
      <c r="I253" s="24"/>
      <c r="J253" s="27"/>
      <c r="K253" s="27"/>
      <c r="L253" s="27"/>
      <c r="M253" s="27"/>
      <c r="N253" s="27"/>
    </row>
    <row r="254" spans="1:14" ht="15" customHeight="1" x14ac:dyDescent="0.2">
      <c r="A254" s="28"/>
      <c r="B254" s="24"/>
      <c r="C254" s="24"/>
      <c r="D254" s="25"/>
      <c r="E254" s="24"/>
      <c r="F254" s="24"/>
      <c r="G254" s="26"/>
      <c r="H254" s="24"/>
      <c r="I254" s="24"/>
      <c r="J254" s="27"/>
      <c r="K254" s="27"/>
      <c r="L254" s="27"/>
      <c r="M254" s="27"/>
      <c r="N254" s="27"/>
    </row>
    <row r="255" spans="1:14" ht="15" customHeight="1" x14ac:dyDescent="0.2">
      <c r="A255" s="28"/>
      <c r="B255" s="24"/>
      <c r="C255" s="24"/>
      <c r="D255" s="25"/>
      <c r="E255" s="24"/>
      <c r="F255" s="24"/>
      <c r="G255" s="26"/>
      <c r="H255" s="24"/>
      <c r="I255" s="24"/>
      <c r="J255" s="27"/>
      <c r="K255" s="27"/>
      <c r="L255" s="27"/>
      <c r="M255" s="27"/>
      <c r="N255" s="27"/>
    </row>
    <row r="256" spans="1:14" ht="15" customHeight="1" x14ac:dyDescent="0.2">
      <c r="A256" s="28"/>
      <c r="B256" s="24"/>
      <c r="C256" s="24"/>
      <c r="D256" s="25"/>
      <c r="E256" s="24"/>
      <c r="F256" s="24"/>
      <c r="G256" s="26"/>
      <c r="H256" s="24"/>
      <c r="I256" s="24"/>
      <c r="J256" s="27"/>
      <c r="K256" s="27"/>
      <c r="L256" s="27"/>
      <c r="M256" s="27"/>
      <c r="N256" s="27"/>
    </row>
    <row r="257" spans="1:14" ht="15" customHeight="1" x14ac:dyDescent="0.2">
      <c r="A257" s="28"/>
      <c r="B257" s="24"/>
      <c r="C257" s="24"/>
      <c r="D257" s="25"/>
      <c r="E257" s="24"/>
      <c r="F257" s="24"/>
      <c r="G257" s="26"/>
      <c r="H257" s="24"/>
      <c r="I257" s="24"/>
      <c r="J257" s="27"/>
      <c r="K257" s="27"/>
      <c r="L257" s="27"/>
      <c r="M257" s="27"/>
      <c r="N257" s="27"/>
    </row>
    <row r="258" spans="1:14" ht="15" customHeight="1" x14ac:dyDescent="0.2">
      <c r="A258" s="28"/>
      <c r="B258" s="24"/>
      <c r="C258" s="24"/>
      <c r="D258" s="25"/>
      <c r="E258" s="24"/>
      <c r="F258" s="24"/>
      <c r="G258" s="26"/>
      <c r="H258" s="24"/>
      <c r="I258" s="24"/>
      <c r="J258" s="27"/>
      <c r="K258" s="27"/>
      <c r="L258" s="27"/>
      <c r="M258" s="27"/>
      <c r="N258" s="27"/>
    </row>
    <row r="259" spans="1:14" ht="15" customHeight="1" x14ac:dyDescent="0.2">
      <c r="A259" s="28"/>
      <c r="B259" s="24"/>
      <c r="C259" s="24"/>
      <c r="D259" s="25"/>
      <c r="E259" s="24"/>
      <c r="F259" s="24"/>
      <c r="G259" s="26"/>
      <c r="H259" s="24"/>
      <c r="I259" s="24"/>
      <c r="J259" s="27"/>
      <c r="K259" s="27"/>
      <c r="L259" s="27"/>
      <c r="M259" s="27"/>
      <c r="N259" s="27"/>
    </row>
    <row r="260" spans="1:14" ht="15" customHeight="1" x14ac:dyDescent="0.2">
      <c r="A260" s="28"/>
      <c r="B260" s="24"/>
      <c r="C260" s="24"/>
      <c r="D260" s="25"/>
      <c r="E260" s="24"/>
      <c r="F260" s="24"/>
      <c r="G260" s="26"/>
      <c r="H260" s="24"/>
      <c r="I260" s="24"/>
      <c r="J260" s="27"/>
      <c r="K260" s="27"/>
      <c r="L260" s="27"/>
      <c r="M260" s="27"/>
      <c r="N260" s="27"/>
    </row>
    <row r="261" spans="1:14" ht="15" customHeight="1" x14ac:dyDescent="0.2">
      <c r="A261" s="28"/>
      <c r="B261" s="24"/>
      <c r="C261" s="24"/>
      <c r="D261" s="25"/>
      <c r="E261" s="24"/>
      <c r="F261" s="24"/>
      <c r="G261" s="26"/>
      <c r="H261" s="24"/>
      <c r="I261" s="24"/>
      <c r="J261" s="27"/>
      <c r="K261" s="27"/>
      <c r="L261" s="27"/>
      <c r="M261" s="27"/>
      <c r="N261" s="27"/>
    </row>
    <row r="262" spans="1:14" ht="15" customHeight="1" x14ac:dyDescent="0.2">
      <c r="A262" s="28"/>
      <c r="B262" s="24"/>
      <c r="C262" s="24"/>
      <c r="D262" s="25"/>
      <c r="E262" s="24"/>
      <c r="F262" s="24"/>
      <c r="G262" s="26"/>
      <c r="H262" s="24"/>
      <c r="I262" s="24"/>
      <c r="J262" s="27"/>
      <c r="K262" s="27"/>
      <c r="L262" s="27"/>
      <c r="M262" s="27"/>
      <c r="N262" s="27"/>
    </row>
    <row r="263" spans="1:14" ht="15" customHeight="1" x14ac:dyDescent="0.2">
      <c r="A263" s="28"/>
      <c r="B263" s="24"/>
      <c r="C263" s="24"/>
      <c r="D263" s="25"/>
      <c r="E263" s="24"/>
      <c r="F263" s="24"/>
      <c r="G263" s="26"/>
      <c r="H263" s="24"/>
      <c r="I263" s="24"/>
      <c r="J263" s="27"/>
      <c r="K263" s="27"/>
      <c r="L263" s="27"/>
      <c r="M263" s="27"/>
      <c r="N263" s="27"/>
    </row>
    <row r="264" spans="1:14" ht="15" customHeight="1" x14ac:dyDescent="0.2">
      <c r="A264" s="28"/>
      <c r="B264" s="24"/>
      <c r="C264" s="24"/>
      <c r="D264" s="25"/>
      <c r="E264" s="24"/>
      <c r="F264" s="24"/>
      <c r="G264" s="26"/>
      <c r="H264" s="24"/>
      <c r="I264" s="24"/>
      <c r="J264" s="27"/>
      <c r="K264" s="27"/>
      <c r="L264" s="27"/>
      <c r="M264" s="27"/>
      <c r="N264" s="27"/>
    </row>
    <row r="265" spans="1:14" ht="15" customHeight="1" x14ac:dyDescent="0.2">
      <c r="A265" s="28"/>
      <c r="B265" s="24"/>
      <c r="C265" s="24"/>
      <c r="D265" s="25"/>
      <c r="E265" s="24"/>
      <c r="F265" s="24"/>
      <c r="G265" s="26"/>
      <c r="H265" s="24"/>
      <c r="I265" s="24"/>
      <c r="J265" s="27"/>
      <c r="K265" s="27"/>
      <c r="L265" s="27"/>
      <c r="M265" s="27"/>
      <c r="N265" s="27"/>
    </row>
    <row r="266" spans="1:14" ht="15" customHeight="1" x14ac:dyDescent="0.2">
      <c r="A266" s="28"/>
      <c r="B266" s="24"/>
      <c r="C266" s="24"/>
      <c r="D266" s="25"/>
      <c r="E266" s="24"/>
      <c r="F266" s="24"/>
      <c r="G266" s="26"/>
      <c r="H266" s="24"/>
      <c r="I266" s="24"/>
      <c r="J266" s="27"/>
      <c r="K266" s="27"/>
      <c r="L266" s="27"/>
      <c r="M266" s="27"/>
      <c r="N266" s="27"/>
    </row>
    <row r="267" spans="1:14" ht="15" customHeight="1" x14ac:dyDescent="0.2">
      <c r="A267" s="28"/>
      <c r="B267" s="24"/>
      <c r="C267" s="24"/>
      <c r="D267" s="25"/>
      <c r="E267" s="24"/>
      <c r="F267" s="24"/>
      <c r="G267" s="26"/>
      <c r="H267" s="24"/>
      <c r="I267" s="24"/>
      <c r="J267" s="27"/>
      <c r="K267" s="27"/>
      <c r="L267" s="27"/>
      <c r="M267" s="27"/>
      <c r="N267" s="27"/>
    </row>
    <row r="268" spans="1:14" ht="15" customHeight="1" x14ac:dyDescent="0.2">
      <c r="A268" s="28"/>
      <c r="B268" s="24"/>
      <c r="C268" s="24"/>
      <c r="D268" s="25"/>
      <c r="E268" s="24"/>
      <c r="F268" s="24"/>
      <c r="G268" s="26"/>
      <c r="H268" s="24"/>
      <c r="I268" s="24"/>
      <c r="J268" s="27"/>
      <c r="K268" s="27"/>
      <c r="L268" s="27"/>
      <c r="M268" s="27"/>
      <c r="N268" s="27"/>
    </row>
    <row r="269" spans="1:14" ht="15" customHeight="1" x14ac:dyDescent="0.2">
      <c r="A269" s="28"/>
      <c r="B269" s="24"/>
      <c r="C269" s="24"/>
      <c r="D269" s="25"/>
      <c r="E269" s="24"/>
      <c r="F269" s="24"/>
      <c r="G269" s="26"/>
      <c r="H269" s="24"/>
      <c r="I269" s="24"/>
      <c r="J269" s="27"/>
      <c r="K269" s="27"/>
      <c r="L269" s="27"/>
      <c r="M269" s="27"/>
      <c r="N269" s="27"/>
    </row>
    <row r="270" spans="1:14" ht="15" customHeight="1" x14ac:dyDescent="0.2">
      <c r="A270" s="28"/>
      <c r="B270" s="24"/>
      <c r="C270" s="24"/>
      <c r="D270" s="25"/>
      <c r="E270" s="24"/>
      <c r="F270" s="24"/>
      <c r="G270" s="26"/>
      <c r="H270" s="24"/>
      <c r="I270" s="24"/>
      <c r="J270" s="27"/>
      <c r="K270" s="27"/>
      <c r="L270" s="27"/>
      <c r="M270" s="27"/>
      <c r="N270" s="27"/>
    </row>
    <row r="271" spans="1:14" ht="15" customHeight="1" x14ac:dyDescent="0.2">
      <c r="A271" s="28"/>
      <c r="B271" s="24"/>
      <c r="C271" s="24"/>
      <c r="D271" s="25"/>
      <c r="E271" s="24"/>
      <c r="F271" s="24"/>
      <c r="G271" s="26"/>
      <c r="H271" s="24"/>
      <c r="I271" s="24"/>
      <c r="J271" s="27"/>
      <c r="K271" s="27"/>
      <c r="L271" s="27"/>
      <c r="M271" s="27"/>
      <c r="N271" s="27"/>
    </row>
    <row r="272" spans="1:14" ht="15" customHeight="1" x14ac:dyDescent="0.2">
      <c r="A272" s="28"/>
      <c r="B272" s="24"/>
      <c r="C272" s="24"/>
      <c r="D272" s="25"/>
      <c r="E272" s="24"/>
      <c r="F272" s="24"/>
      <c r="G272" s="26"/>
      <c r="H272" s="24"/>
      <c r="I272" s="24"/>
      <c r="J272" s="27"/>
      <c r="K272" s="27"/>
      <c r="L272" s="27"/>
      <c r="M272" s="27"/>
      <c r="N272" s="27"/>
    </row>
    <row r="273" spans="1:14" ht="15" customHeight="1" x14ac:dyDescent="0.2">
      <c r="A273" s="28"/>
      <c r="B273" s="24"/>
      <c r="C273" s="24"/>
      <c r="D273" s="25"/>
      <c r="E273" s="24"/>
      <c r="F273" s="24"/>
      <c r="G273" s="26"/>
      <c r="H273" s="24"/>
      <c r="I273" s="24"/>
      <c r="J273" s="27"/>
      <c r="K273" s="27"/>
      <c r="L273" s="27"/>
      <c r="M273" s="27"/>
      <c r="N273" s="27"/>
    </row>
    <row r="274" spans="1:14" ht="15" customHeight="1" x14ac:dyDescent="0.2">
      <c r="A274" s="28"/>
      <c r="B274" s="24"/>
      <c r="C274" s="24"/>
      <c r="D274" s="25"/>
      <c r="E274" s="24"/>
      <c r="F274" s="24"/>
      <c r="G274" s="26"/>
      <c r="H274" s="24"/>
      <c r="I274" s="24"/>
      <c r="J274" s="27"/>
      <c r="K274" s="27"/>
      <c r="L274" s="27"/>
      <c r="M274" s="27"/>
      <c r="N274" s="27"/>
    </row>
    <row r="275" spans="1:14" ht="15" customHeight="1" x14ac:dyDescent="0.2">
      <c r="A275" s="28"/>
      <c r="B275" s="24"/>
      <c r="C275" s="24"/>
      <c r="D275" s="25"/>
      <c r="E275" s="24"/>
      <c r="F275" s="24"/>
      <c r="G275" s="26"/>
      <c r="H275" s="24"/>
      <c r="I275" s="24"/>
      <c r="J275" s="27"/>
      <c r="K275" s="27"/>
      <c r="L275" s="27"/>
      <c r="M275" s="27"/>
      <c r="N275" s="27"/>
    </row>
    <row r="276" spans="1:14" ht="15" customHeight="1" x14ac:dyDescent="0.2">
      <c r="A276" s="28"/>
      <c r="B276" s="24"/>
      <c r="C276" s="24"/>
      <c r="D276" s="25"/>
      <c r="E276" s="24"/>
      <c r="F276" s="24"/>
      <c r="G276" s="26"/>
      <c r="H276" s="24"/>
      <c r="I276" s="24"/>
      <c r="J276" s="27"/>
      <c r="K276" s="27"/>
      <c r="L276" s="27"/>
      <c r="M276" s="27"/>
      <c r="N276" s="27"/>
    </row>
    <row r="277" spans="1:14" ht="15" customHeight="1" x14ac:dyDescent="0.2">
      <c r="A277" s="28"/>
      <c r="B277" s="24"/>
      <c r="C277" s="24"/>
      <c r="D277" s="25"/>
      <c r="E277" s="24"/>
      <c r="F277" s="24"/>
      <c r="G277" s="26"/>
      <c r="H277" s="24"/>
      <c r="I277" s="24"/>
      <c r="J277" s="27"/>
      <c r="K277" s="27"/>
      <c r="L277" s="27"/>
      <c r="M277" s="27"/>
      <c r="N277" s="27"/>
    </row>
    <row r="278" spans="1:14" ht="15" customHeight="1" x14ac:dyDescent="0.2">
      <c r="A278" s="28"/>
      <c r="B278" s="24"/>
      <c r="C278" s="24"/>
      <c r="D278" s="25"/>
      <c r="E278" s="24"/>
      <c r="F278" s="24"/>
      <c r="G278" s="26"/>
      <c r="H278" s="24"/>
      <c r="I278" s="24"/>
      <c r="J278" s="27"/>
      <c r="K278" s="27"/>
      <c r="L278" s="27"/>
      <c r="M278" s="27"/>
      <c r="N278" s="27"/>
    </row>
    <row r="279" spans="1:14" ht="15" customHeight="1" x14ac:dyDescent="0.2">
      <c r="A279" s="28"/>
      <c r="B279" s="24"/>
      <c r="C279" s="24"/>
      <c r="D279" s="25"/>
      <c r="E279" s="24"/>
      <c r="F279" s="24"/>
      <c r="G279" s="26"/>
      <c r="H279" s="24"/>
      <c r="I279" s="24"/>
      <c r="J279" s="27"/>
      <c r="K279" s="27"/>
      <c r="L279" s="27"/>
      <c r="M279" s="27"/>
      <c r="N279" s="27"/>
    </row>
    <row r="280" spans="1:14" ht="15" customHeight="1" x14ac:dyDescent="0.2">
      <c r="A280" s="28"/>
      <c r="B280" s="24"/>
      <c r="C280" s="24"/>
      <c r="D280" s="25"/>
      <c r="E280" s="24"/>
      <c r="F280" s="24"/>
      <c r="G280" s="26"/>
      <c r="H280" s="24"/>
      <c r="I280" s="24"/>
      <c r="J280" s="27"/>
      <c r="K280" s="27"/>
      <c r="L280" s="27"/>
      <c r="M280" s="27"/>
      <c r="N280" s="27"/>
    </row>
    <row r="281" spans="1:14" ht="15" customHeight="1" x14ac:dyDescent="0.2">
      <c r="A281" s="28"/>
      <c r="B281" s="24"/>
      <c r="C281" s="24"/>
      <c r="D281" s="25"/>
      <c r="E281" s="24"/>
      <c r="F281" s="24"/>
      <c r="G281" s="26"/>
      <c r="H281" s="24"/>
      <c r="I281" s="24"/>
      <c r="J281" s="27"/>
      <c r="K281" s="27"/>
      <c r="L281" s="27"/>
      <c r="M281" s="27"/>
      <c r="N281" s="27"/>
    </row>
    <row r="282" spans="1:14" ht="15" customHeight="1" x14ac:dyDescent="0.2">
      <c r="A282" s="28"/>
      <c r="B282" s="24"/>
      <c r="C282" s="24"/>
      <c r="D282" s="25"/>
      <c r="E282" s="24"/>
      <c r="F282" s="24"/>
      <c r="G282" s="26"/>
      <c r="H282" s="24"/>
      <c r="I282" s="24"/>
      <c r="J282" s="27"/>
      <c r="K282" s="27"/>
      <c r="L282" s="27"/>
      <c r="M282" s="27"/>
      <c r="N282" s="27"/>
    </row>
    <row r="283" spans="1:14" ht="15" customHeight="1" x14ac:dyDescent="0.2">
      <c r="A283" s="28"/>
      <c r="B283" s="24"/>
      <c r="C283" s="24"/>
      <c r="D283" s="25"/>
      <c r="E283" s="24"/>
      <c r="F283" s="24"/>
      <c r="G283" s="26"/>
      <c r="H283" s="24"/>
      <c r="I283" s="24"/>
      <c r="J283" s="27"/>
      <c r="K283" s="27"/>
      <c r="L283" s="27"/>
      <c r="M283" s="27"/>
      <c r="N283" s="27"/>
    </row>
    <row r="284" spans="1:14" ht="15" customHeight="1" x14ac:dyDescent="0.2">
      <c r="A284" s="28"/>
      <c r="B284" s="24"/>
      <c r="C284" s="24"/>
      <c r="D284" s="25"/>
      <c r="E284" s="24"/>
      <c r="F284" s="24"/>
      <c r="G284" s="26"/>
      <c r="H284" s="24"/>
      <c r="I284" s="24"/>
      <c r="J284" s="27"/>
      <c r="K284" s="27"/>
      <c r="L284" s="27"/>
      <c r="M284" s="27"/>
      <c r="N284" s="27"/>
    </row>
    <row r="285" spans="1:14" ht="15" customHeight="1" x14ac:dyDescent="0.2">
      <c r="A285" s="28"/>
      <c r="B285" s="24"/>
      <c r="C285" s="24"/>
      <c r="D285" s="25"/>
      <c r="E285" s="24"/>
      <c r="F285" s="24"/>
      <c r="G285" s="26"/>
      <c r="H285" s="24"/>
      <c r="I285" s="24"/>
      <c r="J285" s="27"/>
      <c r="K285" s="27"/>
      <c r="L285" s="27"/>
      <c r="M285" s="27"/>
      <c r="N285" s="27"/>
    </row>
    <row r="286" spans="1:14" ht="15" customHeight="1" x14ac:dyDescent="0.2">
      <c r="A286" s="28"/>
      <c r="B286" s="24"/>
      <c r="C286" s="24"/>
      <c r="D286" s="25"/>
      <c r="E286" s="24"/>
      <c r="F286" s="24"/>
      <c r="G286" s="26"/>
      <c r="H286" s="24"/>
      <c r="I286" s="24"/>
      <c r="J286" s="27"/>
      <c r="K286" s="27"/>
      <c r="L286" s="27"/>
      <c r="M286" s="27"/>
      <c r="N286" s="27"/>
    </row>
    <row r="287" spans="1:14" ht="15" customHeight="1" x14ac:dyDescent="0.2">
      <c r="A287" s="28"/>
      <c r="B287" s="24"/>
      <c r="C287" s="24"/>
      <c r="D287" s="25"/>
      <c r="E287" s="24"/>
      <c r="F287" s="24"/>
      <c r="G287" s="26"/>
      <c r="H287" s="24"/>
      <c r="I287" s="24"/>
      <c r="J287" s="27"/>
      <c r="K287" s="27"/>
      <c r="L287" s="27"/>
      <c r="M287" s="27"/>
      <c r="N287" s="27"/>
    </row>
    <row r="288" spans="1:14" ht="15" customHeight="1" x14ac:dyDescent="0.2">
      <c r="A288" s="28"/>
      <c r="B288" s="24"/>
      <c r="C288" s="24"/>
      <c r="D288" s="25"/>
      <c r="E288" s="24"/>
      <c r="F288" s="24"/>
      <c r="G288" s="26"/>
      <c r="H288" s="24"/>
      <c r="I288" s="24"/>
      <c r="J288" s="27"/>
      <c r="K288" s="27"/>
      <c r="L288" s="27"/>
      <c r="M288" s="27"/>
      <c r="N288" s="27"/>
    </row>
    <row r="289" spans="1:14" ht="15" customHeight="1" x14ac:dyDescent="0.2">
      <c r="A289" s="28"/>
      <c r="B289" s="24"/>
      <c r="C289" s="24"/>
      <c r="D289" s="25"/>
      <c r="E289" s="24"/>
      <c r="F289" s="24"/>
      <c r="G289" s="26"/>
      <c r="H289" s="24"/>
      <c r="I289" s="24"/>
      <c r="J289" s="27"/>
      <c r="K289" s="27"/>
      <c r="L289" s="27"/>
      <c r="M289" s="27"/>
      <c r="N289" s="27"/>
    </row>
    <row r="290" spans="1:14" ht="15" customHeight="1" x14ac:dyDescent="0.2">
      <c r="A290" s="28"/>
      <c r="B290" s="24"/>
      <c r="C290" s="24"/>
      <c r="D290" s="25"/>
      <c r="E290" s="24"/>
      <c r="F290" s="24"/>
      <c r="G290" s="26"/>
      <c r="H290" s="24"/>
      <c r="I290" s="24"/>
      <c r="J290" s="27"/>
      <c r="K290" s="27"/>
      <c r="L290" s="27"/>
      <c r="M290" s="27"/>
      <c r="N290" s="27"/>
    </row>
    <row r="291" spans="1:14" ht="15" customHeight="1" x14ac:dyDescent="0.2">
      <c r="A291" s="28"/>
      <c r="B291" s="24"/>
      <c r="C291" s="24"/>
      <c r="D291" s="25"/>
      <c r="E291" s="24"/>
      <c r="F291" s="24"/>
      <c r="G291" s="26"/>
      <c r="H291" s="24"/>
      <c r="I291" s="24"/>
      <c r="J291" s="27"/>
      <c r="K291" s="27"/>
      <c r="L291" s="27"/>
      <c r="M291" s="27"/>
      <c r="N291" s="27"/>
    </row>
    <row r="292" spans="1:14" ht="15" customHeight="1" x14ac:dyDescent="0.2">
      <c r="A292" s="28"/>
      <c r="B292" s="24"/>
      <c r="C292" s="24"/>
      <c r="D292" s="25"/>
      <c r="E292" s="24"/>
      <c r="F292" s="24"/>
      <c r="G292" s="26"/>
      <c r="H292" s="24"/>
      <c r="I292" s="24"/>
      <c r="J292" s="27"/>
      <c r="K292" s="27"/>
      <c r="L292" s="27"/>
      <c r="M292" s="27"/>
      <c r="N292" s="27"/>
    </row>
    <row r="293" spans="1:14" ht="15" customHeight="1" x14ac:dyDescent="0.2">
      <c r="A293" s="28"/>
      <c r="B293" s="24"/>
      <c r="C293" s="24"/>
      <c r="D293" s="25"/>
      <c r="E293" s="24"/>
      <c r="F293" s="24"/>
      <c r="G293" s="26"/>
      <c r="H293" s="24"/>
      <c r="I293" s="24"/>
      <c r="J293" s="27"/>
      <c r="K293" s="27"/>
      <c r="L293" s="27"/>
      <c r="M293" s="27"/>
      <c r="N293" s="27"/>
    </row>
    <row r="294" spans="1:14" ht="15" customHeight="1" x14ac:dyDescent="0.2">
      <c r="A294" s="28"/>
      <c r="B294" s="24"/>
      <c r="C294" s="24"/>
      <c r="D294" s="25"/>
      <c r="E294" s="24"/>
      <c r="F294" s="24"/>
      <c r="G294" s="26"/>
      <c r="H294" s="24"/>
      <c r="I294" s="24"/>
      <c r="J294" s="27"/>
      <c r="K294" s="27"/>
      <c r="L294" s="27"/>
      <c r="M294" s="27"/>
      <c r="N294" s="27"/>
    </row>
    <row r="295" spans="1:14" ht="15" customHeight="1" x14ac:dyDescent="0.2">
      <c r="A295" s="28"/>
      <c r="B295" s="24"/>
      <c r="C295" s="24"/>
      <c r="D295" s="25"/>
      <c r="E295" s="24"/>
      <c r="F295" s="24"/>
      <c r="G295" s="26"/>
      <c r="H295" s="24"/>
      <c r="I295" s="24"/>
      <c r="J295" s="27"/>
      <c r="K295" s="27"/>
      <c r="L295" s="27"/>
      <c r="M295" s="27"/>
      <c r="N295" s="27"/>
    </row>
    <row r="296" spans="1:14" ht="15" customHeight="1" x14ac:dyDescent="0.2">
      <c r="A296" s="28"/>
      <c r="B296" s="24"/>
      <c r="C296" s="24"/>
      <c r="D296" s="25"/>
      <c r="E296" s="24"/>
      <c r="F296" s="24"/>
      <c r="G296" s="26"/>
      <c r="H296" s="24"/>
      <c r="I296" s="24"/>
      <c r="J296" s="27"/>
      <c r="K296" s="27"/>
      <c r="L296" s="27"/>
      <c r="M296" s="27"/>
      <c r="N296" s="27"/>
    </row>
    <row r="297" spans="1:14" ht="15" customHeight="1" x14ac:dyDescent="0.2">
      <c r="A297" s="28"/>
      <c r="B297" s="24"/>
      <c r="C297" s="24"/>
      <c r="D297" s="25"/>
      <c r="E297" s="24"/>
      <c r="F297" s="24"/>
      <c r="G297" s="26"/>
      <c r="H297" s="24"/>
      <c r="I297" s="24"/>
      <c r="J297" s="27"/>
      <c r="K297" s="27"/>
      <c r="L297" s="27"/>
      <c r="M297" s="27"/>
      <c r="N297" s="27"/>
    </row>
    <row r="298" spans="1:14" ht="15" customHeight="1" x14ac:dyDescent="0.2">
      <c r="A298" s="28"/>
      <c r="B298" s="24"/>
      <c r="C298" s="24"/>
      <c r="D298" s="25"/>
      <c r="E298" s="24"/>
      <c r="F298" s="24"/>
      <c r="G298" s="26"/>
      <c r="H298" s="24"/>
      <c r="I298" s="24"/>
      <c r="J298" s="27"/>
      <c r="K298" s="27"/>
      <c r="L298" s="27"/>
      <c r="M298" s="27"/>
      <c r="N298" s="27"/>
    </row>
    <row r="299" spans="1:14" ht="15" customHeight="1" x14ac:dyDescent="0.2">
      <c r="A299" s="28"/>
      <c r="B299" s="24"/>
      <c r="C299" s="24"/>
      <c r="D299" s="25"/>
      <c r="E299" s="24"/>
      <c r="F299" s="24"/>
      <c r="G299" s="26"/>
      <c r="H299" s="24"/>
      <c r="I299" s="24"/>
      <c r="J299" s="27"/>
      <c r="K299" s="27"/>
      <c r="L299" s="27"/>
      <c r="M299" s="27"/>
      <c r="N299" s="27"/>
    </row>
    <row r="300" spans="1:14" ht="15" customHeight="1" x14ac:dyDescent="0.2">
      <c r="A300" s="28"/>
      <c r="B300" s="24"/>
      <c r="C300" s="24"/>
      <c r="D300" s="25"/>
      <c r="E300" s="24"/>
      <c r="F300" s="24"/>
      <c r="G300" s="26"/>
      <c r="H300" s="24"/>
      <c r="I300" s="24"/>
      <c r="J300" s="27"/>
      <c r="K300" s="27"/>
      <c r="L300" s="27"/>
      <c r="M300" s="27"/>
      <c r="N300" s="27"/>
    </row>
    <row r="301" spans="1:14" ht="15" customHeight="1" x14ac:dyDescent="0.2">
      <c r="A301" s="28"/>
      <c r="B301" s="24"/>
      <c r="C301" s="24"/>
      <c r="D301" s="25"/>
      <c r="E301" s="24"/>
      <c r="F301" s="24"/>
      <c r="G301" s="26"/>
      <c r="H301" s="24"/>
      <c r="I301" s="24"/>
      <c r="J301" s="27"/>
      <c r="K301" s="27"/>
      <c r="L301" s="27"/>
      <c r="M301" s="27"/>
      <c r="N301" s="27"/>
    </row>
    <row r="302" spans="1:14" ht="15" customHeight="1" x14ac:dyDescent="0.2">
      <c r="A302" s="28"/>
      <c r="B302" s="24"/>
      <c r="C302" s="24"/>
      <c r="D302" s="25"/>
      <c r="E302" s="24"/>
      <c r="F302" s="24"/>
      <c r="G302" s="26"/>
      <c r="H302" s="24"/>
      <c r="I302" s="24"/>
      <c r="J302" s="27"/>
      <c r="K302" s="27"/>
      <c r="L302" s="27"/>
      <c r="M302" s="27"/>
      <c r="N302" s="27"/>
    </row>
    <row r="303" spans="1:14" ht="15" customHeight="1" x14ac:dyDescent="0.2">
      <c r="A303" s="28"/>
      <c r="B303" s="24"/>
      <c r="C303" s="24"/>
      <c r="D303" s="25"/>
      <c r="E303" s="24"/>
      <c r="F303" s="24"/>
      <c r="G303" s="26"/>
      <c r="H303" s="24"/>
      <c r="I303" s="24"/>
      <c r="J303" s="27"/>
      <c r="K303" s="27"/>
      <c r="L303" s="27"/>
      <c r="M303" s="27"/>
      <c r="N303" s="27"/>
    </row>
    <row r="304" spans="1:14" ht="15" customHeight="1" x14ac:dyDescent="0.2">
      <c r="A304" s="28"/>
      <c r="B304" s="24"/>
      <c r="C304" s="24"/>
      <c r="D304" s="25"/>
      <c r="E304" s="24"/>
      <c r="F304" s="24"/>
      <c r="G304" s="26"/>
      <c r="H304" s="24"/>
      <c r="I304" s="24"/>
      <c r="J304" s="27"/>
      <c r="K304" s="27"/>
      <c r="L304" s="27"/>
      <c r="M304" s="27"/>
      <c r="N304" s="27"/>
    </row>
    <row r="305" spans="1:14" ht="15" customHeight="1" x14ac:dyDescent="0.2">
      <c r="A305" s="28"/>
      <c r="B305" s="24"/>
      <c r="C305" s="24"/>
      <c r="D305" s="25"/>
      <c r="E305" s="24"/>
      <c r="F305" s="24"/>
      <c r="G305" s="26"/>
      <c r="H305" s="24"/>
      <c r="I305" s="24"/>
      <c r="J305" s="27"/>
      <c r="K305" s="27"/>
      <c r="L305" s="27"/>
      <c r="M305" s="27"/>
      <c r="N305" s="27"/>
    </row>
    <row r="306" spans="1:14" ht="15" customHeight="1" x14ac:dyDescent="0.2">
      <c r="A306" s="28"/>
      <c r="B306" s="24"/>
      <c r="C306" s="24"/>
      <c r="D306" s="25"/>
      <c r="E306" s="24"/>
      <c r="F306" s="24"/>
      <c r="G306" s="26"/>
      <c r="H306" s="24"/>
      <c r="I306" s="24"/>
      <c r="J306" s="27"/>
      <c r="K306" s="27"/>
      <c r="L306" s="27"/>
      <c r="M306" s="27"/>
      <c r="N306" s="27"/>
    </row>
    <row r="307" spans="1:14" ht="15" customHeight="1" x14ac:dyDescent="0.2">
      <c r="A307" s="28"/>
      <c r="B307" s="24"/>
      <c r="C307" s="24"/>
      <c r="D307" s="25"/>
      <c r="E307" s="24"/>
      <c r="F307" s="24"/>
      <c r="G307" s="26"/>
      <c r="H307" s="24"/>
      <c r="I307" s="24"/>
      <c r="J307" s="27"/>
      <c r="K307" s="27"/>
      <c r="L307" s="27"/>
      <c r="M307" s="27"/>
      <c r="N307" s="27"/>
    </row>
    <row r="308" spans="1:14" ht="15" customHeight="1" x14ac:dyDescent="0.2">
      <c r="A308" s="28"/>
      <c r="B308" s="24"/>
      <c r="C308" s="24"/>
      <c r="D308" s="25"/>
      <c r="E308" s="24"/>
      <c r="F308" s="24"/>
      <c r="G308" s="26"/>
      <c r="H308" s="24"/>
      <c r="I308" s="24"/>
      <c r="J308" s="27"/>
      <c r="K308" s="27"/>
      <c r="L308" s="27"/>
      <c r="M308" s="27"/>
      <c r="N308" s="27"/>
    </row>
    <row r="309" spans="1:14" ht="15" customHeight="1" x14ac:dyDescent="0.2">
      <c r="A309" s="28"/>
      <c r="B309" s="24"/>
      <c r="C309" s="24"/>
      <c r="D309" s="25"/>
      <c r="E309" s="24"/>
      <c r="F309" s="24"/>
      <c r="G309" s="26"/>
      <c r="H309" s="24"/>
      <c r="I309" s="24"/>
      <c r="J309" s="27"/>
      <c r="K309" s="27"/>
      <c r="L309" s="27"/>
      <c r="M309" s="27"/>
      <c r="N309" s="27"/>
    </row>
    <row r="310" spans="1:14" ht="15" customHeight="1" x14ac:dyDescent="0.2">
      <c r="A310" s="28"/>
      <c r="B310" s="24"/>
      <c r="C310" s="24"/>
      <c r="D310" s="25"/>
      <c r="E310" s="24"/>
      <c r="F310" s="24"/>
      <c r="G310" s="26"/>
      <c r="H310" s="24"/>
      <c r="I310" s="24"/>
      <c r="J310" s="27"/>
      <c r="K310" s="27"/>
      <c r="L310" s="27"/>
      <c r="M310" s="27"/>
      <c r="N310" s="27"/>
    </row>
    <row r="311" spans="1:14" ht="15" customHeight="1" x14ac:dyDescent="0.2">
      <c r="A311" s="28"/>
      <c r="B311" s="24"/>
      <c r="C311" s="24"/>
      <c r="D311" s="25"/>
      <c r="E311" s="24"/>
      <c r="F311" s="24"/>
      <c r="G311" s="26"/>
      <c r="H311" s="24"/>
      <c r="I311" s="24"/>
      <c r="J311" s="27"/>
      <c r="K311" s="27"/>
      <c r="L311" s="27"/>
      <c r="M311" s="27"/>
      <c r="N311" s="27"/>
    </row>
    <row r="312" spans="1:14" ht="15" customHeight="1" x14ac:dyDescent="0.2">
      <c r="A312" s="28"/>
      <c r="B312" s="24"/>
      <c r="C312" s="24"/>
      <c r="D312" s="25"/>
      <c r="E312" s="24"/>
      <c r="F312" s="24"/>
      <c r="G312" s="26"/>
      <c r="H312" s="24"/>
      <c r="I312" s="24"/>
      <c r="J312" s="27"/>
      <c r="K312" s="27"/>
      <c r="L312" s="27"/>
      <c r="M312" s="27"/>
      <c r="N312" s="27"/>
    </row>
    <row r="313" spans="1:14" ht="15" customHeight="1" x14ac:dyDescent="0.2">
      <c r="A313" s="28"/>
      <c r="B313" s="24"/>
      <c r="C313" s="24"/>
      <c r="D313" s="25"/>
      <c r="E313" s="24"/>
      <c r="F313" s="24"/>
      <c r="G313" s="26"/>
      <c r="H313" s="24"/>
      <c r="I313" s="24"/>
      <c r="J313" s="27"/>
      <c r="K313" s="27"/>
      <c r="L313" s="27"/>
      <c r="M313" s="27"/>
      <c r="N313" s="27"/>
    </row>
    <row r="314" spans="1:14" ht="15" customHeight="1" x14ac:dyDescent="0.2">
      <c r="A314" s="28"/>
      <c r="B314" s="24"/>
      <c r="C314" s="24"/>
      <c r="D314" s="25"/>
      <c r="E314" s="24"/>
      <c r="F314" s="24"/>
      <c r="G314" s="26"/>
      <c r="H314" s="24"/>
      <c r="I314" s="24"/>
      <c r="J314" s="27"/>
      <c r="K314" s="27"/>
      <c r="L314" s="27"/>
      <c r="M314" s="27"/>
      <c r="N314" s="27"/>
    </row>
    <row r="315" spans="1:14" ht="15" customHeight="1" x14ac:dyDescent="0.2">
      <c r="A315" s="28"/>
      <c r="B315" s="24"/>
      <c r="C315" s="24"/>
      <c r="D315" s="25"/>
      <c r="E315" s="24"/>
      <c r="F315" s="24"/>
      <c r="G315" s="26"/>
      <c r="H315" s="24"/>
      <c r="I315" s="24"/>
      <c r="J315" s="27"/>
      <c r="K315" s="27"/>
      <c r="L315" s="27"/>
      <c r="M315" s="27"/>
      <c r="N315" s="27"/>
    </row>
    <row r="316" spans="1:14" ht="15" customHeight="1" x14ac:dyDescent="0.2">
      <c r="A316" s="28"/>
      <c r="B316" s="24"/>
      <c r="C316" s="24"/>
      <c r="D316" s="25"/>
      <c r="E316" s="24"/>
      <c r="F316" s="24"/>
      <c r="G316" s="26"/>
      <c r="H316" s="24"/>
      <c r="I316" s="24"/>
      <c r="J316" s="27"/>
      <c r="K316" s="27"/>
      <c r="L316" s="27"/>
      <c r="M316" s="27"/>
      <c r="N316" s="27"/>
    </row>
    <row r="317" spans="1:14" ht="15" customHeight="1" x14ac:dyDescent="0.2">
      <c r="A317" s="28"/>
      <c r="B317" s="24"/>
      <c r="C317" s="24"/>
      <c r="D317" s="25"/>
      <c r="E317" s="24"/>
      <c r="F317" s="24"/>
      <c r="G317" s="26"/>
      <c r="H317" s="24"/>
      <c r="I317" s="24"/>
      <c r="J317" s="27"/>
      <c r="K317" s="27"/>
      <c r="L317" s="27"/>
      <c r="M317" s="27"/>
      <c r="N317" s="27"/>
    </row>
    <row r="318" spans="1:14" ht="15" customHeight="1" x14ac:dyDescent="0.2">
      <c r="A318" s="28"/>
      <c r="B318" s="24"/>
      <c r="C318" s="24"/>
      <c r="D318" s="25"/>
      <c r="E318" s="24"/>
      <c r="F318" s="24"/>
      <c r="G318" s="26"/>
      <c r="H318" s="24"/>
      <c r="I318" s="24"/>
      <c r="J318" s="27"/>
      <c r="K318" s="27"/>
      <c r="L318" s="27"/>
      <c r="M318" s="27"/>
      <c r="N318" s="27"/>
    </row>
    <row r="319" spans="1:14" ht="15" customHeight="1" x14ac:dyDescent="0.2">
      <c r="A319" s="28"/>
      <c r="B319" s="24"/>
      <c r="C319" s="24"/>
      <c r="D319" s="25"/>
      <c r="E319" s="24"/>
      <c r="F319" s="24"/>
      <c r="G319" s="26"/>
      <c r="H319" s="24"/>
      <c r="I319" s="24"/>
      <c r="J319" s="27"/>
      <c r="K319" s="27"/>
      <c r="L319" s="27"/>
      <c r="M319" s="27"/>
      <c r="N319" s="27"/>
    </row>
    <row r="320" spans="1:14" ht="15" customHeight="1" x14ac:dyDescent="0.2">
      <c r="A320" s="28"/>
      <c r="B320" s="24"/>
      <c r="C320" s="24"/>
      <c r="D320" s="25"/>
      <c r="E320" s="24"/>
      <c r="F320" s="24"/>
      <c r="G320" s="26"/>
      <c r="H320" s="24"/>
      <c r="I320" s="24"/>
      <c r="J320" s="27"/>
      <c r="K320" s="27"/>
      <c r="L320" s="27"/>
      <c r="M320" s="27"/>
      <c r="N320" s="27"/>
    </row>
    <row r="321" spans="1:14" ht="15" customHeight="1" x14ac:dyDescent="0.2">
      <c r="A321" s="28"/>
      <c r="B321" s="24"/>
      <c r="C321" s="24"/>
      <c r="D321" s="25"/>
      <c r="E321" s="24"/>
      <c r="F321" s="24"/>
      <c r="G321" s="26"/>
      <c r="H321" s="24"/>
      <c r="I321" s="24"/>
      <c r="J321" s="27"/>
      <c r="K321" s="27"/>
      <c r="L321" s="27"/>
      <c r="M321" s="27"/>
      <c r="N321" s="27"/>
    </row>
    <row r="322" spans="1:14" ht="15" customHeight="1" x14ac:dyDescent="0.2">
      <c r="A322" s="28"/>
      <c r="B322" s="24"/>
      <c r="C322" s="24"/>
      <c r="D322" s="25"/>
      <c r="E322" s="24"/>
      <c r="F322" s="24"/>
      <c r="G322" s="26"/>
      <c r="H322" s="24"/>
      <c r="I322" s="24"/>
      <c r="J322" s="27"/>
      <c r="K322" s="27"/>
      <c r="L322" s="27"/>
      <c r="M322" s="27"/>
      <c r="N322" s="27"/>
    </row>
    <row r="323" spans="1:14" ht="15" customHeight="1" x14ac:dyDescent="0.2">
      <c r="A323" s="28"/>
      <c r="B323" s="24"/>
      <c r="C323" s="24"/>
      <c r="D323" s="25"/>
      <c r="E323" s="24"/>
      <c r="F323" s="24"/>
      <c r="G323" s="26"/>
      <c r="H323" s="24"/>
      <c r="I323" s="24"/>
      <c r="J323" s="27"/>
      <c r="K323" s="27"/>
      <c r="L323" s="27"/>
      <c r="M323" s="27"/>
      <c r="N323" s="27"/>
    </row>
    <row r="324" spans="1:14" ht="15" customHeight="1" x14ac:dyDescent="0.2">
      <c r="A324" s="28"/>
      <c r="B324" s="24"/>
      <c r="C324" s="24"/>
      <c r="D324" s="25"/>
      <c r="E324" s="24"/>
      <c r="F324" s="24"/>
      <c r="G324" s="26"/>
      <c r="H324" s="24"/>
      <c r="I324" s="24"/>
      <c r="J324" s="27"/>
      <c r="K324" s="27"/>
      <c r="L324" s="27"/>
      <c r="M324" s="27"/>
      <c r="N324" s="27"/>
    </row>
    <row r="325" spans="1:14" ht="15" customHeight="1" x14ac:dyDescent="0.2">
      <c r="A325" s="28"/>
      <c r="B325" s="24"/>
      <c r="C325" s="24"/>
      <c r="D325" s="25"/>
      <c r="E325" s="24"/>
      <c r="F325" s="24"/>
      <c r="G325" s="26"/>
      <c r="H325" s="24"/>
      <c r="I325" s="24"/>
      <c r="J325" s="27"/>
      <c r="K325" s="27"/>
      <c r="L325" s="27"/>
      <c r="M325" s="27"/>
      <c r="N325" s="27"/>
    </row>
    <row r="326" spans="1:14" ht="15" customHeight="1" x14ac:dyDescent="0.2">
      <c r="A326" s="28"/>
      <c r="B326" s="24"/>
      <c r="C326" s="24"/>
      <c r="D326" s="25"/>
      <c r="E326" s="24"/>
      <c r="F326" s="24"/>
      <c r="G326" s="26"/>
      <c r="H326" s="24"/>
      <c r="I326" s="24"/>
      <c r="J326" s="27"/>
      <c r="K326" s="27"/>
      <c r="L326" s="27"/>
      <c r="M326" s="27"/>
      <c r="N326" s="27"/>
    </row>
    <row r="327" spans="1:14" ht="15" customHeight="1" x14ac:dyDescent="0.2">
      <c r="A327" s="28"/>
      <c r="B327" s="24"/>
      <c r="C327" s="24"/>
      <c r="D327" s="25"/>
      <c r="E327" s="24"/>
      <c r="F327" s="24"/>
      <c r="G327" s="26"/>
      <c r="H327" s="24"/>
      <c r="I327" s="24"/>
      <c r="J327" s="27"/>
      <c r="K327" s="27"/>
      <c r="L327" s="27"/>
      <c r="M327" s="27"/>
      <c r="N327" s="27"/>
    </row>
    <row r="328" spans="1:14" ht="15" customHeight="1" x14ac:dyDescent="0.2">
      <c r="A328" s="28"/>
      <c r="B328" s="24"/>
      <c r="C328" s="24"/>
      <c r="D328" s="25"/>
      <c r="E328" s="24"/>
      <c r="F328" s="24"/>
      <c r="G328" s="26"/>
      <c r="H328" s="24"/>
      <c r="I328" s="24"/>
      <c r="J328" s="27"/>
      <c r="K328" s="27"/>
      <c r="L328" s="27"/>
      <c r="M328" s="27"/>
      <c r="N328" s="27"/>
    </row>
    <row r="329" spans="1:14" ht="15" customHeight="1" x14ac:dyDescent="0.2">
      <c r="A329" s="28"/>
      <c r="B329" s="24"/>
      <c r="C329" s="24"/>
      <c r="D329" s="25"/>
      <c r="E329" s="24"/>
      <c r="F329" s="24"/>
      <c r="G329" s="26"/>
      <c r="H329" s="24"/>
      <c r="I329" s="24"/>
      <c r="J329" s="27"/>
      <c r="K329" s="27"/>
      <c r="L329" s="27"/>
      <c r="M329" s="27"/>
      <c r="N329" s="27"/>
    </row>
    <row r="330" spans="1:14" ht="15" customHeight="1" x14ac:dyDescent="0.2">
      <c r="A330" s="28"/>
      <c r="B330" s="24"/>
      <c r="C330" s="24"/>
      <c r="D330" s="25"/>
      <c r="E330" s="24"/>
      <c r="F330" s="24"/>
      <c r="G330" s="26"/>
      <c r="H330" s="24"/>
      <c r="I330" s="24"/>
      <c r="J330" s="27"/>
      <c r="K330" s="27"/>
      <c r="L330" s="27"/>
      <c r="M330" s="27"/>
      <c r="N330" s="27"/>
    </row>
    <row r="331" spans="1:14" ht="15" customHeight="1" x14ac:dyDescent="0.2">
      <c r="A331" s="28"/>
      <c r="B331" s="24"/>
      <c r="C331" s="24"/>
      <c r="D331" s="25"/>
      <c r="E331" s="24"/>
      <c r="F331" s="24"/>
      <c r="G331" s="26"/>
      <c r="H331" s="24"/>
      <c r="I331" s="24"/>
      <c r="J331" s="27"/>
      <c r="K331" s="27"/>
      <c r="L331" s="27"/>
      <c r="M331" s="27"/>
      <c r="N331" s="27"/>
    </row>
    <row r="332" spans="1:14" ht="15" customHeight="1" x14ac:dyDescent="0.2">
      <c r="A332" s="28"/>
      <c r="B332" s="24"/>
      <c r="C332" s="24"/>
      <c r="D332" s="25"/>
      <c r="E332" s="24"/>
      <c r="F332" s="24"/>
      <c r="G332" s="26"/>
      <c r="H332" s="24"/>
      <c r="I332" s="24"/>
      <c r="J332" s="27"/>
      <c r="K332" s="27"/>
      <c r="L332" s="27"/>
      <c r="M332" s="27"/>
      <c r="N332" s="27"/>
    </row>
    <row r="333" spans="1:14" ht="15" customHeight="1" x14ac:dyDescent="0.2">
      <c r="A333" s="28"/>
      <c r="B333" s="24"/>
      <c r="C333" s="24"/>
      <c r="D333" s="25"/>
      <c r="E333" s="24"/>
      <c r="F333" s="24"/>
      <c r="G333" s="26"/>
      <c r="H333" s="24"/>
      <c r="I333" s="24"/>
      <c r="J333" s="27"/>
      <c r="K333" s="27"/>
      <c r="L333" s="27"/>
      <c r="M333" s="27"/>
      <c r="N333" s="27"/>
    </row>
    <row r="334" spans="1:14" ht="15" customHeight="1" x14ac:dyDescent="0.2">
      <c r="A334" s="28"/>
      <c r="B334" s="24"/>
      <c r="C334" s="24"/>
      <c r="D334" s="25"/>
      <c r="E334" s="24"/>
      <c r="F334" s="24"/>
      <c r="G334" s="26"/>
      <c r="H334" s="24"/>
      <c r="I334" s="24"/>
      <c r="J334" s="27"/>
      <c r="K334" s="27"/>
      <c r="L334" s="27"/>
      <c r="M334" s="27"/>
      <c r="N334" s="27"/>
    </row>
    <row r="335" spans="1:14" ht="15" customHeight="1" x14ac:dyDescent="0.2">
      <c r="A335" s="28"/>
      <c r="B335" s="24"/>
      <c r="C335" s="24"/>
      <c r="D335" s="25"/>
      <c r="E335" s="24"/>
      <c r="F335" s="24"/>
      <c r="G335" s="26"/>
      <c r="H335" s="24"/>
      <c r="I335" s="24"/>
      <c r="J335" s="27"/>
      <c r="K335" s="27"/>
      <c r="L335" s="27"/>
      <c r="M335" s="27"/>
      <c r="N335" s="27"/>
    </row>
    <row r="336" spans="1:14" ht="15" customHeight="1" x14ac:dyDescent="0.2">
      <c r="A336" s="28"/>
      <c r="B336" s="24"/>
      <c r="C336" s="24"/>
      <c r="D336" s="25"/>
      <c r="E336" s="24"/>
      <c r="F336" s="24"/>
      <c r="G336" s="26"/>
      <c r="H336" s="24"/>
      <c r="I336" s="24"/>
      <c r="J336" s="27"/>
      <c r="K336" s="27"/>
      <c r="L336" s="27"/>
      <c r="M336" s="27"/>
      <c r="N336" s="27"/>
    </row>
    <row r="337" spans="1:14" ht="15" customHeight="1" x14ac:dyDescent="0.2">
      <c r="A337" s="28"/>
      <c r="B337" s="24"/>
      <c r="C337" s="24"/>
      <c r="D337" s="25"/>
      <c r="E337" s="24"/>
      <c r="F337" s="24"/>
      <c r="G337" s="26"/>
      <c r="H337" s="24"/>
      <c r="I337" s="24"/>
      <c r="J337" s="27"/>
      <c r="K337" s="27"/>
      <c r="L337" s="27"/>
      <c r="M337" s="27"/>
      <c r="N337" s="27"/>
    </row>
    <row r="338" spans="1:14" ht="15" customHeight="1" x14ac:dyDescent="0.2">
      <c r="A338" s="28"/>
      <c r="B338" s="24"/>
      <c r="C338" s="24"/>
      <c r="D338" s="25"/>
      <c r="E338" s="24"/>
      <c r="F338" s="24"/>
      <c r="G338" s="26"/>
      <c r="H338" s="24"/>
      <c r="I338" s="24"/>
      <c r="J338" s="27"/>
      <c r="K338" s="27"/>
      <c r="L338" s="27"/>
      <c r="M338" s="27"/>
      <c r="N338" s="27"/>
    </row>
    <row r="339" spans="1:14" ht="15" customHeight="1" x14ac:dyDescent="0.2">
      <c r="A339" s="28"/>
      <c r="B339" s="24"/>
      <c r="C339" s="24"/>
      <c r="D339" s="25"/>
      <c r="E339" s="24"/>
      <c r="F339" s="24"/>
      <c r="G339" s="26"/>
      <c r="H339" s="24"/>
      <c r="I339" s="24"/>
      <c r="J339" s="27"/>
      <c r="K339" s="27"/>
      <c r="L339" s="27"/>
      <c r="M339" s="27"/>
      <c r="N339" s="27"/>
    </row>
    <row r="340" spans="1:14" ht="15" customHeight="1" x14ac:dyDescent="0.2">
      <c r="A340" s="28"/>
      <c r="B340" s="24"/>
      <c r="C340" s="24"/>
      <c r="D340" s="25"/>
      <c r="E340" s="24"/>
      <c r="F340" s="24"/>
      <c r="G340" s="26"/>
      <c r="H340" s="24"/>
      <c r="I340" s="24"/>
      <c r="J340" s="27"/>
      <c r="K340" s="27"/>
      <c r="L340" s="27"/>
      <c r="M340" s="27"/>
      <c r="N340" s="27"/>
    </row>
    <row r="341" spans="1:14" ht="15" customHeight="1" x14ac:dyDescent="0.2">
      <c r="A341" s="28"/>
      <c r="B341" s="24"/>
      <c r="C341" s="24"/>
      <c r="D341" s="25"/>
      <c r="E341" s="24"/>
      <c r="F341" s="24"/>
      <c r="G341" s="26"/>
      <c r="H341" s="24"/>
      <c r="I341" s="24"/>
      <c r="J341" s="27"/>
      <c r="K341" s="27"/>
      <c r="L341" s="27"/>
      <c r="M341" s="27"/>
      <c r="N341" s="27"/>
    </row>
    <row r="342" spans="1:14" ht="15" customHeight="1" x14ac:dyDescent="0.2">
      <c r="A342" s="28"/>
      <c r="B342" s="24"/>
      <c r="C342" s="24"/>
      <c r="D342" s="25"/>
      <c r="E342" s="24"/>
      <c r="F342" s="24"/>
      <c r="G342" s="26"/>
      <c r="H342" s="24"/>
      <c r="I342" s="24"/>
      <c r="J342" s="27"/>
      <c r="K342" s="27"/>
      <c r="L342" s="27"/>
      <c r="M342" s="27"/>
      <c r="N342" s="27"/>
    </row>
    <row r="343" spans="1:14" ht="15" customHeight="1" x14ac:dyDescent="0.2">
      <c r="A343" s="28"/>
      <c r="B343" s="24"/>
      <c r="C343" s="24"/>
      <c r="D343" s="25"/>
      <c r="E343" s="24"/>
      <c r="F343" s="24"/>
      <c r="G343" s="26"/>
      <c r="H343" s="24"/>
      <c r="I343" s="24"/>
      <c r="J343" s="27"/>
      <c r="K343" s="27"/>
      <c r="L343" s="27"/>
      <c r="M343" s="27"/>
      <c r="N343" s="27"/>
    </row>
    <row r="344" spans="1:14" ht="15" customHeight="1" x14ac:dyDescent="0.2">
      <c r="A344" s="28"/>
      <c r="B344" s="24"/>
      <c r="C344" s="24"/>
      <c r="D344" s="25"/>
      <c r="E344" s="24"/>
      <c r="F344" s="24"/>
      <c r="G344" s="26"/>
      <c r="H344" s="24"/>
      <c r="I344" s="24"/>
      <c r="J344" s="27"/>
      <c r="K344" s="27"/>
      <c r="L344" s="27"/>
      <c r="M344" s="27"/>
      <c r="N344" s="27"/>
    </row>
    <row r="345" spans="1:14" ht="15" customHeight="1" x14ac:dyDescent="0.2">
      <c r="A345" s="28"/>
      <c r="B345" s="24"/>
      <c r="C345" s="24"/>
      <c r="D345" s="25"/>
      <c r="E345" s="24"/>
      <c r="F345" s="24"/>
      <c r="G345" s="26"/>
      <c r="H345" s="24"/>
      <c r="I345" s="24"/>
      <c r="J345" s="27"/>
      <c r="K345" s="27"/>
      <c r="L345" s="27"/>
      <c r="M345" s="27"/>
      <c r="N345" s="27"/>
    </row>
    <row r="346" spans="1:14" ht="15" customHeight="1" x14ac:dyDescent="0.2">
      <c r="A346" s="28"/>
      <c r="B346" s="24"/>
      <c r="C346" s="24"/>
      <c r="D346" s="25"/>
      <c r="E346" s="24"/>
      <c r="F346" s="24"/>
      <c r="G346" s="26"/>
      <c r="H346" s="24"/>
      <c r="I346" s="24"/>
      <c r="J346" s="27"/>
      <c r="K346" s="27"/>
      <c r="L346" s="27"/>
      <c r="M346" s="27"/>
      <c r="N346" s="27"/>
    </row>
    <row r="347" spans="1:14" ht="15" customHeight="1" x14ac:dyDescent="0.2">
      <c r="A347" s="28"/>
      <c r="B347" s="24"/>
      <c r="C347" s="24"/>
      <c r="D347" s="25"/>
      <c r="E347" s="24"/>
      <c r="F347" s="24"/>
      <c r="G347" s="26"/>
      <c r="H347" s="24"/>
      <c r="I347" s="24"/>
      <c r="J347" s="27"/>
      <c r="K347" s="27"/>
      <c r="L347" s="27"/>
      <c r="M347" s="27"/>
      <c r="N347" s="27"/>
    </row>
    <row r="348" spans="1:14" ht="15" customHeight="1" x14ac:dyDescent="0.2">
      <c r="A348" s="28"/>
      <c r="B348" s="24"/>
      <c r="C348" s="24"/>
      <c r="D348" s="25"/>
      <c r="E348" s="24"/>
      <c r="F348" s="24"/>
      <c r="G348" s="26"/>
      <c r="H348" s="24"/>
      <c r="I348" s="24"/>
      <c r="J348" s="27"/>
      <c r="K348" s="27"/>
      <c r="L348" s="27"/>
      <c r="M348" s="27"/>
      <c r="N348" s="27"/>
    </row>
    <row r="349" spans="1:14" ht="15" customHeight="1" x14ac:dyDescent="0.2">
      <c r="A349" s="28"/>
      <c r="B349" s="24"/>
      <c r="C349" s="24"/>
      <c r="D349" s="25"/>
      <c r="E349" s="24"/>
      <c r="F349" s="24"/>
      <c r="G349" s="26"/>
      <c r="H349" s="24"/>
      <c r="I349" s="24"/>
      <c r="J349" s="27"/>
      <c r="K349" s="27"/>
      <c r="L349" s="27"/>
      <c r="M349" s="27"/>
      <c r="N349" s="27"/>
    </row>
    <row r="350" spans="1:14" ht="15" customHeight="1" x14ac:dyDescent="0.2">
      <c r="A350" s="28"/>
      <c r="B350" s="24"/>
      <c r="C350" s="24"/>
      <c r="D350" s="25"/>
      <c r="E350" s="24"/>
      <c r="F350" s="24"/>
      <c r="G350" s="26"/>
      <c r="H350" s="24"/>
      <c r="I350" s="24"/>
      <c r="J350" s="27"/>
      <c r="K350" s="27"/>
      <c r="L350" s="27"/>
      <c r="M350" s="27"/>
      <c r="N350" s="27"/>
    </row>
    <row r="351" spans="1:14" ht="15" customHeight="1" x14ac:dyDescent="0.2">
      <c r="A351" s="28"/>
      <c r="B351" s="24"/>
      <c r="C351" s="24"/>
      <c r="D351" s="25"/>
      <c r="E351" s="24"/>
      <c r="F351" s="24"/>
      <c r="G351" s="26"/>
      <c r="H351" s="24"/>
      <c r="I351" s="24"/>
      <c r="J351" s="27"/>
      <c r="K351" s="27"/>
      <c r="L351" s="27"/>
      <c r="M351" s="27"/>
      <c r="N351" s="27"/>
    </row>
    <row r="352" spans="1:14" ht="15" customHeight="1" x14ac:dyDescent="0.2">
      <c r="A352" s="28"/>
      <c r="B352" s="24"/>
      <c r="C352" s="24"/>
      <c r="D352" s="25"/>
      <c r="E352" s="24"/>
      <c r="F352" s="24"/>
      <c r="G352" s="26"/>
      <c r="H352" s="24"/>
      <c r="I352" s="24"/>
      <c r="J352" s="27"/>
      <c r="K352" s="27"/>
      <c r="L352" s="27"/>
      <c r="M352" s="27"/>
      <c r="N352" s="27"/>
    </row>
    <row r="353" spans="1:14" ht="15" customHeight="1" x14ac:dyDescent="0.2">
      <c r="A353" s="28"/>
      <c r="B353" s="24"/>
      <c r="C353" s="24"/>
      <c r="D353" s="25"/>
      <c r="E353" s="24"/>
      <c r="F353" s="24"/>
      <c r="G353" s="26"/>
      <c r="H353" s="24"/>
      <c r="I353" s="24"/>
      <c r="J353" s="27"/>
      <c r="K353" s="27"/>
      <c r="L353" s="27"/>
      <c r="M353" s="27"/>
      <c r="N353" s="27"/>
    </row>
    <row r="354" spans="1:14" ht="15" customHeight="1" x14ac:dyDescent="0.2">
      <c r="A354" s="28"/>
      <c r="B354" s="24"/>
      <c r="C354" s="24"/>
      <c r="D354" s="25"/>
      <c r="E354" s="24"/>
      <c r="F354" s="24"/>
      <c r="G354" s="26"/>
      <c r="H354" s="24"/>
      <c r="I354" s="24"/>
      <c r="J354" s="27"/>
      <c r="K354" s="27"/>
      <c r="L354" s="27"/>
      <c r="M354" s="27"/>
      <c r="N354" s="27"/>
    </row>
    <row r="355" spans="1:14" ht="15" customHeight="1" x14ac:dyDescent="0.2">
      <c r="A355" s="28"/>
      <c r="B355" s="24"/>
      <c r="C355" s="24"/>
      <c r="D355" s="25"/>
      <c r="E355" s="24"/>
      <c r="F355" s="24"/>
      <c r="G355" s="26"/>
      <c r="H355" s="24"/>
      <c r="I355" s="24"/>
      <c r="J355" s="27"/>
      <c r="K355" s="27"/>
      <c r="L355" s="27"/>
      <c r="M355" s="27"/>
      <c r="N355" s="27"/>
    </row>
    <row r="356" spans="1:14" ht="15" customHeight="1" x14ac:dyDescent="0.2">
      <c r="A356" s="28"/>
      <c r="B356" s="24"/>
      <c r="C356" s="24"/>
      <c r="D356" s="25"/>
      <c r="E356" s="24"/>
      <c r="F356" s="24"/>
      <c r="G356" s="26"/>
      <c r="H356" s="24"/>
      <c r="I356" s="24"/>
      <c r="J356" s="27"/>
      <c r="K356" s="27"/>
      <c r="L356" s="27"/>
      <c r="M356" s="27"/>
      <c r="N356" s="27"/>
    </row>
    <row r="357" spans="1:14" ht="15" customHeight="1" x14ac:dyDescent="0.2">
      <c r="A357" s="28"/>
      <c r="B357" s="24"/>
      <c r="C357" s="24"/>
      <c r="D357" s="25"/>
      <c r="E357" s="24"/>
      <c r="F357" s="24"/>
      <c r="G357" s="26"/>
      <c r="H357" s="24"/>
      <c r="I357" s="24"/>
      <c r="J357" s="27"/>
      <c r="K357" s="27"/>
      <c r="L357" s="27"/>
      <c r="M357" s="27"/>
      <c r="N357" s="27"/>
    </row>
    <row r="358" spans="1:14" ht="15" customHeight="1" x14ac:dyDescent="0.2">
      <c r="A358" s="28"/>
      <c r="B358" s="24"/>
      <c r="C358" s="24"/>
      <c r="D358" s="25"/>
      <c r="E358" s="24"/>
      <c r="F358" s="24"/>
      <c r="G358" s="26"/>
      <c r="H358" s="24"/>
      <c r="I358" s="24"/>
      <c r="J358" s="27"/>
      <c r="K358" s="27"/>
      <c r="L358" s="27"/>
      <c r="M358" s="27"/>
      <c r="N358" s="27"/>
    </row>
    <row r="359" spans="1:14" ht="15" customHeight="1" x14ac:dyDescent="0.2">
      <c r="A359" s="28"/>
      <c r="B359" s="24"/>
      <c r="C359" s="24"/>
      <c r="D359" s="25"/>
      <c r="E359" s="24"/>
      <c r="F359" s="24"/>
      <c r="G359" s="26"/>
      <c r="H359" s="24"/>
      <c r="I359" s="24"/>
      <c r="J359" s="27"/>
      <c r="K359" s="27"/>
      <c r="L359" s="27"/>
      <c r="M359" s="27"/>
      <c r="N359" s="27"/>
    </row>
    <row r="360" spans="1:14" ht="15" customHeight="1" x14ac:dyDescent="0.2">
      <c r="A360" s="28"/>
      <c r="B360" s="24"/>
      <c r="C360" s="24"/>
      <c r="D360" s="25"/>
      <c r="E360" s="24"/>
      <c r="F360" s="24"/>
      <c r="G360" s="26"/>
      <c r="H360" s="24"/>
      <c r="I360" s="24"/>
      <c r="J360" s="27"/>
      <c r="K360" s="27"/>
      <c r="L360" s="27"/>
      <c r="M360" s="27"/>
      <c r="N360" s="27"/>
    </row>
    <row r="361" spans="1:14" ht="15" customHeight="1" x14ac:dyDescent="0.2">
      <c r="A361" s="28"/>
      <c r="B361" s="24"/>
      <c r="C361" s="24"/>
      <c r="D361" s="25"/>
      <c r="E361" s="24"/>
      <c r="F361" s="24"/>
      <c r="G361" s="26"/>
      <c r="H361" s="24"/>
      <c r="I361" s="24"/>
      <c r="J361" s="27"/>
      <c r="K361" s="27"/>
      <c r="L361" s="27"/>
      <c r="M361" s="27"/>
      <c r="N361" s="27"/>
    </row>
    <row r="362" spans="1:14" ht="15" customHeight="1" x14ac:dyDescent="0.2">
      <c r="A362" s="28"/>
      <c r="B362" s="24"/>
      <c r="C362" s="24"/>
      <c r="D362" s="25"/>
      <c r="E362" s="24"/>
      <c r="F362" s="24"/>
      <c r="G362" s="26"/>
      <c r="H362" s="24"/>
      <c r="I362" s="24"/>
      <c r="J362" s="27"/>
      <c r="K362" s="27"/>
      <c r="L362" s="27"/>
      <c r="M362" s="27"/>
      <c r="N362" s="27"/>
    </row>
    <row r="363" spans="1:14" ht="15" customHeight="1" x14ac:dyDescent="0.2">
      <c r="A363" s="28"/>
      <c r="B363" s="24"/>
      <c r="C363" s="24"/>
      <c r="D363" s="25"/>
      <c r="E363" s="24"/>
      <c r="F363" s="24"/>
      <c r="G363" s="26"/>
      <c r="H363" s="24"/>
      <c r="I363" s="24"/>
      <c r="J363" s="27"/>
      <c r="K363" s="27"/>
      <c r="L363" s="27"/>
      <c r="M363" s="27"/>
      <c r="N363" s="27"/>
    </row>
    <row r="364" spans="1:14" ht="15" customHeight="1" x14ac:dyDescent="0.2">
      <c r="A364" s="28"/>
      <c r="B364" s="24"/>
      <c r="C364" s="24"/>
      <c r="D364" s="25"/>
      <c r="E364" s="24"/>
      <c r="F364" s="24"/>
      <c r="G364" s="26"/>
      <c r="H364" s="24"/>
      <c r="I364" s="24"/>
      <c r="J364" s="27"/>
      <c r="K364" s="27"/>
      <c r="L364" s="27"/>
      <c r="M364" s="27"/>
      <c r="N364" s="27"/>
    </row>
    <row r="365" spans="1:14" ht="15" customHeight="1" x14ac:dyDescent="0.2">
      <c r="A365" s="28"/>
      <c r="B365" s="24"/>
      <c r="C365" s="24"/>
      <c r="D365" s="25"/>
      <c r="E365" s="24"/>
      <c r="F365" s="24"/>
      <c r="G365" s="26"/>
      <c r="H365" s="24"/>
      <c r="I365" s="24"/>
      <c r="J365" s="27"/>
      <c r="K365" s="27"/>
      <c r="L365" s="27"/>
      <c r="M365" s="27"/>
      <c r="N365" s="27"/>
    </row>
    <row r="366" spans="1:14" ht="15" customHeight="1" x14ac:dyDescent="0.2">
      <c r="A366" s="28"/>
      <c r="B366" s="24"/>
      <c r="C366" s="24"/>
      <c r="D366" s="25"/>
      <c r="E366" s="24"/>
      <c r="F366" s="24"/>
      <c r="G366" s="26"/>
      <c r="H366" s="24"/>
      <c r="I366" s="24"/>
      <c r="J366" s="27"/>
      <c r="K366" s="27"/>
      <c r="L366" s="27"/>
      <c r="M366" s="27"/>
      <c r="N366" s="27"/>
    </row>
    <row r="367" spans="1:14" ht="15" customHeight="1" x14ac:dyDescent="0.2">
      <c r="A367" s="28"/>
      <c r="B367" s="24"/>
      <c r="C367" s="24"/>
      <c r="D367" s="25"/>
      <c r="E367" s="24"/>
      <c r="F367" s="24"/>
      <c r="G367" s="26"/>
      <c r="H367" s="24"/>
      <c r="I367" s="24"/>
      <c r="J367" s="27"/>
      <c r="K367" s="27"/>
      <c r="L367" s="27"/>
      <c r="M367" s="27"/>
      <c r="N367" s="27"/>
    </row>
    <row r="368" spans="1:14" ht="15" customHeight="1" x14ac:dyDescent="0.2">
      <c r="A368" s="28"/>
      <c r="B368" s="24"/>
      <c r="C368" s="24"/>
      <c r="D368" s="25"/>
      <c r="E368" s="24"/>
      <c r="F368" s="24"/>
      <c r="G368" s="26"/>
      <c r="H368" s="24"/>
      <c r="I368" s="24"/>
      <c r="J368" s="27"/>
      <c r="K368" s="27"/>
      <c r="L368" s="27"/>
      <c r="M368" s="27"/>
      <c r="N368" s="27"/>
    </row>
    <row r="369" spans="1:14" ht="15" customHeight="1" x14ac:dyDescent="0.2">
      <c r="A369" s="28"/>
      <c r="B369" s="24"/>
      <c r="C369" s="24"/>
      <c r="D369" s="25"/>
      <c r="E369" s="24"/>
      <c r="F369" s="24"/>
      <c r="G369" s="26"/>
      <c r="H369" s="24"/>
      <c r="I369" s="24"/>
      <c r="J369" s="27"/>
      <c r="K369" s="27"/>
      <c r="L369" s="27"/>
      <c r="M369" s="27"/>
      <c r="N369" s="27"/>
    </row>
    <row r="370" spans="1:14" ht="15" customHeight="1" x14ac:dyDescent="0.2">
      <c r="A370" s="28"/>
      <c r="B370" s="24"/>
      <c r="C370" s="24"/>
      <c r="D370" s="25"/>
      <c r="E370" s="24"/>
      <c r="F370" s="24"/>
      <c r="G370" s="26"/>
      <c r="H370" s="24"/>
      <c r="I370" s="24"/>
      <c r="J370" s="27"/>
      <c r="K370" s="27"/>
      <c r="L370" s="27"/>
      <c r="M370" s="27"/>
      <c r="N370" s="27"/>
    </row>
    <row r="371" spans="1:14" ht="15" customHeight="1" x14ac:dyDescent="0.2">
      <c r="A371" s="28"/>
      <c r="B371" s="24"/>
      <c r="C371" s="24"/>
      <c r="D371" s="25"/>
      <c r="E371" s="24"/>
      <c r="F371" s="24"/>
      <c r="G371" s="26"/>
      <c r="H371" s="24"/>
      <c r="I371" s="24"/>
      <c r="J371" s="27"/>
      <c r="K371" s="27"/>
      <c r="L371" s="27"/>
      <c r="M371" s="27"/>
      <c r="N371" s="27"/>
    </row>
    <row r="372" spans="1:14" ht="15" customHeight="1" x14ac:dyDescent="0.2">
      <c r="A372" s="28"/>
      <c r="B372" s="24"/>
      <c r="C372" s="24"/>
      <c r="D372" s="25"/>
      <c r="E372" s="24"/>
      <c r="F372" s="24"/>
      <c r="G372" s="26"/>
      <c r="H372" s="24"/>
      <c r="I372" s="24"/>
      <c r="J372" s="27"/>
      <c r="K372" s="27"/>
      <c r="L372" s="27"/>
      <c r="M372" s="27"/>
      <c r="N372" s="27"/>
    </row>
    <row r="373" spans="1:14" ht="15" customHeight="1" x14ac:dyDescent="0.2">
      <c r="A373" s="28"/>
      <c r="B373" s="24"/>
      <c r="C373" s="24"/>
      <c r="D373" s="25"/>
      <c r="E373" s="24"/>
      <c r="F373" s="24"/>
      <c r="G373" s="26"/>
      <c r="H373" s="24"/>
      <c r="I373" s="24"/>
      <c r="J373" s="27"/>
      <c r="K373" s="27"/>
      <c r="L373" s="27"/>
      <c r="M373" s="27"/>
      <c r="N373" s="27"/>
    </row>
    <row r="374" spans="1:14" ht="15" customHeight="1" x14ac:dyDescent="0.2">
      <c r="A374" s="28"/>
      <c r="B374" s="24"/>
      <c r="C374" s="24"/>
      <c r="D374" s="25"/>
      <c r="E374" s="24"/>
      <c r="F374" s="24"/>
      <c r="G374" s="26"/>
      <c r="H374" s="24"/>
      <c r="I374" s="24"/>
      <c r="J374" s="27"/>
      <c r="K374" s="27"/>
      <c r="L374" s="27"/>
      <c r="M374" s="27"/>
      <c r="N374" s="27"/>
    </row>
    <row r="375" spans="1:14" ht="15" customHeight="1" x14ac:dyDescent="0.2">
      <c r="A375" s="28"/>
      <c r="B375" s="24"/>
      <c r="C375" s="24"/>
      <c r="D375" s="25"/>
      <c r="E375" s="24"/>
      <c r="F375" s="24"/>
      <c r="G375" s="26"/>
      <c r="H375" s="24"/>
      <c r="I375" s="24"/>
      <c r="J375" s="27"/>
      <c r="K375" s="27"/>
      <c r="L375" s="27"/>
      <c r="M375" s="27"/>
      <c r="N375" s="27"/>
    </row>
    <row r="376" spans="1:14" ht="15" customHeight="1" x14ac:dyDescent="0.2">
      <c r="A376" s="28"/>
      <c r="B376" s="24"/>
      <c r="C376" s="24"/>
      <c r="D376" s="25"/>
      <c r="E376" s="24"/>
      <c r="F376" s="24"/>
      <c r="G376" s="26"/>
      <c r="H376" s="24"/>
      <c r="I376" s="24"/>
      <c r="J376" s="27"/>
      <c r="K376" s="27"/>
      <c r="L376" s="27"/>
      <c r="M376" s="27"/>
      <c r="N376" s="27"/>
    </row>
    <row r="377" spans="1:14" ht="15" customHeight="1" x14ac:dyDescent="0.2">
      <c r="A377" s="28"/>
      <c r="B377" s="24"/>
      <c r="C377" s="24"/>
      <c r="D377" s="25"/>
      <c r="E377" s="24"/>
      <c r="F377" s="24"/>
      <c r="G377" s="26"/>
      <c r="H377" s="24"/>
      <c r="I377" s="24"/>
      <c r="J377" s="27"/>
      <c r="K377" s="27"/>
      <c r="L377" s="27"/>
      <c r="M377" s="27"/>
      <c r="N377" s="27"/>
    </row>
    <row r="378" spans="1:14" ht="15" customHeight="1" x14ac:dyDescent="0.2">
      <c r="A378" s="28"/>
      <c r="B378" s="24"/>
      <c r="C378" s="24"/>
      <c r="D378" s="25"/>
      <c r="E378" s="24"/>
      <c r="F378" s="24"/>
      <c r="G378" s="26"/>
      <c r="H378" s="24"/>
      <c r="I378" s="24"/>
      <c r="J378" s="27"/>
      <c r="K378" s="27"/>
      <c r="L378" s="27"/>
      <c r="M378" s="27"/>
      <c r="N378" s="27"/>
    </row>
    <row r="379" spans="1:14" ht="15" customHeight="1" x14ac:dyDescent="0.2">
      <c r="A379" s="28"/>
      <c r="B379" s="24"/>
      <c r="C379" s="24"/>
      <c r="D379" s="25"/>
      <c r="E379" s="24"/>
      <c r="F379" s="24"/>
      <c r="G379" s="26"/>
      <c r="H379" s="24"/>
      <c r="I379" s="24"/>
      <c r="J379" s="27"/>
      <c r="K379" s="27"/>
      <c r="L379" s="27"/>
      <c r="M379" s="27"/>
      <c r="N379" s="27"/>
    </row>
    <row r="380" spans="1:14" ht="15" customHeight="1" x14ac:dyDescent="0.2">
      <c r="A380" s="28"/>
      <c r="B380" s="24"/>
      <c r="C380" s="24"/>
      <c r="D380" s="25"/>
      <c r="E380" s="24"/>
      <c r="F380" s="24"/>
      <c r="G380" s="26"/>
      <c r="H380" s="24"/>
      <c r="I380" s="24"/>
      <c r="J380" s="27"/>
      <c r="K380" s="27"/>
      <c r="L380" s="27"/>
      <c r="M380" s="27"/>
      <c r="N380" s="27"/>
    </row>
    <row r="381" spans="1:14" ht="15" customHeight="1" x14ac:dyDescent="0.2">
      <c r="A381" s="28"/>
      <c r="B381" s="24"/>
      <c r="C381" s="24"/>
      <c r="D381" s="25"/>
      <c r="E381" s="24"/>
      <c r="F381" s="24"/>
      <c r="G381" s="26"/>
      <c r="H381" s="24"/>
      <c r="I381" s="24"/>
      <c r="J381" s="27"/>
      <c r="K381" s="27"/>
      <c r="L381" s="27"/>
      <c r="M381" s="27"/>
      <c r="N381" s="27"/>
    </row>
    <row r="382" spans="1:14" ht="15" customHeight="1" x14ac:dyDescent="0.2">
      <c r="A382" s="28"/>
      <c r="B382" s="24"/>
      <c r="C382" s="24"/>
      <c r="D382" s="25"/>
      <c r="E382" s="24"/>
      <c r="F382" s="24"/>
      <c r="G382" s="26"/>
      <c r="H382" s="24"/>
      <c r="I382" s="24"/>
      <c r="J382" s="27"/>
      <c r="K382" s="27"/>
      <c r="L382" s="27"/>
      <c r="M382" s="27"/>
      <c r="N382" s="27"/>
    </row>
    <row r="383" spans="1:14" ht="15" customHeight="1" x14ac:dyDescent="0.2">
      <c r="A383" s="28"/>
      <c r="B383" s="24"/>
      <c r="C383" s="24"/>
      <c r="D383" s="25"/>
      <c r="E383" s="24"/>
      <c r="F383" s="24"/>
      <c r="G383" s="26"/>
      <c r="H383" s="24"/>
      <c r="I383" s="24"/>
      <c r="J383" s="27"/>
      <c r="K383" s="27"/>
      <c r="L383" s="27"/>
      <c r="M383" s="27"/>
      <c r="N383" s="27"/>
    </row>
    <row r="384" spans="1:14" ht="15" customHeight="1" x14ac:dyDescent="0.2">
      <c r="A384" s="28"/>
      <c r="B384" s="24"/>
      <c r="C384" s="24"/>
      <c r="D384" s="25"/>
      <c r="E384" s="24"/>
      <c r="F384" s="24"/>
      <c r="G384" s="26"/>
      <c r="H384" s="24"/>
      <c r="I384" s="24"/>
      <c r="J384" s="27"/>
      <c r="K384" s="27"/>
      <c r="L384" s="27"/>
      <c r="M384" s="27"/>
      <c r="N384" s="27"/>
    </row>
    <row r="385" spans="1:14" ht="15" customHeight="1" x14ac:dyDescent="0.2">
      <c r="A385" s="28"/>
      <c r="B385" s="24"/>
      <c r="C385" s="24"/>
      <c r="D385" s="25"/>
      <c r="E385" s="24"/>
      <c r="F385" s="24"/>
      <c r="G385" s="26"/>
      <c r="H385" s="24"/>
      <c r="I385" s="24"/>
      <c r="J385" s="27"/>
      <c r="K385" s="27"/>
      <c r="L385" s="27"/>
      <c r="M385" s="27"/>
      <c r="N385" s="27"/>
    </row>
    <row r="386" spans="1:14" ht="15" customHeight="1" x14ac:dyDescent="0.2">
      <c r="A386" s="28"/>
      <c r="B386" s="24"/>
      <c r="C386" s="24"/>
      <c r="D386" s="25"/>
      <c r="E386" s="24"/>
      <c r="F386" s="24"/>
      <c r="G386" s="26"/>
      <c r="H386" s="24"/>
      <c r="I386" s="24"/>
      <c r="J386" s="27"/>
      <c r="K386" s="27"/>
      <c r="L386" s="27"/>
      <c r="M386" s="27"/>
      <c r="N386" s="27"/>
    </row>
    <row r="387" spans="1:14" ht="15" customHeight="1" x14ac:dyDescent="0.2">
      <c r="A387" s="28"/>
      <c r="B387" s="24"/>
      <c r="C387" s="24"/>
      <c r="D387" s="25"/>
      <c r="E387" s="24"/>
      <c r="F387" s="24"/>
      <c r="G387" s="26"/>
      <c r="H387" s="24"/>
      <c r="I387" s="24"/>
      <c r="J387" s="27"/>
      <c r="K387" s="27"/>
      <c r="L387" s="27"/>
      <c r="M387" s="27"/>
      <c r="N387" s="27"/>
    </row>
    <row r="388" spans="1:14" ht="15" customHeight="1" x14ac:dyDescent="0.2">
      <c r="A388" s="28"/>
      <c r="B388" s="24"/>
      <c r="C388" s="24"/>
      <c r="D388" s="25"/>
      <c r="E388" s="24"/>
      <c r="F388" s="24"/>
      <c r="G388" s="26"/>
      <c r="H388" s="24"/>
      <c r="I388" s="24"/>
      <c r="J388" s="27"/>
      <c r="K388" s="27"/>
      <c r="L388" s="27"/>
      <c r="M388" s="27"/>
      <c r="N388" s="27"/>
    </row>
    <row r="389" spans="1:14" ht="15" customHeight="1" x14ac:dyDescent="0.2">
      <c r="A389" s="28"/>
      <c r="B389" s="24"/>
      <c r="C389" s="24"/>
      <c r="D389" s="25"/>
      <c r="E389" s="24"/>
      <c r="F389" s="24"/>
      <c r="G389" s="26"/>
      <c r="H389" s="24"/>
      <c r="I389" s="24"/>
      <c r="J389" s="27"/>
      <c r="K389" s="27"/>
      <c r="L389" s="27"/>
      <c r="M389" s="27"/>
      <c r="N389" s="27"/>
    </row>
    <row r="390" spans="1:14" ht="15" customHeight="1" x14ac:dyDescent="0.2">
      <c r="A390" s="28"/>
      <c r="B390" s="24"/>
      <c r="C390" s="24"/>
      <c r="D390" s="25"/>
      <c r="E390" s="24"/>
      <c r="F390" s="24"/>
      <c r="G390" s="26"/>
      <c r="H390" s="24"/>
      <c r="I390" s="24"/>
      <c r="J390" s="27"/>
      <c r="K390" s="27"/>
      <c r="L390" s="27"/>
      <c r="M390" s="27"/>
      <c r="N390" s="27"/>
    </row>
    <row r="391" spans="1:14" ht="15" customHeight="1" x14ac:dyDescent="0.2">
      <c r="A391" s="28"/>
      <c r="B391" s="24"/>
      <c r="C391" s="24"/>
      <c r="D391" s="25"/>
      <c r="E391" s="24"/>
      <c r="F391" s="24"/>
      <c r="G391" s="26"/>
      <c r="H391" s="24"/>
      <c r="I391" s="24"/>
      <c r="J391" s="27"/>
      <c r="K391" s="27"/>
      <c r="L391" s="27"/>
      <c r="M391" s="27"/>
      <c r="N391" s="27"/>
    </row>
    <row r="392" spans="1:14" ht="15" customHeight="1" x14ac:dyDescent="0.2">
      <c r="A392" s="28"/>
      <c r="B392" s="24"/>
      <c r="C392" s="24"/>
      <c r="D392" s="25"/>
      <c r="E392" s="24"/>
      <c r="F392" s="24"/>
      <c r="G392" s="26"/>
      <c r="H392" s="24"/>
      <c r="I392" s="24"/>
      <c r="J392" s="27"/>
      <c r="K392" s="27"/>
      <c r="L392" s="27"/>
      <c r="M392" s="27"/>
      <c r="N392" s="27"/>
    </row>
    <row r="393" spans="1:14" ht="15" customHeight="1" x14ac:dyDescent="0.2">
      <c r="A393" s="28"/>
      <c r="B393" s="24"/>
      <c r="C393" s="24"/>
      <c r="D393" s="25"/>
      <c r="E393" s="24"/>
      <c r="F393" s="24"/>
      <c r="G393" s="26"/>
      <c r="H393" s="24"/>
      <c r="I393" s="24"/>
      <c r="J393" s="27"/>
      <c r="K393" s="27"/>
      <c r="L393" s="27"/>
      <c r="M393" s="27"/>
      <c r="N393" s="27"/>
    </row>
    <row r="394" spans="1:14" ht="15" customHeight="1" x14ac:dyDescent="0.2">
      <c r="A394" s="28"/>
      <c r="B394" s="24"/>
      <c r="C394" s="24"/>
      <c r="D394" s="25"/>
      <c r="E394" s="24"/>
      <c r="F394" s="24"/>
      <c r="G394" s="26"/>
      <c r="H394" s="24"/>
      <c r="I394" s="24"/>
      <c r="J394" s="27"/>
      <c r="K394" s="27"/>
      <c r="L394" s="27"/>
      <c r="M394" s="27"/>
      <c r="N394" s="27"/>
    </row>
    <row r="395" spans="1:14" ht="15" customHeight="1" x14ac:dyDescent="0.2">
      <c r="A395" s="28"/>
      <c r="B395" s="24"/>
      <c r="C395" s="24"/>
      <c r="D395" s="25"/>
      <c r="E395" s="24"/>
      <c r="F395" s="24"/>
      <c r="G395" s="26"/>
      <c r="H395" s="24"/>
      <c r="I395" s="24"/>
      <c r="J395" s="27"/>
      <c r="K395" s="27"/>
      <c r="L395" s="27"/>
      <c r="M395" s="27"/>
      <c r="N395" s="27"/>
    </row>
    <row r="396" spans="1:14" ht="15" customHeight="1" x14ac:dyDescent="0.2">
      <c r="A396" s="28"/>
      <c r="B396" s="24"/>
      <c r="C396" s="24"/>
      <c r="D396" s="25"/>
      <c r="E396" s="24"/>
      <c r="F396" s="24"/>
      <c r="G396" s="26"/>
      <c r="H396" s="24"/>
      <c r="I396" s="24"/>
      <c r="J396" s="27"/>
      <c r="K396" s="27"/>
      <c r="L396" s="27"/>
      <c r="M396" s="27"/>
      <c r="N396" s="27"/>
    </row>
    <row r="397" spans="1:14" ht="15" customHeight="1" x14ac:dyDescent="0.2">
      <c r="A397" s="28"/>
      <c r="B397" s="24"/>
      <c r="C397" s="24"/>
      <c r="D397" s="25"/>
      <c r="E397" s="24"/>
      <c r="F397" s="24"/>
      <c r="G397" s="26"/>
      <c r="H397" s="24"/>
      <c r="I397" s="24"/>
      <c r="J397" s="27"/>
      <c r="K397" s="27"/>
      <c r="L397" s="27"/>
      <c r="M397" s="27"/>
      <c r="N397" s="27"/>
    </row>
    <row r="398" spans="1:14" ht="15" customHeight="1" x14ac:dyDescent="0.2">
      <c r="A398" s="28"/>
      <c r="B398" s="24"/>
      <c r="C398" s="24"/>
      <c r="D398" s="25"/>
      <c r="E398" s="24"/>
      <c r="F398" s="24"/>
      <c r="G398" s="26"/>
      <c r="H398" s="24"/>
      <c r="I398" s="24"/>
      <c r="J398" s="27"/>
      <c r="K398" s="27"/>
      <c r="L398" s="27"/>
      <c r="M398" s="27"/>
      <c r="N398" s="27"/>
    </row>
    <row r="399" spans="1:14" ht="15" customHeight="1" x14ac:dyDescent="0.2">
      <c r="A399" s="28"/>
      <c r="B399" s="24"/>
      <c r="C399" s="24"/>
      <c r="D399" s="25"/>
      <c r="E399" s="24"/>
      <c r="F399" s="24"/>
      <c r="G399" s="26"/>
      <c r="H399" s="24"/>
      <c r="I399" s="24"/>
      <c r="J399" s="27"/>
      <c r="K399" s="27"/>
      <c r="L399" s="27"/>
      <c r="M399" s="27"/>
      <c r="N399" s="27"/>
    </row>
    <row r="400" spans="1:14" ht="15" customHeight="1" x14ac:dyDescent="0.2">
      <c r="A400" s="28"/>
      <c r="B400" s="24"/>
      <c r="C400" s="24"/>
      <c r="D400" s="25"/>
      <c r="E400" s="24"/>
      <c r="F400" s="24"/>
      <c r="G400" s="26"/>
      <c r="H400" s="24"/>
      <c r="I400" s="24"/>
      <c r="J400" s="27"/>
      <c r="K400" s="27"/>
      <c r="L400" s="27"/>
      <c r="M400" s="27"/>
      <c r="N400" s="27"/>
    </row>
    <row r="401" spans="1:14" ht="15" customHeight="1" x14ac:dyDescent="0.2">
      <c r="A401" s="28"/>
      <c r="B401" s="24"/>
      <c r="C401" s="24"/>
      <c r="D401" s="25"/>
      <c r="E401" s="24"/>
      <c r="F401" s="24"/>
      <c r="G401" s="26"/>
      <c r="H401" s="24"/>
      <c r="I401" s="24"/>
      <c r="J401" s="27"/>
      <c r="K401" s="27"/>
      <c r="L401" s="27"/>
      <c r="M401" s="27"/>
      <c r="N401" s="27"/>
    </row>
    <row r="402" spans="1:14" ht="15" customHeight="1" x14ac:dyDescent="0.2">
      <c r="A402" s="28"/>
      <c r="B402" s="24"/>
      <c r="C402" s="24"/>
      <c r="D402" s="25"/>
      <c r="E402" s="24"/>
      <c r="F402" s="24"/>
      <c r="G402" s="26"/>
      <c r="H402" s="24"/>
      <c r="I402" s="24"/>
      <c r="J402" s="27"/>
      <c r="K402" s="27"/>
      <c r="L402" s="27"/>
      <c r="M402" s="27"/>
      <c r="N402" s="27"/>
    </row>
    <row r="403" spans="1:14" ht="15" customHeight="1" x14ac:dyDescent="0.2">
      <c r="A403" s="28"/>
      <c r="B403" s="24"/>
      <c r="C403" s="24"/>
      <c r="D403" s="25"/>
      <c r="E403" s="24"/>
      <c r="F403" s="24"/>
      <c r="G403" s="26"/>
      <c r="H403" s="24"/>
      <c r="I403" s="24"/>
      <c r="J403" s="27"/>
      <c r="K403" s="27"/>
      <c r="L403" s="27"/>
      <c r="M403" s="27"/>
      <c r="N403" s="27"/>
    </row>
    <row r="404" spans="1:14" ht="15" customHeight="1" x14ac:dyDescent="0.2">
      <c r="A404" s="28"/>
      <c r="B404" s="24"/>
      <c r="C404" s="24"/>
      <c r="D404" s="25"/>
      <c r="E404" s="24"/>
      <c r="F404" s="24"/>
      <c r="G404" s="26"/>
      <c r="H404" s="24"/>
      <c r="I404" s="24"/>
      <c r="J404" s="27"/>
      <c r="K404" s="27"/>
      <c r="L404" s="27"/>
      <c r="M404" s="27"/>
      <c r="N404" s="27"/>
    </row>
    <row r="405" spans="1:14" ht="15" customHeight="1" x14ac:dyDescent="0.2">
      <c r="A405" s="28"/>
      <c r="B405" s="24"/>
      <c r="C405" s="24"/>
      <c r="D405" s="25"/>
      <c r="E405" s="24"/>
      <c r="F405" s="24"/>
      <c r="G405" s="26"/>
      <c r="H405" s="24"/>
      <c r="I405" s="24"/>
      <c r="J405" s="27"/>
      <c r="K405" s="27"/>
      <c r="L405" s="27"/>
      <c r="M405" s="27"/>
      <c r="N405" s="27"/>
    </row>
    <row r="406" spans="1:14" ht="15" customHeight="1" x14ac:dyDescent="0.2">
      <c r="A406" s="28"/>
      <c r="B406" s="24"/>
      <c r="C406" s="24"/>
      <c r="D406" s="25"/>
      <c r="E406" s="24"/>
      <c r="F406" s="24"/>
      <c r="G406" s="26"/>
      <c r="H406" s="24"/>
      <c r="I406" s="24"/>
      <c r="J406" s="27"/>
      <c r="K406" s="27"/>
      <c r="L406" s="27"/>
      <c r="M406" s="27"/>
      <c r="N406" s="27"/>
    </row>
    <row r="407" spans="1:14" ht="15" customHeight="1" x14ac:dyDescent="0.2">
      <c r="A407" s="28"/>
      <c r="B407" s="24"/>
      <c r="C407" s="24"/>
      <c r="D407" s="25"/>
      <c r="E407" s="24"/>
      <c r="F407" s="24"/>
      <c r="G407" s="26"/>
      <c r="H407" s="24"/>
      <c r="I407" s="24"/>
      <c r="J407" s="27"/>
      <c r="K407" s="27"/>
      <c r="L407" s="27"/>
      <c r="M407" s="27"/>
      <c r="N407" s="27"/>
    </row>
    <row r="408" spans="1:14" ht="15" customHeight="1" x14ac:dyDescent="0.2">
      <c r="A408" s="28"/>
      <c r="B408" s="24"/>
      <c r="C408" s="24"/>
      <c r="D408" s="25"/>
      <c r="E408" s="24"/>
      <c r="F408" s="24"/>
      <c r="G408" s="26"/>
      <c r="H408" s="24"/>
      <c r="I408" s="24"/>
      <c r="J408" s="27"/>
      <c r="K408" s="27"/>
      <c r="L408" s="27"/>
      <c r="M408" s="27"/>
      <c r="N408" s="27"/>
    </row>
    <row r="409" spans="1:14" ht="15" customHeight="1" x14ac:dyDescent="0.2">
      <c r="A409" s="28"/>
      <c r="B409" s="24"/>
      <c r="C409" s="24"/>
      <c r="D409" s="25"/>
      <c r="E409" s="24"/>
      <c r="F409" s="24"/>
      <c r="G409" s="26"/>
      <c r="H409" s="24"/>
      <c r="I409" s="24"/>
      <c r="J409" s="27"/>
      <c r="K409" s="27"/>
      <c r="L409" s="27"/>
      <c r="M409" s="27"/>
      <c r="N409" s="27"/>
    </row>
    <row r="410" spans="1:14" ht="15" customHeight="1" x14ac:dyDescent="0.2">
      <c r="A410" s="28"/>
      <c r="B410" s="24"/>
      <c r="C410" s="24"/>
      <c r="D410" s="25"/>
      <c r="E410" s="24"/>
      <c r="F410" s="24"/>
      <c r="G410" s="26"/>
      <c r="H410" s="24"/>
      <c r="I410" s="24"/>
      <c r="J410" s="27"/>
      <c r="K410" s="27"/>
      <c r="L410" s="27"/>
      <c r="M410" s="27"/>
      <c r="N410" s="27"/>
    </row>
    <row r="411" spans="1:14" ht="15" customHeight="1" x14ac:dyDescent="0.2">
      <c r="A411" s="28"/>
      <c r="B411" s="24"/>
      <c r="C411" s="24"/>
      <c r="D411" s="25"/>
      <c r="E411" s="24"/>
      <c r="F411" s="24"/>
      <c r="G411" s="26"/>
      <c r="H411" s="24"/>
      <c r="I411" s="24"/>
      <c r="J411" s="27"/>
      <c r="K411" s="27"/>
      <c r="L411" s="27"/>
      <c r="M411" s="27"/>
      <c r="N411" s="27"/>
    </row>
    <row r="412" spans="1:14" ht="15" customHeight="1" x14ac:dyDescent="0.2">
      <c r="A412" s="28"/>
      <c r="B412" s="24"/>
      <c r="C412" s="24"/>
      <c r="D412" s="25"/>
      <c r="E412" s="24"/>
      <c r="F412" s="24"/>
      <c r="G412" s="26"/>
      <c r="H412" s="24"/>
      <c r="I412" s="24"/>
      <c r="J412" s="27"/>
      <c r="K412" s="27"/>
      <c r="L412" s="27"/>
      <c r="M412" s="27"/>
      <c r="N412" s="27"/>
    </row>
    <row r="413" spans="1:14" ht="15" customHeight="1" x14ac:dyDescent="0.2">
      <c r="A413" s="28"/>
      <c r="B413" s="24"/>
      <c r="C413" s="24"/>
      <c r="D413" s="25"/>
      <c r="E413" s="24"/>
      <c r="F413" s="24"/>
      <c r="G413" s="26"/>
      <c r="H413" s="24"/>
      <c r="I413" s="24"/>
      <c r="J413" s="27"/>
      <c r="K413" s="27"/>
      <c r="L413" s="27"/>
      <c r="M413" s="27"/>
      <c r="N413" s="27"/>
    </row>
    <row r="414" spans="1:14" ht="15" customHeight="1" x14ac:dyDescent="0.2">
      <c r="A414" s="28"/>
      <c r="B414" s="24"/>
      <c r="C414" s="24"/>
      <c r="D414" s="25"/>
      <c r="E414" s="24"/>
      <c r="F414" s="24"/>
      <c r="G414" s="26"/>
      <c r="H414" s="24"/>
      <c r="I414" s="24"/>
      <c r="J414" s="27"/>
      <c r="K414" s="27"/>
      <c r="L414" s="27"/>
      <c r="M414" s="27"/>
      <c r="N414" s="27"/>
    </row>
    <row r="415" spans="1:14" ht="15" customHeight="1" x14ac:dyDescent="0.2">
      <c r="A415" s="28"/>
      <c r="B415" s="24"/>
      <c r="C415" s="24"/>
      <c r="D415" s="25"/>
      <c r="E415" s="24"/>
      <c r="F415" s="24"/>
      <c r="G415" s="26"/>
      <c r="H415" s="24"/>
      <c r="I415" s="24"/>
      <c r="J415" s="27"/>
      <c r="K415" s="27"/>
      <c r="L415" s="27"/>
      <c r="M415" s="27"/>
      <c r="N415" s="27"/>
    </row>
    <row r="416" spans="1:14" ht="15" customHeight="1" x14ac:dyDescent="0.2">
      <c r="A416" s="28"/>
      <c r="B416" s="24"/>
      <c r="C416" s="24"/>
      <c r="D416" s="25"/>
      <c r="E416" s="24"/>
      <c r="F416" s="24"/>
      <c r="G416" s="26"/>
      <c r="H416" s="24"/>
      <c r="I416" s="24"/>
      <c r="J416" s="27"/>
      <c r="K416" s="27"/>
      <c r="L416" s="27"/>
      <c r="M416" s="27"/>
      <c r="N416" s="27"/>
    </row>
    <row r="417" spans="1:14" ht="15" customHeight="1" x14ac:dyDescent="0.2">
      <c r="A417" s="28"/>
      <c r="B417" s="24"/>
      <c r="C417" s="24"/>
      <c r="D417" s="25"/>
      <c r="E417" s="24"/>
      <c r="F417" s="24"/>
      <c r="G417" s="26"/>
      <c r="H417" s="24"/>
      <c r="I417" s="24"/>
      <c r="J417" s="27"/>
      <c r="K417" s="27"/>
      <c r="L417" s="27"/>
      <c r="M417" s="27"/>
      <c r="N417" s="27"/>
    </row>
    <row r="418" spans="1:14" ht="15" customHeight="1" x14ac:dyDescent="0.2">
      <c r="A418" s="28"/>
      <c r="B418" s="24"/>
      <c r="C418" s="24"/>
      <c r="D418" s="25"/>
      <c r="E418" s="24"/>
      <c r="F418" s="24"/>
      <c r="G418" s="26"/>
      <c r="H418" s="24"/>
      <c r="I418" s="24"/>
      <c r="J418" s="27"/>
      <c r="K418" s="27"/>
      <c r="L418" s="27"/>
      <c r="M418" s="27"/>
      <c r="N418" s="27"/>
    </row>
    <row r="419" spans="1:14" ht="15" customHeight="1" x14ac:dyDescent="0.2">
      <c r="A419" s="28"/>
      <c r="B419" s="24"/>
      <c r="C419" s="24"/>
      <c r="D419" s="25"/>
      <c r="E419" s="24"/>
      <c r="F419" s="24"/>
      <c r="G419" s="26"/>
      <c r="H419" s="24"/>
      <c r="I419" s="24"/>
      <c r="J419" s="27"/>
      <c r="K419" s="27"/>
      <c r="L419" s="27"/>
      <c r="M419" s="27"/>
      <c r="N419" s="27"/>
    </row>
    <row r="420" spans="1:14" ht="15" customHeight="1" x14ac:dyDescent="0.2">
      <c r="A420" s="28"/>
      <c r="B420" s="24"/>
      <c r="C420" s="24"/>
      <c r="D420" s="25"/>
      <c r="E420" s="24"/>
      <c r="F420" s="24"/>
      <c r="G420" s="26"/>
      <c r="H420" s="24"/>
      <c r="I420" s="24"/>
      <c r="J420" s="27"/>
      <c r="K420" s="27"/>
      <c r="L420" s="27"/>
      <c r="M420" s="27"/>
      <c r="N420" s="27"/>
    </row>
    <row r="421" spans="1:14" ht="15" customHeight="1" x14ac:dyDescent="0.2">
      <c r="A421" s="28"/>
      <c r="B421" s="24"/>
      <c r="C421" s="24"/>
      <c r="D421" s="25"/>
      <c r="E421" s="24"/>
      <c r="F421" s="24"/>
      <c r="G421" s="26"/>
      <c r="H421" s="24"/>
      <c r="I421" s="24"/>
      <c r="J421" s="27"/>
      <c r="K421" s="27"/>
      <c r="L421" s="27"/>
      <c r="M421" s="27"/>
      <c r="N421" s="27"/>
    </row>
    <row r="422" spans="1:14" ht="15" customHeight="1" x14ac:dyDescent="0.2">
      <c r="A422" s="28"/>
      <c r="B422" s="24"/>
      <c r="C422" s="24"/>
      <c r="D422" s="25"/>
      <c r="E422" s="24"/>
      <c r="F422" s="24"/>
      <c r="G422" s="26"/>
      <c r="H422" s="24"/>
      <c r="I422" s="24"/>
      <c r="J422" s="27"/>
      <c r="K422" s="27"/>
      <c r="L422" s="27"/>
      <c r="M422" s="27"/>
      <c r="N422" s="27"/>
    </row>
    <row r="423" spans="1:14" ht="15" customHeight="1" x14ac:dyDescent="0.2">
      <c r="A423" s="28"/>
      <c r="B423" s="24"/>
      <c r="C423" s="24"/>
      <c r="D423" s="25"/>
      <c r="E423" s="24"/>
      <c r="F423" s="24"/>
      <c r="G423" s="26"/>
      <c r="H423" s="24"/>
      <c r="I423" s="24"/>
      <c r="J423" s="27"/>
      <c r="K423" s="27"/>
      <c r="L423" s="27"/>
      <c r="M423" s="27"/>
      <c r="N423" s="27"/>
    </row>
    <row r="424" spans="1:14" ht="15" customHeight="1" x14ac:dyDescent="0.2">
      <c r="A424" s="28"/>
      <c r="B424" s="24"/>
      <c r="C424" s="24"/>
      <c r="D424" s="25"/>
      <c r="E424" s="24"/>
      <c r="F424" s="24"/>
      <c r="G424" s="26"/>
      <c r="H424" s="24"/>
      <c r="I424" s="24"/>
      <c r="J424" s="27"/>
      <c r="K424" s="27"/>
      <c r="L424" s="27"/>
      <c r="M424" s="27"/>
      <c r="N424" s="27"/>
    </row>
    <row r="425" spans="1:14" ht="15" customHeight="1" x14ac:dyDescent="0.2">
      <c r="A425" s="28"/>
      <c r="B425" s="24"/>
      <c r="C425" s="24"/>
      <c r="D425" s="25"/>
      <c r="E425" s="24"/>
      <c r="F425" s="24"/>
      <c r="G425" s="26"/>
      <c r="H425" s="24"/>
      <c r="I425" s="24"/>
      <c r="J425" s="27"/>
      <c r="K425" s="27"/>
      <c r="L425" s="27"/>
      <c r="M425" s="27"/>
      <c r="N425" s="27"/>
    </row>
    <row r="426" spans="1:14" ht="15" customHeight="1" x14ac:dyDescent="0.2">
      <c r="A426" s="28"/>
      <c r="B426" s="24"/>
      <c r="C426" s="24"/>
      <c r="D426" s="25"/>
      <c r="E426" s="24"/>
      <c r="F426" s="24"/>
      <c r="G426" s="26"/>
      <c r="H426" s="24"/>
      <c r="I426" s="24"/>
      <c r="J426" s="27"/>
      <c r="K426" s="27"/>
      <c r="L426" s="27"/>
      <c r="M426" s="27"/>
      <c r="N426" s="27"/>
    </row>
    <row r="427" spans="1:14" ht="15" customHeight="1" x14ac:dyDescent="0.2">
      <c r="A427" s="28"/>
      <c r="B427" s="24"/>
      <c r="C427" s="24"/>
      <c r="D427" s="25"/>
      <c r="E427" s="24"/>
      <c r="F427" s="24"/>
      <c r="G427" s="26"/>
      <c r="H427" s="24"/>
      <c r="I427" s="24"/>
      <c r="J427" s="27"/>
      <c r="K427" s="27"/>
      <c r="L427" s="27"/>
      <c r="M427" s="27"/>
      <c r="N427" s="27"/>
    </row>
    <row r="428" spans="1:14" ht="15" customHeight="1" x14ac:dyDescent="0.2">
      <c r="A428" s="28"/>
      <c r="B428" s="24"/>
      <c r="C428" s="24"/>
      <c r="D428" s="25"/>
      <c r="E428" s="24"/>
      <c r="F428" s="24"/>
      <c r="G428" s="26"/>
      <c r="H428" s="24"/>
      <c r="I428" s="24"/>
      <c r="J428" s="27"/>
      <c r="K428" s="27"/>
      <c r="L428" s="27"/>
      <c r="M428" s="27"/>
      <c r="N428" s="27"/>
    </row>
    <row r="429" spans="1:14" ht="15" customHeight="1" x14ac:dyDescent="0.2">
      <c r="A429" s="28"/>
      <c r="B429" s="24"/>
      <c r="C429" s="24"/>
      <c r="D429" s="25"/>
      <c r="E429" s="24"/>
      <c r="F429" s="24"/>
      <c r="G429" s="26"/>
      <c r="H429" s="24"/>
      <c r="I429" s="24"/>
      <c r="J429" s="27"/>
      <c r="K429" s="27"/>
      <c r="L429" s="27"/>
      <c r="M429" s="27"/>
      <c r="N429" s="27"/>
    </row>
    <row r="430" spans="1:14" ht="15" customHeight="1" x14ac:dyDescent="0.2">
      <c r="A430" s="28"/>
      <c r="B430" s="24"/>
      <c r="C430" s="24"/>
      <c r="D430" s="25"/>
      <c r="E430" s="24"/>
      <c r="F430" s="24"/>
      <c r="G430" s="26"/>
      <c r="H430" s="24"/>
      <c r="I430" s="24"/>
      <c r="J430" s="27"/>
      <c r="K430" s="27"/>
      <c r="L430" s="27"/>
      <c r="M430" s="27"/>
      <c r="N430" s="27"/>
    </row>
    <row r="431" spans="1:14" ht="15" customHeight="1" x14ac:dyDescent="0.2">
      <c r="A431" s="28"/>
      <c r="B431" s="24"/>
      <c r="C431" s="24"/>
      <c r="D431" s="25"/>
      <c r="E431" s="24"/>
      <c r="F431" s="24"/>
      <c r="G431" s="26"/>
      <c r="H431" s="24"/>
      <c r="I431" s="24"/>
      <c r="J431" s="27"/>
      <c r="K431" s="27"/>
      <c r="L431" s="27"/>
      <c r="M431" s="27"/>
      <c r="N431" s="27"/>
    </row>
    <row r="432" spans="1:14" ht="15" customHeight="1" x14ac:dyDescent="0.2">
      <c r="A432" s="28"/>
      <c r="B432" s="24"/>
      <c r="C432" s="24"/>
      <c r="D432" s="25"/>
      <c r="E432" s="24"/>
      <c r="F432" s="24"/>
      <c r="G432" s="26"/>
      <c r="H432" s="24"/>
      <c r="I432" s="24"/>
      <c r="J432" s="27"/>
      <c r="K432" s="27"/>
      <c r="L432" s="27"/>
      <c r="M432" s="27"/>
      <c r="N432" s="27"/>
    </row>
    <row r="433" spans="1:14" ht="15" customHeight="1" x14ac:dyDescent="0.2">
      <c r="A433" s="28"/>
      <c r="B433" s="24"/>
      <c r="C433" s="24"/>
      <c r="D433" s="25"/>
      <c r="E433" s="24"/>
      <c r="F433" s="24"/>
      <c r="G433" s="26"/>
      <c r="H433" s="24"/>
      <c r="I433" s="24"/>
      <c r="J433" s="27"/>
      <c r="K433" s="27"/>
      <c r="L433" s="27"/>
      <c r="M433" s="27"/>
      <c r="N433" s="27"/>
    </row>
    <row r="434" spans="1:14" ht="15" customHeight="1" x14ac:dyDescent="0.2">
      <c r="A434" s="28"/>
      <c r="B434" s="24"/>
      <c r="C434" s="24"/>
      <c r="D434" s="25"/>
      <c r="E434" s="24"/>
      <c r="F434" s="24"/>
      <c r="G434" s="26"/>
      <c r="H434" s="24"/>
      <c r="I434" s="24"/>
      <c r="J434" s="27"/>
      <c r="K434" s="27"/>
      <c r="L434" s="27"/>
      <c r="M434" s="27"/>
      <c r="N434" s="27"/>
    </row>
    <row r="435" spans="1:14" ht="15" customHeight="1" x14ac:dyDescent="0.2">
      <c r="A435" s="28"/>
      <c r="B435" s="24"/>
      <c r="C435" s="24"/>
      <c r="D435" s="25"/>
      <c r="E435" s="24"/>
      <c r="F435" s="24"/>
      <c r="G435" s="26"/>
      <c r="H435" s="24"/>
      <c r="I435" s="24"/>
      <c r="J435" s="27"/>
      <c r="K435" s="27"/>
      <c r="L435" s="27"/>
      <c r="M435" s="27"/>
      <c r="N435" s="27"/>
    </row>
    <row r="436" spans="1:14" ht="15" customHeight="1" x14ac:dyDescent="0.2">
      <c r="A436" s="28"/>
      <c r="B436" s="24"/>
      <c r="C436" s="24"/>
      <c r="D436" s="25"/>
      <c r="E436" s="24"/>
      <c r="F436" s="24"/>
      <c r="G436" s="26"/>
      <c r="H436" s="24"/>
      <c r="I436" s="24"/>
      <c r="J436" s="27"/>
      <c r="K436" s="27"/>
      <c r="L436" s="27"/>
      <c r="M436" s="27"/>
      <c r="N436" s="27"/>
    </row>
    <row r="437" spans="1:14" ht="15" customHeight="1" x14ac:dyDescent="0.2">
      <c r="A437" s="28"/>
      <c r="B437" s="24"/>
      <c r="C437" s="24"/>
      <c r="D437" s="25"/>
      <c r="E437" s="24"/>
      <c r="F437" s="24"/>
      <c r="G437" s="26"/>
      <c r="H437" s="24"/>
      <c r="I437" s="24"/>
      <c r="J437" s="27"/>
      <c r="K437" s="27"/>
      <c r="L437" s="27"/>
      <c r="M437" s="27"/>
      <c r="N437" s="27"/>
    </row>
    <row r="438" spans="1:14" ht="15" customHeight="1" x14ac:dyDescent="0.2">
      <c r="A438" s="28"/>
      <c r="B438" s="24"/>
      <c r="C438" s="24"/>
      <c r="D438" s="25"/>
      <c r="E438" s="24"/>
      <c r="F438" s="24"/>
      <c r="G438" s="26"/>
      <c r="H438" s="24"/>
      <c r="I438" s="24"/>
      <c r="J438" s="27"/>
      <c r="K438" s="27"/>
      <c r="L438" s="27"/>
      <c r="M438" s="27"/>
      <c r="N438" s="27"/>
    </row>
    <row r="439" spans="1:14" ht="15" customHeight="1" x14ac:dyDescent="0.2">
      <c r="A439" s="28"/>
      <c r="B439" s="24"/>
      <c r="C439" s="24"/>
      <c r="D439" s="25"/>
      <c r="E439" s="24"/>
      <c r="F439" s="24"/>
      <c r="G439" s="26"/>
      <c r="H439" s="24"/>
      <c r="I439" s="24"/>
      <c r="J439" s="27"/>
      <c r="K439" s="27"/>
      <c r="L439" s="27"/>
      <c r="M439" s="27"/>
      <c r="N439" s="27"/>
    </row>
    <row r="440" spans="1:14" ht="15" customHeight="1" x14ac:dyDescent="0.2">
      <c r="A440" s="28"/>
      <c r="B440" s="24"/>
      <c r="C440" s="24"/>
      <c r="D440" s="25"/>
      <c r="E440" s="24"/>
      <c r="F440" s="24"/>
      <c r="G440" s="26"/>
      <c r="H440" s="24"/>
      <c r="I440" s="24"/>
      <c r="J440" s="27"/>
      <c r="K440" s="27"/>
      <c r="L440" s="27"/>
      <c r="M440" s="27"/>
      <c r="N440" s="27"/>
    </row>
    <row r="441" spans="1:14" ht="15" customHeight="1" x14ac:dyDescent="0.2">
      <c r="A441" s="28"/>
      <c r="B441" s="24"/>
      <c r="C441" s="24"/>
      <c r="D441" s="25"/>
      <c r="E441" s="24"/>
      <c r="F441" s="24"/>
      <c r="G441" s="26"/>
      <c r="H441" s="24"/>
      <c r="I441" s="24"/>
      <c r="J441" s="27"/>
      <c r="K441" s="27"/>
      <c r="L441" s="27"/>
      <c r="M441" s="27"/>
      <c r="N441" s="27"/>
    </row>
    <row r="442" spans="1:14" ht="15" customHeight="1" x14ac:dyDescent="0.2">
      <c r="A442" s="28"/>
      <c r="B442" s="24"/>
      <c r="C442" s="24"/>
      <c r="D442" s="25"/>
      <c r="E442" s="24"/>
      <c r="F442" s="24"/>
      <c r="G442" s="26"/>
      <c r="H442" s="24"/>
      <c r="I442" s="24"/>
      <c r="J442" s="27"/>
      <c r="K442" s="27"/>
      <c r="L442" s="27"/>
      <c r="M442" s="27"/>
      <c r="N442" s="27"/>
    </row>
    <row r="443" spans="1:14" ht="15" customHeight="1" x14ac:dyDescent="0.2">
      <c r="A443" s="28"/>
      <c r="B443" s="24"/>
      <c r="C443" s="24"/>
      <c r="D443" s="25"/>
      <c r="E443" s="24"/>
      <c r="F443" s="24"/>
      <c r="G443" s="26"/>
      <c r="H443" s="24"/>
      <c r="I443" s="24"/>
      <c r="J443" s="27"/>
      <c r="K443" s="27"/>
      <c r="L443" s="27"/>
      <c r="M443" s="27"/>
      <c r="N443" s="27"/>
    </row>
    <row r="444" spans="1:14" ht="15" customHeight="1" x14ac:dyDescent="0.2">
      <c r="A444" s="28"/>
      <c r="B444" s="24"/>
      <c r="C444" s="24"/>
      <c r="D444" s="25"/>
      <c r="E444" s="24"/>
      <c r="F444" s="24"/>
      <c r="G444" s="26"/>
      <c r="H444" s="24"/>
      <c r="I444" s="24"/>
      <c r="J444" s="27"/>
      <c r="K444" s="27"/>
      <c r="L444" s="27"/>
      <c r="M444" s="27"/>
      <c r="N444" s="27"/>
    </row>
    <row r="445" spans="1:14" ht="15" customHeight="1" x14ac:dyDescent="0.2">
      <c r="A445" s="28"/>
      <c r="B445" s="24"/>
      <c r="C445" s="24"/>
      <c r="D445" s="25"/>
      <c r="E445" s="24"/>
      <c r="F445" s="24"/>
      <c r="G445" s="26"/>
      <c r="H445" s="24"/>
      <c r="I445" s="24"/>
      <c r="J445" s="27"/>
      <c r="K445" s="27"/>
      <c r="L445" s="27"/>
      <c r="M445" s="27"/>
      <c r="N445" s="27"/>
    </row>
    <row r="446" spans="1:14" ht="15" customHeight="1" x14ac:dyDescent="0.2">
      <c r="A446" s="28"/>
      <c r="B446" s="24"/>
      <c r="C446" s="24"/>
      <c r="D446" s="25"/>
      <c r="E446" s="24"/>
      <c r="F446" s="24"/>
      <c r="G446" s="26"/>
      <c r="H446" s="24"/>
      <c r="I446" s="24"/>
      <c r="J446" s="27"/>
      <c r="K446" s="27"/>
      <c r="L446" s="27"/>
      <c r="M446" s="27"/>
      <c r="N446" s="27"/>
    </row>
    <row r="447" spans="1:14" ht="15" customHeight="1" x14ac:dyDescent="0.2">
      <c r="A447" s="28"/>
      <c r="B447" s="24"/>
      <c r="C447" s="24"/>
      <c r="D447" s="25"/>
      <c r="E447" s="24"/>
      <c r="F447" s="24"/>
      <c r="G447" s="26"/>
      <c r="H447" s="24"/>
      <c r="I447" s="24"/>
      <c r="J447" s="27"/>
      <c r="K447" s="27"/>
      <c r="L447" s="27"/>
      <c r="M447" s="27"/>
      <c r="N447" s="27"/>
    </row>
    <row r="448" spans="1:14" ht="15" customHeight="1" x14ac:dyDescent="0.2">
      <c r="A448" s="28"/>
      <c r="B448" s="24"/>
      <c r="C448" s="24"/>
      <c r="D448" s="25"/>
      <c r="E448" s="24"/>
      <c r="F448" s="24"/>
      <c r="G448" s="26"/>
      <c r="H448" s="24"/>
      <c r="I448" s="24"/>
      <c r="J448" s="27"/>
      <c r="K448" s="27"/>
      <c r="L448" s="27"/>
      <c r="M448" s="27"/>
      <c r="N448" s="27"/>
    </row>
    <row r="449" spans="1:14" ht="15" customHeight="1" x14ac:dyDescent="0.2">
      <c r="A449" s="28"/>
      <c r="B449" s="24"/>
      <c r="C449" s="24"/>
      <c r="D449" s="25"/>
      <c r="E449" s="24"/>
      <c r="F449" s="24"/>
      <c r="G449" s="26"/>
      <c r="H449" s="24"/>
      <c r="I449" s="24"/>
      <c r="J449" s="27"/>
      <c r="K449" s="27"/>
      <c r="L449" s="27"/>
      <c r="M449" s="27"/>
      <c r="N449" s="27"/>
    </row>
    <row r="450" spans="1:14" ht="15" customHeight="1" x14ac:dyDescent="0.2">
      <c r="A450" s="28"/>
      <c r="B450" s="24"/>
      <c r="C450" s="24"/>
      <c r="D450" s="25"/>
      <c r="E450" s="24"/>
      <c r="F450" s="24"/>
      <c r="G450" s="26"/>
      <c r="H450" s="24"/>
      <c r="I450" s="24"/>
      <c r="J450" s="27"/>
      <c r="K450" s="27"/>
      <c r="L450" s="27"/>
      <c r="M450" s="27"/>
      <c r="N450" s="27"/>
    </row>
    <row r="451" spans="1:14" ht="15" customHeight="1" x14ac:dyDescent="0.2">
      <c r="A451" s="28"/>
      <c r="B451" s="24"/>
      <c r="C451" s="24"/>
      <c r="D451" s="25"/>
      <c r="E451" s="24"/>
      <c r="F451" s="24"/>
      <c r="G451" s="26"/>
      <c r="H451" s="24"/>
      <c r="I451" s="24"/>
      <c r="J451" s="27"/>
      <c r="K451" s="27"/>
      <c r="L451" s="27"/>
      <c r="M451" s="27"/>
      <c r="N451" s="27"/>
    </row>
    <row r="452" spans="1:14" ht="15" customHeight="1" x14ac:dyDescent="0.2">
      <c r="A452" s="28"/>
      <c r="B452" s="24"/>
      <c r="C452" s="24"/>
      <c r="D452" s="25"/>
      <c r="E452" s="24"/>
      <c r="F452" s="24"/>
      <c r="G452" s="26"/>
      <c r="H452" s="24"/>
      <c r="I452" s="24"/>
      <c r="J452" s="27"/>
      <c r="K452" s="27"/>
      <c r="L452" s="27"/>
      <c r="M452" s="27"/>
      <c r="N452" s="27"/>
    </row>
    <row r="453" spans="1:14" ht="15" customHeight="1" x14ac:dyDescent="0.2">
      <c r="A453" s="28"/>
      <c r="B453" s="24"/>
      <c r="C453" s="24"/>
      <c r="D453" s="25"/>
      <c r="E453" s="24"/>
      <c r="F453" s="24"/>
      <c r="G453" s="26"/>
      <c r="H453" s="24"/>
      <c r="I453" s="24"/>
      <c r="J453" s="27"/>
      <c r="K453" s="27"/>
      <c r="L453" s="27"/>
      <c r="M453" s="27"/>
      <c r="N453" s="27"/>
    </row>
    <row r="454" spans="1:14" ht="15" customHeight="1" x14ac:dyDescent="0.2">
      <c r="A454" s="28"/>
      <c r="B454" s="24"/>
      <c r="C454" s="24"/>
      <c r="D454" s="25"/>
      <c r="E454" s="24"/>
      <c r="F454" s="24"/>
      <c r="G454" s="26"/>
      <c r="H454" s="24"/>
      <c r="I454" s="24"/>
      <c r="J454" s="27"/>
      <c r="K454" s="27"/>
      <c r="L454" s="27"/>
      <c r="M454" s="27"/>
      <c r="N454" s="27"/>
    </row>
    <row r="455" spans="1:14" ht="15" customHeight="1" x14ac:dyDescent="0.2">
      <c r="A455" s="28"/>
      <c r="B455" s="24"/>
      <c r="C455" s="24"/>
      <c r="D455" s="25"/>
      <c r="E455" s="24"/>
      <c r="F455" s="24"/>
      <c r="G455" s="26"/>
      <c r="H455" s="24"/>
      <c r="I455" s="24"/>
      <c r="J455" s="27"/>
      <c r="K455" s="27"/>
      <c r="L455" s="27"/>
      <c r="M455" s="27"/>
      <c r="N455" s="27"/>
    </row>
    <row r="456" spans="1:14" ht="15" customHeight="1" x14ac:dyDescent="0.2">
      <c r="A456" s="28"/>
      <c r="B456" s="24"/>
      <c r="C456" s="24"/>
      <c r="D456" s="25"/>
      <c r="E456" s="24"/>
      <c r="F456" s="24"/>
      <c r="G456" s="26"/>
      <c r="H456" s="24"/>
      <c r="I456" s="24"/>
      <c r="J456" s="27"/>
      <c r="K456" s="27"/>
      <c r="L456" s="27"/>
      <c r="M456" s="27"/>
      <c r="N456" s="27"/>
    </row>
    <row r="457" spans="1:14" ht="15" customHeight="1" x14ac:dyDescent="0.2">
      <c r="A457" s="28"/>
      <c r="B457" s="24"/>
      <c r="C457" s="24"/>
      <c r="D457" s="25"/>
      <c r="E457" s="24"/>
      <c r="F457" s="24"/>
      <c r="G457" s="26"/>
      <c r="H457" s="24"/>
      <c r="I457" s="24"/>
      <c r="J457" s="27"/>
      <c r="K457" s="27"/>
      <c r="L457" s="27"/>
      <c r="M457" s="27"/>
      <c r="N457" s="27"/>
    </row>
    <row r="458" spans="1:14" ht="15" customHeight="1" x14ac:dyDescent="0.2">
      <c r="A458" s="28"/>
      <c r="B458" s="24"/>
      <c r="C458" s="24"/>
      <c r="D458" s="25"/>
      <c r="E458" s="24"/>
      <c r="F458" s="24"/>
      <c r="G458" s="26"/>
      <c r="H458" s="24"/>
      <c r="I458" s="24"/>
      <c r="J458" s="27"/>
      <c r="K458" s="27"/>
      <c r="L458" s="27"/>
      <c r="M458" s="27"/>
      <c r="N458" s="27"/>
    </row>
    <row r="459" spans="1:14" ht="15" customHeight="1" x14ac:dyDescent="0.2">
      <c r="A459" s="28"/>
      <c r="B459" s="24"/>
      <c r="C459" s="24"/>
      <c r="D459" s="25"/>
      <c r="E459" s="24"/>
      <c r="F459" s="24"/>
      <c r="G459" s="26"/>
      <c r="H459" s="24"/>
      <c r="I459" s="24"/>
      <c r="J459" s="27"/>
      <c r="K459" s="27"/>
      <c r="L459" s="27"/>
      <c r="M459" s="27"/>
      <c r="N459" s="27"/>
    </row>
    <row r="460" spans="1:14" ht="15" customHeight="1" x14ac:dyDescent="0.2">
      <c r="A460" s="28"/>
      <c r="B460" s="24"/>
      <c r="C460" s="24"/>
      <c r="D460" s="25"/>
      <c r="E460" s="24"/>
      <c r="F460" s="24"/>
      <c r="G460" s="26"/>
      <c r="H460" s="24"/>
      <c r="I460" s="24"/>
      <c r="J460" s="27"/>
      <c r="K460" s="27"/>
      <c r="L460" s="27"/>
      <c r="M460" s="27"/>
      <c r="N460" s="27"/>
    </row>
    <row r="461" spans="1:14" ht="15" customHeight="1" x14ac:dyDescent="0.2">
      <c r="A461" s="28"/>
      <c r="B461" s="24"/>
      <c r="C461" s="24"/>
      <c r="D461" s="25"/>
      <c r="E461" s="24"/>
      <c r="F461" s="24"/>
      <c r="G461" s="26"/>
      <c r="H461" s="24"/>
      <c r="I461" s="24"/>
      <c r="J461" s="27"/>
      <c r="K461" s="27"/>
      <c r="L461" s="27"/>
      <c r="M461" s="27"/>
      <c r="N461" s="27"/>
    </row>
    <row r="462" spans="1:14" ht="15" customHeight="1" x14ac:dyDescent="0.2">
      <c r="A462" s="28"/>
      <c r="B462" s="24"/>
      <c r="C462" s="24"/>
      <c r="D462" s="25"/>
      <c r="E462" s="24"/>
      <c r="F462" s="24"/>
      <c r="G462" s="26"/>
      <c r="H462" s="24"/>
      <c r="I462" s="24"/>
      <c r="J462" s="27"/>
      <c r="K462" s="27"/>
      <c r="L462" s="27"/>
      <c r="M462" s="27"/>
      <c r="N462" s="27"/>
    </row>
    <row r="463" spans="1:14" ht="15" customHeight="1" x14ac:dyDescent="0.2">
      <c r="A463" s="28"/>
      <c r="B463" s="24"/>
      <c r="C463" s="24"/>
      <c r="D463" s="25"/>
      <c r="E463" s="24"/>
      <c r="F463" s="24"/>
      <c r="G463" s="26"/>
      <c r="H463" s="24"/>
      <c r="I463" s="24"/>
      <c r="J463" s="27"/>
      <c r="K463" s="27"/>
      <c r="L463" s="27"/>
      <c r="M463" s="27"/>
      <c r="N463" s="27"/>
    </row>
    <row r="464" spans="1:14" ht="15" customHeight="1" x14ac:dyDescent="0.2">
      <c r="A464" s="28"/>
      <c r="B464" s="24"/>
      <c r="C464" s="24"/>
      <c r="D464" s="25"/>
      <c r="E464" s="24"/>
      <c r="F464" s="24"/>
      <c r="G464" s="26"/>
      <c r="H464" s="24"/>
      <c r="I464" s="24"/>
      <c r="J464" s="27"/>
      <c r="K464" s="27"/>
      <c r="L464" s="27"/>
      <c r="M464" s="27"/>
      <c r="N464" s="27"/>
    </row>
    <row r="465" spans="1:14" ht="15" customHeight="1" x14ac:dyDescent="0.2">
      <c r="A465" s="28"/>
      <c r="B465" s="24"/>
      <c r="C465" s="24"/>
      <c r="D465" s="25"/>
      <c r="E465" s="24"/>
      <c r="F465" s="24"/>
      <c r="G465" s="26"/>
      <c r="H465" s="24"/>
      <c r="I465" s="24"/>
      <c r="J465" s="27"/>
      <c r="K465" s="27"/>
      <c r="L465" s="27"/>
      <c r="M465" s="27"/>
      <c r="N465" s="27"/>
    </row>
    <row r="466" spans="1:14" ht="15" customHeight="1" x14ac:dyDescent="0.2">
      <c r="A466" s="28"/>
      <c r="B466" s="24"/>
      <c r="C466" s="24"/>
      <c r="D466" s="25"/>
      <c r="E466" s="24"/>
      <c r="F466" s="24"/>
      <c r="G466" s="26"/>
      <c r="H466" s="24"/>
      <c r="I466" s="24"/>
      <c r="J466" s="27"/>
      <c r="K466" s="27"/>
      <c r="L466" s="27"/>
      <c r="M466" s="27"/>
      <c r="N466" s="27"/>
    </row>
    <row r="467" spans="1:14" ht="15" customHeight="1" x14ac:dyDescent="0.2">
      <c r="A467" s="28"/>
      <c r="B467" s="24"/>
      <c r="C467" s="24"/>
      <c r="D467" s="25"/>
      <c r="E467" s="24"/>
      <c r="F467" s="24"/>
      <c r="G467" s="26"/>
      <c r="H467" s="24"/>
      <c r="I467" s="24"/>
      <c r="J467" s="27"/>
      <c r="K467" s="27"/>
      <c r="L467" s="27"/>
      <c r="M467" s="27"/>
      <c r="N467" s="27"/>
    </row>
    <row r="468" spans="1:14" ht="15" customHeight="1" x14ac:dyDescent="0.2">
      <c r="A468" s="28"/>
      <c r="B468" s="24"/>
      <c r="C468" s="24"/>
      <c r="D468" s="25"/>
      <c r="E468" s="24"/>
      <c r="F468" s="24"/>
      <c r="G468" s="26"/>
      <c r="H468" s="24"/>
      <c r="I468" s="24"/>
      <c r="J468" s="27"/>
      <c r="K468" s="27"/>
      <c r="L468" s="27"/>
      <c r="M468" s="27"/>
      <c r="N468" s="27"/>
    </row>
    <row r="469" spans="1:14" ht="15" customHeight="1" x14ac:dyDescent="0.2">
      <c r="A469" s="28"/>
      <c r="B469" s="24"/>
      <c r="C469" s="24"/>
      <c r="D469" s="25"/>
      <c r="E469" s="24"/>
      <c r="F469" s="24"/>
      <c r="G469" s="26"/>
      <c r="H469" s="24"/>
      <c r="I469" s="24"/>
      <c r="J469" s="27"/>
      <c r="K469" s="27"/>
      <c r="L469" s="27"/>
      <c r="M469" s="27"/>
      <c r="N469" s="27"/>
    </row>
    <row r="470" spans="1:14" ht="15" customHeight="1" x14ac:dyDescent="0.2">
      <c r="A470" s="28"/>
      <c r="B470" s="24"/>
      <c r="C470" s="24"/>
      <c r="D470" s="25"/>
      <c r="E470" s="24"/>
      <c r="F470" s="24"/>
      <c r="G470" s="26"/>
      <c r="H470" s="24"/>
      <c r="I470" s="24"/>
      <c r="J470" s="27"/>
      <c r="K470" s="27"/>
      <c r="L470" s="27"/>
      <c r="M470" s="27"/>
      <c r="N470" s="27"/>
    </row>
    <row r="471" spans="1:14" ht="15" customHeight="1" x14ac:dyDescent="0.2">
      <c r="A471" s="28"/>
      <c r="B471" s="24"/>
      <c r="C471" s="24"/>
      <c r="D471" s="25"/>
      <c r="E471" s="24"/>
      <c r="F471" s="24"/>
      <c r="G471" s="26"/>
      <c r="H471" s="24"/>
      <c r="I471" s="24"/>
      <c r="J471" s="27"/>
      <c r="K471" s="27"/>
      <c r="L471" s="27"/>
      <c r="M471" s="27"/>
      <c r="N471" s="27"/>
    </row>
    <row r="472" spans="1:14" ht="15" customHeight="1" x14ac:dyDescent="0.2">
      <c r="A472" s="28"/>
      <c r="B472" s="24"/>
      <c r="C472" s="24"/>
      <c r="D472" s="25"/>
      <c r="E472" s="24"/>
      <c r="F472" s="24"/>
      <c r="G472" s="26"/>
      <c r="H472" s="24"/>
      <c r="I472" s="24"/>
      <c r="J472" s="27"/>
      <c r="K472" s="27"/>
      <c r="L472" s="27"/>
      <c r="M472" s="27"/>
      <c r="N472" s="27"/>
    </row>
    <row r="473" spans="1:14" ht="15" customHeight="1" x14ac:dyDescent="0.2">
      <c r="A473" s="28"/>
      <c r="B473" s="24"/>
      <c r="C473" s="24"/>
      <c r="D473" s="25"/>
      <c r="E473" s="24"/>
      <c r="F473" s="24"/>
      <c r="G473" s="26"/>
      <c r="H473" s="24"/>
      <c r="I473" s="24"/>
      <c r="J473" s="27"/>
      <c r="K473" s="27"/>
      <c r="L473" s="27"/>
      <c r="M473" s="27"/>
      <c r="N473" s="27"/>
    </row>
    <row r="474" spans="1:14" ht="15" customHeight="1" x14ac:dyDescent="0.2">
      <c r="A474" s="28"/>
      <c r="B474" s="24"/>
      <c r="C474" s="24"/>
      <c r="D474" s="25"/>
      <c r="E474" s="24"/>
      <c r="F474" s="24"/>
      <c r="G474" s="26"/>
      <c r="H474" s="24"/>
      <c r="I474" s="24"/>
      <c r="J474" s="27"/>
      <c r="K474" s="27"/>
      <c r="L474" s="27"/>
      <c r="M474" s="27"/>
      <c r="N474" s="27"/>
    </row>
    <row r="475" spans="1:14" ht="15" customHeight="1" x14ac:dyDescent="0.2">
      <c r="A475" s="28"/>
      <c r="B475" s="24"/>
      <c r="C475" s="24"/>
      <c r="D475" s="25"/>
      <c r="E475" s="24"/>
      <c r="F475" s="24"/>
      <c r="G475" s="26"/>
      <c r="H475" s="24"/>
      <c r="I475" s="24"/>
      <c r="J475" s="27"/>
      <c r="K475" s="27"/>
      <c r="L475" s="27"/>
      <c r="M475" s="27"/>
      <c r="N475" s="27"/>
    </row>
    <row r="476" spans="1:14" ht="15" customHeight="1" x14ac:dyDescent="0.2">
      <c r="A476" s="28"/>
      <c r="B476" s="24"/>
      <c r="C476" s="24"/>
      <c r="D476" s="25"/>
      <c r="E476" s="24"/>
      <c r="F476" s="24"/>
      <c r="G476" s="26"/>
      <c r="H476" s="24"/>
      <c r="I476" s="24"/>
      <c r="J476" s="27"/>
      <c r="K476" s="27"/>
      <c r="L476" s="27"/>
      <c r="M476" s="27"/>
      <c r="N476" s="27"/>
    </row>
    <row r="477" spans="1:14" ht="15" customHeight="1" x14ac:dyDescent="0.2">
      <c r="A477" s="28"/>
      <c r="B477" s="24"/>
      <c r="C477" s="24"/>
      <c r="D477" s="25"/>
      <c r="E477" s="24"/>
      <c r="F477" s="24"/>
      <c r="G477" s="26"/>
      <c r="H477" s="24"/>
      <c r="I477" s="24"/>
      <c r="J477" s="27"/>
      <c r="K477" s="27"/>
      <c r="L477" s="27"/>
      <c r="M477" s="27"/>
      <c r="N477" s="27"/>
    </row>
    <row r="478" spans="1:14" ht="15" customHeight="1" x14ac:dyDescent="0.2">
      <c r="A478" s="28"/>
      <c r="B478" s="24"/>
      <c r="C478" s="24"/>
      <c r="D478" s="25"/>
      <c r="E478" s="24"/>
      <c r="F478" s="24"/>
      <c r="G478" s="26"/>
      <c r="H478" s="24"/>
      <c r="I478" s="24"/>
      <c r="J478" s="27"/>
      <c r="K478" s="27"/>
      <c r="L478" s="27"/>
      <c r="M478" s="27"/>
      <c r="N478" s="27"/>
    </row>
    <row r="479" spans="1:14" ht="15" customHeight="1" x14ac:dyDescent="0.2">
      <c r="A479" s="28"/>
      <c r="B479" s="24"/>
      <c r="C479" s="24"/>
      <c r="D479" s="25"/>
      <c r="E479" s="24"/>
      <c r="F479" s="24"/>
      <c r="G479" s="26"/>
      <c r="H479" s="24"/>
      <c r="I479" s="24"/>
      <c r="J479" s="27"/>
      <c r="K479" s="27"/>
      <c r="L479" s="27"/>
      <c r="M479" s="27"/>
      <c r="N479" s="27"/>
    </row>
    <row r="480" spans="1:14" ht="15" customHeight="1" x14ac:dyDescent="0.2">
      <c r="A480" s="28"/>
      <c r="B480" s="24"/>
      <c r="C480" s="24"/>
      <c r="D480" s="25"/>
      <c r="E480" s="24"/>
      <c r="F480" s="24"/>
      <c r="G480" s="26"/>
      <c r="H480" s="24"/>
      <c r="I480" s="24"/>
      <c r="J480" s="27"/>
      <c r="K480" s="27"/>
      <c r="L480" s="27"/>
      <c r="M480" s="27"/>
      <c r="N480" s="27"/>
    </row>
    <row r="481" spans="1:14" ht="15" customHeight="1" x14ac:dyDescent="0.2">
      <c r="A481" s="28"/>
      <c r="B481" s="24"/>
      <c r="C481" s="24"/>
      <c r="D481" s="25"/>
      <c r="E481" s="24"/>
      <c r="F481" s="24"/>
      <c r="G481" s="26"/>
      <c r="H481" s="24"/>
      <c r="I481" s="24"/>
      <c r="J481" s="27"/>
      <c r="K481" s="27"/>
      <c r="L481" s="27"/>
      <c r="M481" s="27"/>
      <c r="N481" s="27"/>
    </row>
    <row r="482" spans="1:14" ht="15" customHeight="1" x14ac:dyDescent="0.2">
      <c r="A482" s="28"/>
      <c r="B482" s="24"/>
      <c r="C482" s="24"/>
      <c r="D482" s="25"/>
      <c r="E482" s="24"/>
      <c r="F482" s="24"/>
      <c r="G482" s="26"/>
      <c r="H482" s="24"/>
      <c r="I482" s="24"/>
      <c r="J482" s="27"/>
      <c r="K482" s="27"/>
      <c r="L482" s="27"/>
      <c r="M482" s="27"/>
      <c r="N482" s="27"/>
    </row>
    <row r="483" spans="1:14" ht="15" customHeight="1" x14ac:dyDescent="0.2">
      <c r="A483" s="28"/>
      <c r="B483" s="24"/>
      <c r="C483" s="24"/>
      <c r="D483" s="25"/>
      <c r="E483" s="24"/>
      <c r="F483" s="24"/>
      <c r="G483" s="26"/>
      <c r="H483" s="24"/>
      <c r="I483" s="24"/>
      <c r="J483" s="27"/>
      <c r="K483" s="27"/>
      <c r="L483" s="27"/>
      <c r="M483" s="27"/>
      <c r="N483" s="27"/>
    </row>
  </sheetData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 Entry</vt:lpstr>
      <vt:lpstr>Data Summary</vt:lpstr>
      <vt:lpstr>Access Import Sheet</vt:lpstr>
      <vt:lpstr>'Raw Data Entry'!Print_Area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P. Jones</dc:creator>
  <cp:lastModifiedBy>Liang, Bill</cp:lastModifiedBy>
  <cp:lastPrinted>2011-01-28T14:37:10Z</cp:lastPrinted>
  <dcterms:created xsi:type="dcterms:W3CDTF">2001-03-12T19:13:44Z</dcterms:created>
  <dcterms:modified xsi:type="dcterms:W3CDTF">2011-02-03T18:53:36Z</dcterms:modified>
</cp:coreProperties>
</file>