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24\2404 US stock\"/>
    </mc:Choice>
  </mc:AlternateContent>
  <xr:revisionPtr revIDLastSave="0" documentId="13_ncr:1_{0973F2ED-799A-4105-8C79-764B5F6A7E3B}" xr6:coauthVersionLast="47" xr6:coauthVersionMax="47" xr10:uidLastSave="{00000000-0000-0000-0000-000000000000}"/>
  <bookViews>
    <workbookView xWindow="-120" yWindow="-120" windowWidth="29040" windowHeight="15720" activeTab="5" xr2:uid="{BB739134-7FDF-4093-B141-D01875DC8896}"/>
  </bookViews>
  <sheets>
    <sheet name="LargCap" sheetId="1" r:id="rId1"/>
    <sheet name="Sheet2" sheetId="5" r:id="rId2"/>
    <sheet name="Sheet1" sheetId="4" r:id="rId3"/>
    <sheet name="MidCap" sheetId="2" r:id="rId4"/>
    <sheet name="Growth" sheetId="3" r:id="rId5"/>
    <sheet name="Am Dream" sheetId="7" r:id="rId6"/>
    <sheet name="Sheet3" sheetId="6" r:id="rId7"/>
  </sheets>
  <definedNames>
    <definedName name="_xlnm._FilterDatabase" localSheetId="4" hidden="1">Growth!$B$1:$N$1</definedName>
    <definedName name="_xlnm._FilterDatabase" localSheetId="0" hidden="1">LargCap!$C$1:$O$1</definedName>
    <definedName name="_xlnm._FilterDatabase" localSheetId="3" hidden="1">MidCap!$A$1:$O$1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2" l="1"/>
  <c r="O20" i="2" s="1"/>
  <c r="N6" i="2"/>
  <c r="O6" i="2" s="1"/>
  <c r="N3" i="2"/>
  <c r="O3" i="2" s="1"/>
  <c r="N21" i="2"/>
  <c r="O21" i="2" s="1"/>
  <c r="N9" i="2"/>
  <c r="O9" i="2" s="1"/>
  <c r="N7" i="1"/>
  <c r="O7" i="1" s="1"/>
  <c r="N3" i="1"/>
  <c r="O3" i="1" s="1"/>
  <c r="M26" i="3"/>
  <c r="N26" i="3" s="1"/>
  <c r="M27" i="3"/>
  <c r="N27" i="3" s="1"/>
  <c r="M13" i="3"/>
  <c r="N13" i="3" s="1"/>
  <c r="M11" i="3"/>
  <c r="N11" i="3" s="1"/>
  <c r="M5" i="3"/>
  <c r="N5" i="3" s="1"/>
  <c r="M28" i="3"/>
  <c r="N28" i="3" s="1"/>
  <c r="N16" i="2"/>
  <c r="O16" i="2" s="1"/>
  <c r="N14" i="2"/>
  <c r="O14" i="2" s="1"/>
  <c r="N7" i="2"/>
  <c r="O7" i="2" s="1"/>
  <c r="N15" i="2"/>
  <c r="O15" i="2" s="1"/>
  <c r="N11" i="2"/>
  <c r="O11" i="2" s="1"/>
  <c r="N23" i="2"/>
  <c r="O23" i="2" s="1"/>
  <c r="N13" i="2"/>
  <c r="O13" i="2" s="1"/>
  <c r="N17" i="1"/>
  <c r="O17" i="1" s="1"/>
  <c r="N6" i="1"/>
  <c r="O6" i="1" s="1"/>
  <c r="M9" i="3"/>
  <c r="N9" i="3" s="1"/>
  <c r="M6" i="3"/>
  <c r="N6" i="3" s="1"/>
  <c r="M18" i="3"/>
  <c r="N18" i="3" s="1"/>
  <c r="M19" i="3"/>
  <c r="N19" i="3" s="1"/>
  <c r="M3" i="3"/>
  <c r="N3" i="3" s="1"/>
  <c r="M14" i="3"/>
  <c r="N14" i="3" s="1"/>
  <c r="N2" i="2"/>
  <c r="O2" i="2" s="1"/>
  <c r="M20" i="3"/>
  <c r="N20" i="3" s="1"/>
  <c r="M16" i="3"/>
  <c r="N16" i="3" s="1"/>
  <c r="M22" i="3"/>
  <c r="N22" i="3" s="1"/>
  <c r="M12" i="3"/>
  <c r="N12" i="3" s="1"/>
  <c r="M25" i="3"/>
  <c r="N25" i="3" s="1"/>
  <c r="M15" i="3"/>
  <c r="N15" i="3" s="1"/>
  <c r="M21" i="3"/>
  <c r="N21" i="3" s="1"/>
  <c r="M24" i="3"/>
  <c r="N24" i="3" s="1"/>
  <c r="M8" i="3"/>
  <c r="N8" i="3" s="1"/>
  <c r="M7" i="3"/>
  <c r="N7" i="3" s="1"/>
  <c r="M17" i="3"/>
  <c r="N17" i="3" s="1"/>
  <c r="M23" i="3"/>
  <c r="N23" i="3" s="1"/>
  <c r="M10" i="3"/>
  <c r="N10" i="3" s="1"/>
  <c r="M4" i="3"/>
  <c r="N4" i="3" s="1"/>
  <c r="M2" i="3"/>
  <c r="N2" i="3" s="1"/>
  <c r="N18" i="2"/>
  <c r="O18" i="2" s="1"/>
  <c r="N5" i="2"/>
  <c r="O5" i="2" s="1"/>
  <c r="N17" i="2"/>
  <c r="O17" i="2" s="1"/>
  <c r="N10" i="2"/>
  <c r="O10" i="2" s="1"/>
  <c r="N19" i="2"/>
  <c r="O19" i="2" s="1"/>
  <c r="N8" i="2"/>
  <c r="O8" i="2" s="1"/>
  <c r="N22" i="2"/>
  <c r="O22" i="2" s="1"/>
  <c r="N12" i="2"/>
  <c r="O12" i="2" s="1"/>
  <c r="N4" i="2"/>
  <c r="O4" i="2" s="1"/>
  <c r="N18" i="1"/>
  <c r="O18" i="1" s="1"/>
  <c r="N11" i="1"/>
  <c r="O11" i="1" s="1"/>
  <c r="N8" i="1"/>
  <c r="O8" i="1" s="1"/>
  <c r="N10" i="1"/>
  <c r="O10" i="1" s="1"/>
  <c r="N14" i="1"/>
  <c r="O14" i="1" s="1"/>
  <c r="N5" i="1"/>
  <c r="O5" i="1" s="1"/>
  <c r="N19" i="1"/>
  <c r="O19" i="1" s="1"/>
  <c r="N12" i="1"/>
  <c r="O12" i="1" s="1"/>
  <c r="N15" i="1"/>
  <c r="O15" i="1" s="1"/>
  <c r="N21" i="1"/>
  <c r="O21" i="1" s="1"/>
  <c r="N2" i="1"/>
  <c r="O2" i="1" s="1"/>
  <c r="N9" i="1"/>
  <c r="O9" i="1" s="1"/>
  <c r="N20" i="1"/>
  <c r="O20" i="1" s="1"/>
  <c r="N4" i="1"/>
  <c r="O4" i="1" s="1"/>
  <c r="N13" i="1"/>
  <c r="O13" i="1" s="1"/>
  <c r="N16" i="1"/>
  <c r="O16" i="1" s="1"/>
</calcChain>
</file>

<file path=xl/sharedStrings.xml><?xml version="1.0" encoding="utf-8"?>
<sst xmlns="http://schemas.openxmlformats.org/spreadsheetml/2006/main" count="1576" uniqueCount="456">
  <si>
    <t>No.</t>
  </si>
  <si>
    <t>Ticker</t>
  </si>
  <si>
    <t>Company</t>
  </si>
  <si>
    <t>Sector</t>
  </si>
  <si>
    <t>Industry</t>
  </si>
  <si>
    <t>Country</t>
  </si>
  <si>
    <t>Market Cap</t>
  </si>
  <si>
    <t>P/E</t>
  </si>
  <si>
    <t>Price</t>
  </si>
  <si>
    <t>Change</t>
  </si>
  <si>
    <t>Volume</t>
  </si>
  <si>
    <t>Consumer Defensive</t>
  </si>
  <si>
    <t>Brazil</t>
  </si>
  <si>
    <t>BAP</t>
  </si>
  <si>
    <t>Credicorp Ltd</t>
  </si>
  <si>
    <t>Financial</t>
  </si>
  <si>
    <t>Banks - Regional</t>
  </si>
  <si>
    <t>Peru</t>
  </si>
  <si>
    <t>BBD</t>
  </si>
  <si>
    <t>Banco Bradesco S.A. ADR</t>
  </si>
  <si>
    <t>BBVA</t>
  </si>
  <si>
    <t>Banco Bilbao Vizcaya Argentaria S.A. ADR</t>
  </si>
  <si>
    <t>Banks - Diversified</t>
  </si>
  <si>
    <t>Spain</t>
  </si>
  <si>
    <t>CNA</t>
  </si>
  <si>
    <t>CNA Financial Corp</t>
  </si>
  <si>
    <t>Insurance - Property &amp; Casualty</t>
  </si>
  <si>
    <t>USA</t>
  </si>
  <si>
    <t>Healthcare</t>
  </si>
  <si>
    <t>EC</t>
  </si>
  <si>
    <t>Ecopetrol SA ADR</t>
  </si>
  <si>
    <t>Energy</t>
  </si>
  <si>
    <t>Oil &amp; Gas Integrated</t>
  </si>
  <si>
    <t>Colombia</t>
  </si>
  <si>
    <t>EQNR</t>
  </si>
  <si>
    <t>Equinor ASA ADR</t>
  </si>
  <si>
    <t>Norway</t>
  </si>
  <si>
    <t>F</t>
  </si>
  <si>
    <t>Ford Motor Co</t>
  </si>
  <si>
    <t>Consumer Cyclical</t>
  </si>
  <si>
    <t>Auto Manufacturers</t>
  </si>
  <si>
    <t>HSBC</t>
  </si>
  <si>
    <t>HSBC Holdings plc ADR</t>
  </si>
  <si>
    <t>United Kingdom</t>
  </si>
  <si>
    <t>Basic Materials</t>
  </si>
  <si>
    <t>PBR</t>
  </si>
  <si>
    <t>Petroleo Brasileiro S.A. Petrobras ADR</t>
  </si>
  <si>
    <t>PBR-A</t>
  </si>
  <si>
    <t>RIO</t>
  </si>
  <si>
    <t>Rio Tinto plc ADR</t>
  </si>
  <si>
    <t>Other Industrial Metals &amp; Mining</t>
  </si>
  <si>
    <t>Netherlands</t>
  </si>
  <si>
    <t>Communication Services</t>
  </si>
  <si>
    <t>Telecom Services</t>
  </si>
  <si>
    <t>TTE</t>
  </si>
  <si>
    <t>TotalEnergies SE ADR</t>
  </si>
  <si>
    <t>France</t>
  </si>
  <si>
    <t>UMC</t>
  </si>
  <si>
    <t>United Micro Electronics ADR</t>
  </si>
  <si>
    <t>Technology</t>
  </si>
  <si>
    <t>Semiconductors</t>
  </si>
  <si>
    <t>Taiwan</t>
  </si>
  <si>
    <t>VALE</t>
  </si>
  <si>
    <t>Vale S.A. ADR</t>
  </si>
  <si>
    <t>ABR</t>
  </si>
  <si>
    <t>Arbor Realty Trust Inc</t>
  </si>
  <si>
    <t>Real Estate</t>
  </si>
  <si>
    <t>REIT - Mortgage</t>
  </si>
  <si>
    <t>ARLP</t>
  </si>
  <si>
    <t>Alliance Resource Partners, LP</t>
  </si>
  <si>
    <t>Thermal Coal</t>
  </si>
  <si>
    <t>Internet Content &amp; Information</t>
  </si>
  <si>
    <t>China</t>
  </si>
  <si>
    <t>Utilities</t>
  </si>
  <si>
    <t>Utilities - Diversified</t>
  </si>
  <si>
    <t>CIB</t>
  </si>
  <si>
    <t>CIG</t>
  </si>
  <si>
    <t>Cia Energetica DE Minas Gerais - Cemig ADR</t>
  </si>
  <si>
    <t>CIVI</t>
  </si>
  <si>
    <t>Civitas Resources Inc</t>
  </si>
  <si>
    <t>Oil &amp; Gas E&amp;P</t>
  </si>
  <si>
    <t>COLB</t>
  </si>
  <si>
    <t>Columbia Banking System, Inc</t>
  </si>
  <si>
    <t>FRO</t>
  </si>
  <si>
    <t>Frontline Plc</t>
  </si>
  <si>
    <t>Oil &amp; Gas Midstream</t>
  </si>
  <si>
    <t>Cyprus</t>
  </si>
  <si>
    <t>MAIN</t>
  </si>
  <si>
    <t>Main Street Capital Corporation</t>
  </si>
  <si>
    <t>Asset Management</t>
  </si>
  <si>
    <t>RITM</t>
  </si>
  <si>
    <t>Rithm Capital Corporation</t>
  </si>
  <si>
    <t>SKM</t>
  </si>
  <si>
    <t>SK Telecom Co Ltd ADR</t>
  </si>
  <si>
    <t>South Korea</t>
  </si>
  <si>
    <t>SUN</t>
  </si>
  <si>
    <t>Sunoco LP</t>
  </si>
  <si>
    <t>Oil &amp; Gas Refining &amp; Marketing</t>
  </si>
  <si>
    <t>TIMB</t>
  </si>
  <si>
    <t>TIM SA ADR</t>
  </si>
  <si>
    <t>WF</t>
  </si>
  <si>
    <t>Woori Financial Group Inc ADR</t>
  </si>
  <si>
    <t>AFYA</t>
  </si>
  <si>
    <t>Afya Ltd</t>
  </si>
  <si>
    <t>Education &amp; Training Services</t>
  </si>
  <si>
    <t>CPRX</t>
  </si>
  <si>
    <t>Catalyst Pharmaceuticals Inc</t>
  </si>
  <si>
    <t>Biotechnology</t>
  </si>
  <si>
    <t>Software - Infrastructure</t>
  </si>
  <si>
    <t>Industrials</t>
  </si>
  <si>
    <t>Greece</t>
  </si>
  <si>
    <t>HALO</t>
  </si>
  <si>
    <t>Halozyme Therapeutics Inc</t>
  </si>
  <si>
    <t>HRMY</t>
  </si>
  <si>
    <t>Harmony Biosciences Holdings Inc</t>
  </si>
  <si>
    <t>MTCH</t>
  </si>
  <si>
    <t>Match Group Inc</t>
  </si>
  <si>
    <t>RJF</t>
  </si>
  <si>
    <t>Raymond James Financial, Inc</t>
  </si>
  <si>
    <t>VEL</t>
  </si>
  <si>
    <t>Velocity Financial Inc</t>
  </si>
  <si>
    <t>Mortgage Finance</t>
  </si>
  <si>
    <t>XP</t>
  </si>
  <si>
    <t>XP Inc</t>
  </si>
  <si>
    <t>Capital Markets</t>
  </si>
  <si>
    <t>MarketCap</t>
  </si>
  <si>
    <t>EIX</t>
  </si>
  <si>
    <t>Edison International</t>
  </si>
  <si>
    <t>Utilities - Regulated Electric</t>
  </si>
  <si>
    <t>VZ</t>
  </si>
  <si>
    <t>Verizon Communications Inc</t>
  </si>
  <si>
    <t>Airports &amp; Air Services</t>
  </si>
  <si>
    <t>Mexico</t>
  </si>
  <si>
    <t>GMAB</t>
  </si>
  <si>
    <t>Genmab ADR</t>
  </si>
  <si>
    <t>Denmark</t>
  </si>
  <si>
    <t>Israel</t>
  </si>
  <si>
    <t>OMAB</t>
  </si>
  <si>
    <t>Grupo Aeroportuario del Centro Norte S.A.B de C.V. ADR</t>
  </si>
  <si>
    <t>Marine Shipping</t>
  </si>
  <si>
    <t>NWG</t>
  </si>
  <si>
    <t>NatWest Group Plc ADR</t>
  </si>
  <si>
    <t>WDS</t>
  </si>
  <si>
    <t>Woodside Energy Group Ltd ADR</t>
  </si>
  <si>
    <t>Australia</t>
  </si>
  <si>
    <t>FIBK</t>
  </si>
  <si>
    <t>First Interstate BancSystem Inc</t>
  </si>
  <si>
    <t>NOG</t>
  </si>
  <si>
    <t>Northern Oil and Gas Inc</t>
  </si>
  <si>
    <t>DOCU</t>
  </si>
  <si>
    <t>DocuSign Inc</t>
  </si>
  <si>
    <t>Software - Application</t>
  </si>
  <si>
    <t>GAMB</t>
  </si>
  <si>
    <t>Gambling.com Group Ltd</t>
  </si>
  <si>
    <t>Gambling</t>
  </si>
  <si>
    <t>GPN</t>
  </si>
  <si>
    <t>Global Payments, Inc</t>
  </si>
  <si>
    <t>HESM</t>
  </si>
  <si>
    <t>Hess Midstream LP</t>
  </si>
  <si>
    <t>NTES</t>
  </si>
  <si>
    <t>NetEase Inc ADR</t>
  </si>
  <si>
    <t>Electronic Gaming &amp; Multimedia</t>
  </si>
  <si>
    <t>UPWK</t>
  </si>
  <si>
    <t>Upwork Inc</t>
  </si>
  <si>
    <t>Japan</t>
  </si>
  <si>
    <t>IX</t>
  </si>
  <si>
    <t>Orix Corporation ADR</t>
  </si>
  <si>
    <t>Financial Conglomerates</t>
  </si>
  <si>
    <t>REIT - Hotel &amp; Motel</t>
  </si>
  <si>
    <t>M</t>
  </si>
  <si>
    <t>Macy's Inc</t>
  </si>
  <si>
    <t>Department Stores</t>
  </si>
  <si>
    <t>5.78B</t>
  </si>
  <si>
    <t>WPP</t>
  </si>
  <si>
    <t>WPP Plc. ADR</t>
  </si>
  <si>
    <t>Advertising Agencies</t>
  </si>
  <si>
    <t>AOMR</t>
  </si>
  <si>
    <t>Angel Oak Mortgage REIT Inc</t>
  </si>
  <si>
    <t>15.33B</t>
  </si>
  <si>
    <t>12.75B</t>
  </si>
  <si>
    <t>ET</t>
  </si>
  <si>
    <t>Energy Transfer LP</t>
  </si>
  <si>
    <t>APA</t>
  </si>
  <si>
    <t>APA Corporation</t>
  </si>
  <si>
    <t>APLE</t>
  </si>
  <si>
    <t>Apple Hospitality REIT Inc</t>
  </si>
  <si>
    <t>Grupo Cibest S.A. ADR</t>
  </si>
  <si>
    <t>CPA</t>
  </si>
  <si>
    <t>Copa Holdings S.A</t>
  </si>
  <si>
    <t>Airlines</t>
  </si>
  <si>
    <t>Panama</t>
  </si>
  <si>
    <t>ELP</t>
  </si>
  <si>
    <t>Cia Paranaense De Energia Copel ADR</t>
  </si>
  <si>
    <t>EMN</t>
  </si>
  <si>
    <t>Eastman Chemical Co</t>
  </si>
  <si>
    <t>Specialty Chemicals</t>
  </si>
  <si>
    <t>MUR</t>
  </si>
  <si>
    <t>Murphy Oil Corp</t>
  </si>
  <si>
    <t>RYN</t>
  </si>
  <si>
    <t>Rayonier Inc</t>
  </si>
  <si>
    <t>REIT - Specialty</t>
  </si>
  <si>
    <t>BMY</t>
  </si>
  <si>
    <t>Bristol-Myers Squibb Co</t>
  </si>
  <si>
    <t>Drug Manufacturers - General</t>
  </si>
  <si>
    <t>BTMD</t>
  </si>
  <si>
    <t>biote Corp</t>
  </si>
  <si>
    <t>Medical Care Facilities</t>
  </si>
  <si>
    <t>EFC</t>
  </si>
  <si>
    <t>Ellington Financial Inc</t>
  </si>
  <si>
    <t>1.20B</t>
  </si>
  <si>
    <t>EXEL</t>
  </si>
  <si>
    <t>Exelixis Inc</t>
  </si>
  <si>
    <t>2.04B</t>
  </si>
  <si>
    <t>NMM</t>
  </si>
  <si>
    <t>Navios Maritime Partners L.P</t>
  </si>
  <si>
    <t>Monaco</t>
  </si>
  <si>
    <t>RIGL</t>
  </si>
  <si>
    <t>Rigel Pharmaceuticals</t>
  </si>
  <si>
    <t>2.01B</t>
  </si>
  <si>
    <t>VNOM</t>
  </si>
  <si>
    <t>Viper Energy Inc</t>
  </si>
  <si>
    <t>2.66B</t>
  </si>
  <si>
    <t>AEG</t>
  </si>
  <si>
    <t>Aegon Ltd</t>
  </si>
  <si>
    <t>Insurance - Diversified</t>
  </si>
  <si>
    <t>10.98B</t>
  </si>
  <si>
    <t>18.81B</t>
  </si>
  <si>
    <t>95.82B</t>
  </si>
  <si>
    <t>11.88B</t>
  </si>
  <si>
    <t>17.04B</t>
  </si>
  <si>
    <t>20.45B</t>
  </si>
  <si>
    <t>64.51B</t>
  </si>
  <si>
    <t>61.05B</t>
  </si>
  <si>
    <t>43.06B</t>
  </si>
  <si>
    <t>213.82B</t>
  </si>
  <si>
    <t>ITUB</t>
  </si>
  <si>
    <t>Itau Unibanco Holding S.A. ADR</t>
  </si>
  <si>
    <t>33.52B</t>
  </si>
  <si>
    <t>25.96B</t>
  </si>
  <si>
    <t>55.55B</t>
  </si>
  <si>
    <t>47.22B</t>
  </si>
  <si>
    <t>30.69B</t>
  </si>
  <si>
    <t>74.79B</t>
  </si>
  <si>
    <t>SNY</t>
  </si>
  <si>
    <t>Sanofi ADR</t>
  </si>
  <si>
    <t>114.13B</t>
  </si>
  <si>
    <t>130.34B</t>
  </si>
  <si>
    <t>17.10B</t>
  </si>
  <si>
    <t>41.45B</t>
  </si>
  <si>
    <t>180.80B</t>
  </si>
  <si>
    <t>31.94B</t>
  </si>
  <si>
    <t>12.65B</t>
  </si>
  <si>
    <t>2.15B</t>
  </si>
  <si>
    <t>6.66B</t>
  </si>
  <si>
    <t>2.74B</t>
  </si>
  <si>
    <t>3.41B</t>
  </si>
  <si>
    <t>BWLP</t>
  </si>
  <si>
    <t>BW LPG Limited</t>
  </si>
  <si>
    <t>Singapore</t>
  </si>
  <si>
    <t>CAG</t>
  </si>
  <si>
    <t>Conagra Brands Inc</t>
  </si>
  <si>
    <t>Packaged Foods</t>
  </si>
  <si>
    <t>8.84B</t>
  </si>
  <si>
    <t>4.99B</t>
  </si>
  <si>
    <t>3.47B</t>
  </si>
  <si>
    <t>4.89B</t>
  </si>
  <si>
    <t>4.49B</t>
  </si>
  <si>
    <t>3.62B</t>
  </si>
  <si>
    <t>6.79B</t>
  </si>
  <si>
    <t>2.98B</t>
  </si>
  <si>
    <t>4.19B</t>
  </si>
  <si>
    <t>3.36B</t>
  </si>
  <si>
    <t>5.70B</t>
  </si>
  <si>
    <t>3.38B</t>
  </si>
  <si>
    <t>2.47B</t>
  </si>
  <si>
    <t>PFS</t>
  </si>
  <si>
    <t>Provident Financial Services Inc</t>
  </si>
  <si>
    <t>2.35B</t>
  </si>
  <si>
    <t>6.39B</t>
  </si>
  <si>
    <t>3.65B</t>
  </si>
  <si>
    <t>8.46B</t>
  </si>
  <si>
    <t>8.20B</t>
  </si>
  <si>
    <t>9.10B</t>
  </si>
  <si>
    <t>8.01B</t>
  </si>
  <si>
    <t>1.24B</t>
  </si>
  <si>
    <t>215.97M</t>
  </si>
  <si>
    <t>90.03B</t>
  </si>
  <si>
    <t>148.97M</t>
  </si>
  <si>
    <t>CCEC</t>
  </si>
  <si>
    <t>Capital Clean Energy Carriers Corp</t>
  </si>
  <si>
    <t>1.31B</t>
  </si>
  <si>
    <t>2.58B</t>
  </si>
  <si>
    <t>DECK</t>
  </si>
  <si>
    <t>Deckers Outdoor Corp</t>
  </si>
  <si>
    <t>Footwear &amp; Accessories</t>
  </si>
  <si>
    <t>14.92B</t>
  </si>
  <si>
    <t>10.03B</t>
  </si>
  <si>
    <t>362.08M</t>
  </si>
  <si>
    <t>13.40B</t>
  </si>
  <si>
    <t>19.03B</t>
  </si>
  <si>
    <t>7.27B</t>
  </si>
  <si>
    <t>8.93B</t>
  </si>
  <si>
    <t>1.98B</t>
  </si>
  <si>
    <t>INCY</t>
  </si>
  <si>
    <t>Incyte Corp</t>
  </si>
  <si>
    <t>14.76B</t>
  </si>
  <si>
    <t>8.24B</t>
  </si>
  <si>
    <t>1.22B</t>
  </si>
  <si>
    <t>80.95B</t>
  </si>
  <si>
    <t>NVO</t>
  </si>
  <si>
    <t>Novo Nordisk ADR</t>
  </si>
  <si>
    <t>162.21B</t>
  </si>
  <si>
    <t>4.43B</t>
  </si>
  <si>
    <t>391.58M</t>
  </si>
  <si>
    <t>32.89B</t>
  </si>
  <si>
    <t>1.55B</t>
  </si>
  <si>
    <t>596.64M</t>
  </si>
  <si>
    <t>8.62B</t>
  </si>
  <si>
    <t>MKT2</t>
  </si>
  <si>
    <t>46.14B</t>
  </si>
  <si>
    <t>PFE</t>
  </si>
  <si>
    <t>Pfizer Inc</t>
  </si>
  <si>
    <t>16.52B</t>
  </si>
  <si>
    <t>5.63B</t>
  </si>
  <si>
    <t>1.37B</t>
  </si>
  <si>
    <t>234.32M</t>
  </si>
  <si>
    <t>BMRN</t>
  </si>
  <si>
    <t>Biomarin Pharmaceutical Inc</t>
  </si>
  <si>
    <t>11.19B</t>
  </si>
  <si>
    <t>96.03B</t>
  </si>
  <si>
    <t>170.07M</t>
  </si>
  <si>
    <t>2.52B</t>
  </si>
  <si>
    <t>15.49B</t>
  </si>
  <si>
    <t>ESEA</t>
  </si>
  <si>
    <t>Euroseas Ltd</t>
  </si>
  <si>
    <t>436.30M</t>
  </si>
  <si>
    <t>10.07B</t>
  </si>
  <si>
    <t>15.30B</t>
  </si>
  <si>
    <t>21.55B</t>
  </si>
  <si>
    <t>8.56B</t>
  </si>
  <si>
    <t>8.65B</t>
  </si>
  <si>
    <t>2.12B</t>
  </si>
  <si>
    <t>8.98B</t>
  </si>
  <si>
    <t>NICE</t>
  </si>
  <si>
    <t>NICE Ltd ADR</t>
  </si>
  <si>
    <t>8.94B</t>
  </si>
  <si>
    <t>86.59B</t>
  </si>
  <si>
    <t>4.30B</t>
  </si>
  <si>
    <t>PTCT</t>
  </si>
  <si>
    <t>PTC Therapeutics Inc</t>
  </si>
  <si>
    <t>3.92B</t>
  </si>
  <si>
    <t>REPX</t>
  </si>
  <si>
    <t>Riley Exploration Permian Inc</t>
  </si>
  <si>
    <t>644.96M</t>
  </si>
  <si>
    <t>696.87M</t>
  </si>
  <si>
    <t>33.78B</t>
  </si>
  <si>
    <t>9.56B</t>
  </si>
  <si>
    <t>-</t>
  </si>
  <si>
    <t>AIRE</t>
  </si>
  <si>
    <t>reAlpha Tech Corp</t>
  </si>
  <si>
    <t>Real Estate Services</t>
  </si>
  <si>
    <t>Medical Devices</t>
  </si>
  <si>
    <t>FLYE</t>
  </si>
  <si>
    <t>Fly-E Group Inc</t>
  </si>
  <si>
    <t>SKYQ</t>
  </si>
  <si>
    <t>Sky Quarry Inc</t>
  </si>
  <si>
    <t>ABEV</t>
  </si>
  <si>
    <t>Ambev S.A. ADR</t>
  </si>
  <si>
    <t>Beverages - Brewers</t>
  </si>
  <si>
    <t>33.84B</t>
  </si>
  <si>
    <t>12.37B</t>
  </si>
  <si>
    <t>16.81B</t>
  </si>
  <si>
    <t>110.79B</t>
  </si>
  <si>
    <t>18.75B</t>
  </si>
  <si>
    <t>21.28B</t>
  </si>
  <si>
    <t>62.74B</t>
  </si>
  <si>
    <t>57.67B</t>
  </si>
  <si>
    <t>29.21B</t>
  </si>
  <si>
    <t>59.79B</t>
  </si>
  <si>
    <t>30.71B</t>
  </si>
  <si>
    <t>155.61B</t>
  </si>
  <si>
    <t>82.90B</t>
  </si>
  <si>
    <t>127.10B</t>
  </si>
  <si>
    <t>18.21B</t>
  </si>
  <si>
    <t>47.00B</t>
  </si>
  <si>
    <t>184.13B</t>
  </si>
  <si>
    <t>28.93B</t>
  </si>
  <si>
    <t>export</t>
  </si>
  <si>
    <t>Daily Market Update</t>
  </si>
  <si>
    <t>Recap of the latest stock market results.</t>
  </si>
  <si>
    <t>2.40B</t>
  </si>
  <si>
    <t>3.27B</t>
  </si>
  <si>
    <t>BMA</t>
  </si>
  <si>
    <t>Banco Macro S.A. ADR</t>
  </si>
  <si>
    <t>Argentina</t>
  </si>
  <si>
    <t>2.71B</t>
  </si>
  <si>
    <t>2.10B</t>
  </si>
  <si>
    <t>9.14B</t>
  </si>
  <si>
    <t>5.90B</t>
  </si>
  <si>
    <t>3.88B</t>
  </si>
  <si>
    <t>3.23B</t>
  </si>
  <si>
    <t>7.90B</t>
  </si>
  <si>
    <t>4.97B</t>
  </si>
  <si>
    <t>3.98B</t>
  </si>
  <si>
    <t>7.35B</t>
  </si>
  <si>
    <t>3.34B</t>
  </si>
  <si>
    <t>FLO</t>
  </si>
  <si>
    <t>Flowers Foods, Inc</t>
  </si>
  <si>
    <t>2.78B</t>
  </si>
  <si>
    <t>2.44B</t>
  </si>
  <si>
    <t>NOMD</t>
  </si>
  <si>
    <t>Nomad Foods Limited</t>
  </si>
  <si>
    <t>PHI</t>
  </si>
  <si>
    <t>PLDT Inc ADR</t>
  </si>
  <si>
    <t>Philippines</t>
  </si>
  <si>
    <t>4.11B</t>
  </si>
  <si>
    <t>5.91B</t>
  </si>
  <si>
    <t>8.31B</t>
  </si>
  <si>
    <t>VAC</t>
  </si>
  <si>
    <t>Marriott Vacations Worldwide Corp</t>
  </si>
  <si>
    <t>Resorts &amp; Casinos</t>
  </si>
  <si>
    <t>2.37B</t>
  </si>
  <si>
    <t>5.37B</t>
  </si>
  <si>
    <t>61.50M</t>
  </si>
  <si>
    <t>GUTS</t>
  </si>
  <si>
    <t>Fractyl Health Inc</t>
  </si>
  <si>
    <t>204.90M</t>
  </si>
  <si>
    <t>XHLD</t>
  </si>
  <si>
    <t>TEN Holdings Inc</t>
  </si>
  <si>
    <t>Broadcasting</t>
  </si>
  <si>
    <t>13.71M</t>
  </si>
  <si>
    <t>WGRX</t>
  </si>
  <si>
    <t>Wellgistics Health Inc</t>
  </si>
  <si>
    <t>Pharmaceutical Retailers</t>
  </si>
  <si>
    <t>62.01M</t>
  </si>
  <si>
    <t>14.58M</t>
  </si>
  <si>
    <t>ZSPC</t>
  </si>
  <si>
    <t>Zspace Inc</t>
  </si>
  <si>
    <t>Computer Hardware</t>
  </si>
  <si>
    <t>24.52M</t>
  </si>
  <si>
    <t>MSS</t>
  </si>
  <si>
    <t>Maison Solutions Inc</t>
  </si>
  <si>
    <t>Grocery Stores</t>
  </si>
  <si>
    <t>16.92M</t>
  </si>
  <si>
    <t>DHAI</t>
  </si>
  <si>
    <t>DIH Holding US Inc</t>
  </si>
  <si>
    <t>9.39M</t>
  </si>
  <si>
    <t>TBH</t>
  </si>
  <si>
    <t>Brag House Holdings Inc</t>
  </si>
  <si>
    <t>19.03M</t>
  </si>
  <si>
    <t>13.36M</t>
  </si>
  <si>
    <t>CURX</t>
  </si>
  <si>
    <t>Curanex Pharmaceuticals Inc</t>
  </si>
  <si>
    <t>22.08M</t>
  </si>
  <si>
    <t>Filters: cap:microunder exch:nasd geo:usa ipodate:prev2yrs sh_curvol:o500 sh_price:u2</t>
  </si>
  <si>
    <t>The video player is currently playing an ad. You can skip the ad in 5 sec with a mouse or keyboard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</si>
</sst>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0" fontId="0" fillId="0" borderId="0" xfId="0" applyNumberFormat="1"/>
    <xf numFmtId="3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2" borderId="0" xfId="0" applyFill="1"/>
    <xf numFmtId="10" fontId="0" fillId="2" borderId="0" xfId="0" applyNumberFormat="1" applyFill="1"/>
    <xf numFmtId="3" fontId="0" fillId="2" borderId="0" xfId="0" applyNumberFormat="1" applyFill="1"/>
    <xf numFmtId="0" fontId="1" fillId="2" borderId="0" xfId="0" applyFont="1" applyFill="1"/>
    <xf numFmtId="0" fontId="2" fillId="2" borderId="0" xfId="0" applyFont="1" applyFill="1"/>
    <xf numFmtId="10" fontId="2" fillId="2" borderId="0" xfId="0" applyNumberFormat="1" applyFont="1" applyFill="1"/>
    <xf numFmtId="3" fontId="2" fillId="2" borderId="0" xfId="0" applyNumberFormat="1" applyFont="1" applyFill="1"/>
    <xf numFmtId="0" fontId="3" fillId="2" borderId="0" xfId="0" applyFont="1" applyFill="1"/>
    <xf numFmtId="0" fontId="2" fillId="0" borderId="0" xfId="0" applyFont="1"/>
    <xf numFmtId="10" fontId="2" fillId="0" borderId="0" xfId="0" applyNumberFormat="1" applyFont="1"/>
    <xf numFmtId="3" fontId="2" fillId="0" borderId="0" xfId="0" applyNumberFormat="1" applyFont="1"/>
    <xf numFmtId="0" fontId="3" fillId="0" borderId="0" xfId="0" applyFont="1"/>
    <xf numFmtId="0" fontId="0" fillId="3" borderId="0" xfId="0" applyFill="1"/>
    <xf numFmtId="10" fontId="0" fillId="3" borderId="0" xfId="0" applyNumberFormat="1" applyFill="1"/>
    <xf numFmtId="3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59057-08C3-440D-A009-6705D5C94C7D}">
  <dimension ref="C1:O81"/>
  <sheetViews>
    <sheetView topLeftCell="B1" zoomScaleNormal="100" workbookViewId="0">
      <selection activeCell="Q8" sqref="Q8"/>
    </sheetView>
  </sheetViews>
  <sheetFormatPr defaultRowHeight="14.4" x14ac:dyDescent="0.3"/>
  <cols>
    <col min="5" max="5" width="20.33203125" customWidth="1"/>
    <col min="6" max="6" width="15.6640625" customWidth="1"/>
    <col min="7" max="7" width="30.5546875" bestFit="1" customWidth="1"/>
    <col min="13" max="13" width="15.6640625" bestFit="1" customWidth="1"/>
  </cols>
  <sheetData>
    <row r="1" spans="3:15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125</v>
      </c>
      <c r="O1" t="s">
        <v>125</v>
      </c>
    </row>
    <row r="2" spans="3:15" s="9" customFormat="1" x14ac:dyDescent="0.3">
      <c r="C2" s="9">
        <v>19</v>
      </c>
      <c r="D2" s="9" t="s">
        <v>129</v>
      </c>
      <c r="E2" s="9" t="s">
        <v>130</v>
      </c>
      <c r="F2" s="9" t="s">
        <v>52</v>
      </c>
      <c r="G2" s="9" t="s">
        <v>53</v>
      </c>
      <c r="H2" s="9" t="s">
        <v>27</v>
      </c>
      <c r="I2" s="9" t="s">
        <v>385</v>
      </c>
      <c r="J2" s="9">
        <v>10.15</v>
      </c>
      <c r="K2" s="9">
        <v>43.67</v>
      </c>
      <c r="L2" s="10">
        <v>6.1999999999999998E-3</v>
      </c>
      <c r="M2" s="11">
        <v>17991799</v>
      </c>
      <c r="N2" s="12">
        <f>LEFT(IF(RIGHT(I2,1)="B",I2,0),4)*1</f>
        <v>184</v>
      </c>
      <c r="O2" s="9">
        <f>N2</f>
        <v>184</v>
      </c>
    </row>
    <row r="3" spans="3:15" s="9" customFormat="1" x14ac:dyDescent="0.3">
      <c r="C3" s="9">
        <v>1</v>
      </c>
      <c r="D3" s="9" t="s">
        <v>320</v>
      </c>
      <c r="E3" s="9" t="s">
        <v>321</v>
      </c>
      <c r="F3" s="9" t="s">
        <v>28</v>
      </c>
      <c r="G3" s="9" t="s">
        <v>203</v>
      </c>
      <c r="H3" s="9" t="s">
        <v>27</v>
      </c>
      <c r="I3" s="9" t="s">
        <v>380</v>
      </c>
      <c r="J3" s="9">
        <v>14.56</v>
      </c>
      <c r="K3" s="9">
        <v>27.37</v>
      </c>
      <c r="L3" s="10">
        <v>1.0699999999999999E-2</v>
      </c>
      <c r="M3" s="11">
        <v>70346507</v>
      </c>
      <c r="N3" s="12">
        <f>LEFT(IF(RIGHT(I3,1)="B",I3,0),4)*1</f>
        <v>155</v>
      </c>
      <c r="O3" s="9">
        <f>N3</f>
        <v>155</v>
      </c>
    </row>
    <row r="4" spans="3:15" s="9" customFormat="1" x14ac:dyDescent="0.3">
      <c r="C4" s="9">
        <v>15</v>
      </c>
      <c r="D4" s="9" t="s">
        <v>54</v>
      </c>
      <c r="E4" s="9" t="s">
        <v>55</v>
      </c>
      <c r="F4" s="9" t="s">
        <v>31</v>
      </c>
      <c r="G4" s="9" t="s">
        <v>32</v>
      </c>
      <c r="H4" s="9" t="s">
        <v>56</v>
      </c>
      <c r="I4" s="9" t="s">
        <v>382</v>
      </c>
      <c r="J4" s="9">
        <v>10.67</v>
      </c>
      <c r="K4" s="9">
        <v>59.71</v>
      </c>
      <c r="L4" s="10">
        <v>3.8999999999999998E-3</v>
      </c>
      <c r="M4" s="11">
        <v>1548716</v>
      </c>
      <c r="N4" s="12">
        <f>LEFT(IF(RIGHT(I4,1)="B",I4,0),4)*1</f>
        <v>127</v>
      </c>
      <c r="O4" s="9">
        <f>N4</f>
        <v>127</v>
      </c>
    </row>
    <row r="5" spans="3:15" s="9" customFormat="1" x14ac:dyDescent="0.3">
      <c r="C5" s="9">
        <v>6</v>
      </c>
      <c r="D5" s="9" t="s">
        <v>20</v>
      </c>
      <c r="E5" s="9" t="s">
        <v>21</v>
      </c>
      <c r="F5" s="9" t="s">
        <v>15</v>
      </c>
      <c r="G5" s="9" t="s">
        <v>22</v>
      </c>
      <c r="H5" s="9" t="s">
        <v>23</v>
      </c>
      <c r="I5" s="9" t="s">
        <v>372</v>
      </c>
      <c r="J5" s="9">
        <v>9.77</v>
      </c>
      <c r="K5" s="9">
        <v>19.25</v>
      </c>
      <c r="L5" s="10">
        <v>8.8999999999999999E-3</v>
      </c>
      <c r="M5" s="11">
        <v>1047886</v>
      </c>
      <c r="N5" s="12">
        <f>LEFT(IF(RIGHT(I5,1)="B",I5,0),4)*1</f>
        <v>110</v>
      </c>
      <c r="O5" s="9">
        <f>N5</f>
        <v>110</v>
      </c>
    </row>
    <row r="6" spans="3:15" s="9" customFormat="1" x14ac:dyDescent="0.3">
      <c r="C6" s="9">
        <v>14</v>
      </c>
      <c r="D6" s="9" t="s">
        <v>48</v>
      </c>
      <c r="E6" s="9" t="s">
        <v>49</v>
      </c>
      <c r="F6" s="9" t="s">
        <v>44</v>
      </c>
      <c r="G6" s="9" t="s">
        <v>50</v>
      </c>
      <c r="H6" s="9" t="s">
        <v>43</v>
      </c>
      <c r="I6" s="9" t="s">
        <v>381</v>
      </c>
      <c r="J6" s="9">
        <v>10.49</v>
      </c>
      <c r="K6" s="9">
        <v>66.11</v>
      </c>
      <c r="L6" s="10">
        <v>-2.3E-3</v>
      </c>
      <c r="M6" s="11">
        <v>1979508</v>
      </c>
      <c r="N6" s="12">
        <f>LEFT(IF(RIGHT(I6,1)="B",I6,0),4)*1</f>
        <v>82.9</v>
      </c>
      <c r="O6" s="9">
        <f>N6</f>
        <v>82.9</v>
      </c>
    </row>
    <row r="7" spans="3:15" s="9" customFormat="1" x14ac:dyDescent="0.3">
      <c r="C7" s="9">
        <v>11</v>
      </c>
      <c r="D7" s="9" t="s">
        <v>34</v>
      </c>
      <c r="E7" s="9" t="s">
        <v>35</v>
      </c>
      <c r="F7" s="9" t="s">
        <v>31</v>
      </c>
      <c r="G7" s="9" t="s">
        <v>32</v>
      </c>
      <c r="H7" s="9" t="s">
        <v>36</v>
      </c>
      <c r="I7" s="9" t="s">
        <v>375</v>
      </c>
      <c r="J7" s="9">
        <v>8.19</v>
      </c>
      <c r="K7" s="9">
        <v>24.75</v>
      </c>
      <c r="L7" s="10">
        <v>1.52E-2</v>
      </c>
      <c r="M7" s="11">
        <v>3494407</v>
      </c>
      <c r="N7" s="12">
        <f>LEFT(IF(RIGHT(I7,1)="B",I7,0),4)*1</f>
        <v>62.7</v>
      </c>
      <c r="O7" s="9">
        <f>N7</f>
        <v>62.7</v>
      </c>
    </row>
    <row r="8" spans="3:15" s="9" customFormat="1" x14ac:dyDescent="0.3">
      <c r="C8" s="9">
        <v>5</v>
      </c>
      <c r="D8" s="9" t="s">
        <v>140</v>
      </c>
      <c r="E8" s="9" t="s">
        <v>141</v>
      </c>
      <c r="F8" s="9" t="s">
        <v>15</v>
      </c>
      <c r="G8" s="9" t="s">
        <v>16</v>
      </c>
      <c r="H8" s="9" t="s">
        <v>43</v>
      </c>
      <c r="I8" s="9" t="s">
        <v>378</v>
      </c>
      <c r="J8" s="9">
        <v>9.64</v>
      </c>
      <c r="K8" s="9">
        <v>14.89</v>
      </c>
      <c r="L8" s="10">
        <v>4.2700000000000002E-2</v>
      </c>
      <c r="M8" s="11">
        <v>3232681</v>
      </c>
      <c r="N8" s="12">
        <f>LEFT(IF(RIGHT(I8,1)="B",I8,0),4)*1</f>
        <v>59.7</v>
      </c>
      <c r="O8" s="9">
        <f>N8</f>
        <v>59.7</v>
      </c>
    </row>
    <row r="9" spans="3:15" s="9" customFormat="1" x14ac:dyDescent="0.3">
      <c r="C9" s="9">
        <v>12</v>
      </c>
      <c r="D9" s="9" t="s">
        <v>180</v>
      </c>
      <c r="E9" s="9" t="s">
        <v>181</v>
      </c>
      <c r="F9" s="9" t="s">
        <v>31</v>
      </c>
      <c r="G9" s="9" t="s">
        <v>85</v>
      </c>
      <c r="H9" s="9" t="s">
        <v>27</v>
      </c>
      <c r="I9" s="9" t="s">
        <v>376</v>
      </c>
      <c r="J9" s="9">
        <v>12.97</v>
      </c>
      <c r="K9" s="9">
        <v>16.8</v>
      </c>
      <c r="L9" s="10">
        <v>-7.1000000000000004E-3</v>
      </c>
      <c r="M9" s="11">
        <v>13045195</v>
      </c>
      <c r="N9" s="12">
        <f>LEFT(IF(RIGHT(I9,1)="B",I9,0),4)*1</f>
        <v>57.6</v>
      </c>
      <c r="O9" s="9">
        <f>N9</f>
        <v>57.6</v>
      </c>
    </row>
    <row r="10" spans="3:15" s="9" customFormat="1" x14ac:dyDescent="0.3">
      <c r="C10" s="9">
        <v>17</v>
      </c>
      <c r="D10" s="9" t="s">
        <v>62</v>
      </c>
      <c r="E10" s="9" t="s">
        <v>63</v>
      </c>
      <c r="F10" s="9" t="s">
        <v>44</v>
      </c>
      <c r="G10" s="9" t="s">
        <v>50</v>
      </c>
      <c r="H10" s="9" t="s">
        <v>12</v>
      </c>
      <c r="I10" s="9" t="s">
        <v>384</v>
      </c>
      <c r="J10" s="9">
        <v>9.16</v>
      </c>
      <c r="K10" s="9">
        <v>11.01</v>
      </c>
      <c r="L10" s="10">
        <v>-8.9999999999999998E-4</v>
      </c>
      <c r="M10" s="11">
        <v>27156427</v>
      </c>
      <c r="N10" s="12">
        <f>LEFT(IF(RIGHT(I10,1)="B",I10,0),4)*1</f>
        <v>47</v>
      </c>
      <c r="O10" s="9">
        <f>N10</f>
        <v>47</v>
      </c>
    </row>
    <row r="11" spans="3:15" s="9" customFormat="1" x14ac:dyDescent="0.3">
      <c r="C11" s="9">
        <v>4</v>
      </c>
      <c r="D11" s="9" t="s">
        <v>45</v>
      </c>
      <c r="E11" s="9" t="s">
        <v>46</v>
      </c>
      <c r="F11" s="9" t="s">
        <v>31</v>
      </c>
      <c r="G11" s="9" t="s">
        <v>32</v>
      </c>
      <c r="H11" s="9" t="s">
        <v>12</v>
      </c>
      <c r="I11" s="9" t="s">
        <v>319</v>
      </c>
      <c r="J11" s="9">
        <v>5.84</v>
      </c>
      <c r="K11" s="9">
        <v>12.4</v>
      </c>
      <c r="L11" s="10">
        <v>-3.2000000000000002E-3</v>
      </c>
      <c r="M11" s="11">
        <v>19342863</v>
      </c>
      <c r="N11" s="12">
        <f>LEFT(IF(RIGHT(I11,1)="B",I11,0),4)*1</f>
        <v>46.1</v>
      </c>
      <c r="O11" s="9">
        <f>N11</f>
        <v>46.1</v>
      </c>
    </row>
    <row r="12" spans="3:15" s="9" customFormat="1" x14ac:dyDescent="0.3">
      <c r="C12" s="9">
        <v>8</v>
      </c>
      <c r="D12" s="9" t="s">
        <v>366</v>
      </c>
      <c r="E12" s="9" t="s">
        <v>367</v>
      </c>
      <c r="F12" s="9" t="s">
        <v>11</v>
      </c>
      <c r="G12" s="9" t="s">
        <v>368</v>
      </c>
      <c r="H12" s="9" t="s">
        <v>12</v>
      </c>
      <c r="I12" s="9" t="s">
        <v>369</v>
      </c>
      <c r="J12" s="9">
        <v>13.3</v>
      </c>
      <c r="K12" s="9">
        <v>2.17</v>
      </c>
      <c r="L12" s="10">
        <v>-9.1000000000000004E-3</v>
      </c>
      <c r="M12" s="11">
        <v>28174268</v>
      </c>
      <c r="N12" s="12">
        <f>LEFT(IF(RIGHT(I12,1)="B",I12,0),4)*1</f>
        <v>33.799999999999997</v>
      </c>
      <c r="O12" s="9">
        <f>N12</f>
        <v>33.799999999999997</v>
      </c>
    </row>
    <row r="13" spans="3:15" s="9" customFormat="1" x14ac:dyDescent="0.3">
      <c r="C13" s="9">
        <v>2</v>
      </c>
      <c r="D13" s="9" t="s">
        <v>47</v>
      </c>
      <c r="E13" s="9" t="s">
        <v>46</v>
      </c>
      <c r="F13" s="9" t="s">
        <v>31</v>
      </c>
      <c r="G13" s="9" t="s">
        <v>32</v>
      </c>
      <c r="H13" s="9" t="s">
        <v>12</v>
      </c>
      <c r="I13" s="9" t="s">
        <v>379</v>
      </c>
      <c r="J13" s="9">
        <v>5.47</v>
      </c>
      <c r="K13" s="9">
        <v>11.61</v>
      </c>
      <c r="L13" s="10">
        <v>-1.6999999999999999E-3</v>
      </c>
      <c r="M13" s="11">
        <v>4726176</v>
      </c>
      <c r="N13" s="12">
        <f>LEFT(IF(RIGHT(I13,1)="B",I13,0),4)*1</f>
        <v>30.7</v>
      </c>
      <c r="O13" s="9">
        <f>N13</f>
        <v>30.7</v>
      </c>
    </row>
    <row r="14" spans="3:15" s="9" customFormat="1" x14ac:dyDescent="0.3">
      <c r="C14" s="9">
        <v>9</v>
      </c>
      <c r="D14" s="9" t="s">
        <v>165</v>
      </c>
      <c r="E14" s="9" t="s">
        <v>166</v>
      </c>
      <c r="F14" s="9" t="s">
        <v>15</v>
      </c>
      <c r="G14" s="9" t="s">
        <v>167</v>
      </c>
      <c r="H14" s="9" t="s">
        <v>164</v>
      </c>
      <c r="I14" s="9" t="s">
        <v>377</v>
      </c>
      <c r="J14" s="9">
        <v>11.8</v>
      </c>
      <c r="K14" s="9">
        <v>25.8</v>
      </c>
      <c r="L14" s="10">
        <v>1.06E-2</v>
      </c>
      <c r="M14" s="11">
        <v>104823</v>
      </c>
      <c r="N14" s="12">
        <f>LEFT(IF(RIGHT(I14,1)="B",I14,0),4)*1</f>
        <v>29.2</v>
      </c>
      <c r="O14" s="9">
        <f>N14</f>
        <v>29.2</v>
      </c>
    </row>
    <row r="15" spans="3:15" s="9" customFormat="1" x14ac:dyDescent="0.3">
      <c r="C15" s="9">
        <v>20</v>
      </c>
      <c r="D15" s="9" t="s">
        <v>142</v>
      </c>
      <c r="E15" s="9" t="s">
        <v>143</v>
      </c>
      <c r="F15" s="9" t="s">
        <v>31</v>
      </c>
      <c r="G15" s="9" t="s">
        <v>80</v>
      </c>
      <c r="H15" s="9" t="s">
        <v>144</v>
      </c>
      <c r="I15" s="9" t="s">
        <v>386</v>
      </c>
      <c r="J15" s="9">
        <v>9.9</v>
      </c>
      <c r="K15" s="9">
        <v>15.25</v>
      </c>
      <c r="L15" s="10">
        <v>1.9400000000000001E-2</v>
      </c>
      <c r="M15" s="11">
        <v>597547</v>
      </c>
      <c r="N15" s="12">
        <f>LEFT(IF(RIGHT(I15,1)="B",I15,0),4)*1</f>
        <v>28.9</v>
      </c>
      <c r="O15" s="9">
        <f>N15</f>
        <v>28.9</v>
      </c>
    </row>
    <row r="16" spans="3:15" s="9" customFormat="1" x14ac:dyDescent="0.3">
      <c r="C16" s="9">
        <v>10</v>
      </c>
      <c r="D16" s="9" t="s">
        <v>126</v>
      </c>
      <c r="E16" s="9" t="s">
        <v>127</v>
      </c>
      <c r="F16" s="9" t="s">
        <v>73</v>
      </c>
      <c r="G16" s="9" t="s">
        <v>128</v>
      </c>
      <c r="H16" s="9" t="s">
        <v>27</v>
      </c>
      <c r="I16" s="9" t="s">
        <v>374</v>
      </c>
      <c r="J16" s="9">
        <v>8.1199999999999992</v>
      </c>
      <c r="K16" s="9">
        <v>55.29</v>
      </c>
      <c r="L16" s="10">
        <v>1.47E-2</v>
      </c>
      <c r="M16" s="11">
        <v>2734192</v>
      </c>
      <c r="N16" s="12">
        <f>LEFT(IF(RIGHT(I16,1)="B",I16,0),4)*1</f>
        <v>21.2</v>
      </c>
      <c r="O16" s="9">
        <f>N16</f>
        <v>21.2</v>
      </c>
    </row>
    <row r="17" spans="3:15" s="9" customFormat="1" x14ac:dyDescent="0.3">
      <c r="C17" s="9">
        <v>7</v>
      </c>
      <c r="D17" s="9" t="s">
        <v>29</v>
      </c>
      <c r="E17" s="9" t="s">
        <v>30</v>
      </c>
      <c r="F17" s="9" t="s">
        <v>31</v>
      </c>
      <c r="G17" s="9" t="s">
        <v>32</v>
      </c>
      <c r="H17" s="9" t="s">
        <v>33</v>
      </c>
      <c r="I17" s="9" t="s">
        <v>373</v>
      </c>
      <c r="J17" s="9">
        <v>6.33</v>
      </c>
      <c r="K17" s="9">
        <v>9.1199999999999992</v>
      </c>
      <c r="L17" s="10">
        <v>5.4999999999999997E-3</v>
      </c>
      <c r="M17" s="11">
        <v>988440</v>
      </c>
      <c r="N17" s="12">
        <f>LEFT(IF(RIGHT(I17,1)="B",I17,0),4)*1</f>
        <v>18.7</v>
      </c>
      <c r="O17" s="9">
        <f>N17</f>
        <v>18.7</v>
      </c>
    </row>
    <row r="18" spans="3:15" s="9" customFormat="1" x14ac:dyDescent="0.3">
      <c r="C18" s="9">
        <v>16</v>
      </c>
      <c r="D18" s="9" t="s">
        <v>57</v>
      </c>
      <c r="E18" s="9" t="s">
        <v>58</v>
      </c>
      <c r="F18" s="9" t="s">
        <v>59</v>
      </c>
      <c r="G18" s="9" t="s">
        <v>60</v>
      </c>
      <c r="H18" s="9" t="s">
        <v>61</v>
      </c>
      <c r="I18" s="9" t="s">
        <v>383</v>
      </c>
      <c r="J18" s="9">
        <v>14.81</v>
      </c>
      <c r="K18" s="9">
        <v>7.25</v>
      </c>
      <c r="L18" s="10">
        <v>-5.4999999999999997E-3</v>
      </c>
      <c r="M18" s="11">
        <v>4967682</v>
      </c>
      <c r="N18" s="12">
        <f>LEFT(IF(RIGHT(I18,1)="B",I18,0),4)*1</f>
        <v>18.2</v>
      </c>
      <c r="O18" s="9">
        <f>N18</f>
        <v>18.2</v>
      </c>
    </row>
    <row r="19" spans="3:15" s="9" customFormat="1" x14ac:dyDescent="0.3">
      <c r="C19" s="9">
        <v>3</v>
      </c>
      <c r="D19" s="9" t="s">
        <v>18</v>
      </c>
      <c r="E19" s="9" t="s">
        <v>19</v>
      </c>
      <c r="F19" s="9" t="s">
        <v>15</v>
      </c>
      <c r="G19" s="9" t="s">
        <v>16</v>
      </c>
      <c r="H19" s="9" t="s">
        <v>27</v>
      </c>
      <c r="I19" s="9" t="s">
        <v>371</v>
      </c>
      <c r="J19" s="9">
        <v>9.2799999999999994</v>
      </c>
      <c r="K19" s="9">
        <v>3.17</v>
      </c>
      <c r="L19" s="10">
        <v>0</v>
      </c>
      <c r="M19" s="11">
        <v>62796662</v>
      </c>
      <c r="N19" s="12">
        <f>LEFT(IF(RIGHT(I19,1)="B",I19,0),4)*1</f>
        <v>16.8</v>
      </c>
      <c r="O19" s="9">
        <f>N19</f>
        <v>16.8</v>
      </c>
    </row>
    <row r="20" spans="3:15" s="9" customFormat="1" x14ac:dyDescent="0.3">
      <c r="C20" s="9">
        <v>18</v>
      </c>
      <c r="D20" s="9" t="s">
        <v>219</v>
      </c>
      <c r="E20" s="9" t="s">
        <v>220</v>
      </c>
      <c r="F20" s="9" t="s">
        <v>31</v>
      </c>
      <c r="G20" s="9" t="s">
        <v>85</v>
      </c>
      <c r="H20" s="9" t="s">
        <v>27</v>
      </c>
      <c r="I20" s="9" t="s">
        <v>179</v>
      </c>
      <c r="J20" s="9">
        <v>11.28</v>
      </c>
      <c r="K20" s="9">
        <v>39.01</v>
      </c>
      <c r="L20" s="10">
        <v>2.5000000000000001E-2</v>
      </c>
      <c r="M20" s="11">
        <v>1201447</v>
      </c>
      <c r="N20" s="12">
        <f>LEFT(IF(RIGHT(I20,1)="B",I20,0),4)*1</f>
        <v>12.7</v>
      </c>
      <c r="O20" s="9">
        <f>N20</f>
        <v>12.7</v>
      </c>
    </row>
    <row r="21" spans="3:15" s="9" customFormat="1" x14ac:dyDescent="0.3">
      <c r="C21" s="9">
        <v>13</v>
      </c>
      <c r="D21" s="9" t="s">
        <v>222</v>
      </c>
      <c r="E21" s="9" t="s">
        <v>223</v>
      </c>
      <c r="F21" s="9" t="s">
        <v>15</v>
      </c>
      <c r="G21" s="9" t="s">
        <v>224</v>
      </c>
      <c r="H21" s="9" t="s">
        <v>51</v>
      </c>
      <c r="I21" s="9" t="s">
        <v>370</v>
      </c>
      <c r="J21" s="9">
        <v>8.7200000000000006</v>
      </c>
      <c r="K21" s="9">
        <v>7.9</v>
      </c>
      <c r="L21" s="10">
        <v>1.2999999999999999E-3</v>
      </c>
      <c r="M21" s="11">
        <v>3865340</v>
      </c>
      <c r="N21" s="12">
        <f>LEFT(IF(RIGHT(I21,1)="B",I21,0),4)*1</f>
        <v>12.3</v>
      </c>
      <c r="O21" s="9">
        <f>N21</f>
        <v>12.3</v>
      </c>
    </row>
    <row r="22" spans="3:15" s="9" customFormat="1" x14ac:dyDescent="0.3">
      <c r="L22" s="10"/>
      <c r="M22" s="11"/>
      <c r="N22" s="12"/>
    </row>
    <row r="23" spans="3:15" s="9" customFormat="1" x14ac:dyDescent="0.3">
      <c r="L23" s="10"/>
      <c r="M23" s="11"/>
      <c r="N23" s="12"/>
    </row>
    <row r="24" spans="3:15" s="9" customFormat="1" x14ac:dyDescent="0.3">
      <c r="L24" s="10"/>
      <c r="M24" s="11"/>
      <c r="N24" s="12"/>
    </row>
    <row r="25" spans="3:15" s="9" customFormat="1" x14ac:dyDescent="0.3">
      <c r="L25" s="10"/>
      <c r="M25" s="11"/>
      <c r="N25" s="12"/>
    </row>
    <row r="26" spans="3:15" s="5" customFormat="1" x14ac:dyDescent="0.3">
      <c r="L26" s="6"/>
      <c r="M26" s="7"/>
      <c r="N26" s="8"/>
    </row>
    <row r="27" spans="3:15" s="5" customFormat="1" x14ac:dyDescent="0.3">
      <c r="L27" s="6"/>
      <c r="M27" s="7"/>
      <c r="N27" s="8"/>
    </row>
    <row r="28" spans="3:15" s="5" customFormat="1" x14ac:dyDescent="0.3">
      <c r="L28" s="6"/>
      <c r="M28" s="7"/>
      <c r="N28" s="8"/>
    </row>
    <row r="29" spans="3:15" x14ac:dyDescent="0.3">
      <c r="L29" s="1"/>
      <c r="M29" s="2"/>
      <c r="N29" s="4"/>
    </row>
    <row r="30" spans="3:15" x14ac:dyDescent="0.3">
      <c r="L30" s="1"/>
      <c r="M30" s="2"/>
      <c r="N30" s="4"/>
    </row>
    <row r="31" spans="3:15" x14ac:dyDescent="0.3">
      <c r="L31" s="1"/>
      <c r="M31" s="2"/>
      <c r="N31" s="4"/>
    </row>
    <row r="32" spans="3:15" x14ac:dyDescent="0.3">
      <c r="L32" s="1"/>
      <c r="M32" s="2"/>
      <c r="N32" s="4"/>
    </row>
    <row r="33" spans="3:14" x14ac:dyDescent="0.3">
      <c r="M33" s="1"/>
      <c r="N33" s="2"/>
    </row>
    <row r="34" spans="3:14" x14ac:dyDescent="0.3">
      <c r="C34" t="s">
        <v>0</v>
      </c>
      <c r="D34" t="s">
        <v>1</v>
      </c>
      <c r="E34" t="s">
        <v>2</v>
      </c>
      <c r="F34" t="s">
        <v>3</v>
      </c>
      <c r="G34" t="s">
        <v>4</v>
      </c>
      <c r="H34" t="s">
        <v>5</v>
      </c>
      <c r="I34" t="s">
        <v>6</v>
      </c>
      <c r="J34" t="s">
        <v>7</v>
      </c>
      <c r="K34" t="s">
        <v>8</v>
      </c>
      <c r="L34" t="s">
        <v>9</v>
      </c>
      <c r="M34" s="1" t="s">
        <v>10</v>
      </c>
      <c r="N34" s="2"/>
    </row>
    <row r="35" spans="3:14" x14ac:dyDescent="0.3">
      <c r="C35">
        <v>1</v>
      </c>
      <c r="D35" t="s">
        <v>366</v>
      </c>
      <c r="E35" t="s">
        <v>367</v>
      </c>
      <c r="F35" t="s">
        <v>11</v>
      </c>
      <c r="G35" t="s">
        <v>368</v>
      </c>
      <c r="H35" t="s">
        <v>12</v>
      </c>
      <c r="I35" t="s">
        <v>369</v>
      </c>
      <c r="J35">
        <v>13.3</v>
      </c>
      <c r="K35">
        <v>2.17</v>
      </c>
      <c r="L35" s="1">
        <v>-9.1000000000000004E-3</v>
      </c>
      <c r="M35" s="1">
        <v>28174268</v>
      </c>
      <c r="N35" s="2"/>
    </row>
    <row r="36" spans="3:14" x14ac:dyDescent="0.3">
      <c r="C36">
        <v>2</v>
      </c>
      <c r="D36" t="s">
        <v>222</v>
      </c>
      <c r="E36" t="s">
        <v>223</v>
      </c>
      <c r="F36" t="s">
        <v>15</v>
      </c>
      <c r="G36" t="s">
        <v>224</v>
      </c>
      <c r="H36" t="s">
        <v>51</v>
      </c>
      <c r="I36" t="s">
        <v>370</v>
      </c>
      <c r="J36">
        <v>8.7200000000000006</v>
      </c>
      <c r="K36">
        <v>7.9</v>
      </c>
      <c r="L36" s="1">
        <v>1.2999999999999999E-3</v>
      </c>
      <c r="M36" s="1">
        <v>3865340</v>
      </c>
      <c r="N36" s="2"/>
    </row>
    <row r="37" spans="3:14" x14ac:dyDescent="0.3">
      <c r="C37">
        <v>3</v>
      </c>
      <c r="D37" t="s">
        <v>18</v>
      </c>
      <c r="E37" t="s">
        <v>19</v>
      </c>
      <c r="F37" t="s">
        <v>15</v>
      </c>
      <c r="G37" t="s">
        <v>16</v>
      </c>
      <c r="H37" t="s">
        <v>27</v>
      </c>
      <c r="I37" t="s">
        <v>371</v>
      </c>
      <c r="J37">
        <v>9.2799999999999994</v>
      </c>
      <c r="K37">
        <v>3.17</v>
      </c>
      <c r="L37" s="1">
        <v>0</v>
      </c>
      <c r="M37" s="1">
        <v>62796662</v>
      </c>
      <c r="N37" s="2"/>
    </row>
    <row r="38" spans="3:14" x14ac:dyDescent="0.3">
      <c r="C38">
        <v>4</v>
      </c>
      <c r="D38" t="s">
        <v>20</v>
      </c>
      <c r="E38" t="s">
        <v>21</v>
      </c>
      <c r="F38" t="s">
        <v>15</v>
      </c>
      <c r="G38" t="s">
        <v>22</v>
      </c>
      <c r="H38" t="s">
        <v>23</v>
      </c>
      <c r="I38" t="s">
        <v>372</v>
      </c>
      <c r="J38">
        <v>9.77</v>
      </c>
      <c r="K38">
        <v>19.25</v>
      </c>
      <c r="L38" s="1">
        <v>8.8999999999999999E-3</v>
      </c>
      <c r="M38" s="1">
        <v>1047886</v>
      </c>
      <c r="N38" s="2"/>
    </row>
    <row r="39" spans="3:14" x14ac:dyDescent="0.3">
      <c r="C39">
        <v>5</v>
      </c>
      <c r="D39" t="s">
        <v>29</v>
      </c>
      <c r="E39" t="s">
        <v>30</v>
      </c>
      <c r="F39" t="s">
        <v>31</v>
      </c>
      <c r="G39" t="s">
        <v>32</v>
      </c>
      <c r="H39" t="s">
        <v>33</v>
      </c>
      <c r="I39" t="s">
        <v>373</v>
      </c>
      <c r="J39">
        <v>6.33</v>
      </c>
      <c r="K39">
        <v>9.1199999999999992</v>
      </c>
      <c r="L39" s="1">
        <v>5.4999999999999997E-3</v>
      </c>
      <c r="M39" s="1">
        <v>988440</v>
      </c>
      <c r="N39" s="2"/>
    </row>
    <row r="40" spans="3:14" x14ac:dyDescent="0.3">
      <c r="C40">
        <v>6</v>
      </c>
      <c r="D40" t="s">
        <v>126</v>
      </c>
      <c r="E40" t="s">
        <v>127</v>
      </c>
      <c r="F40" t="s">
        <v>73</v>
      </c>
      <c r="G40" t="s">
        <v>128</v>
      </c>
      <c r="H40" t="s">
        <v>27</v>
      </c>
      <c r="I40" t="s">
        <v>374</v>
      </c>
      <c r="J40">
        <v>8.1199999999999992</v>
      </c>
      <c r="K40">
        <v>55.29</v>
      </c>
      <c r="L40" s="1">
        <v>1.47E-2</v>
      </c>
      <c r="M40" s="1">
        <v>2734192</v>
      </c>
      <c r="N40" s="2"/>
    </row>
    <row r="41" spans="3:14" x14ac:dyDescent="0.3">
      <c r="C41">
        <v>7</v>
      </c>
      <c r="D41" t="s">
        <v>34</v>
      </c>
      <c r="E41" t="s">
        <v>35</v>
      </c>
      <c r="F41" t="s">
        <v>31</v>
      </c>
      <c r="G41" t="s">
        <v>32</v>
      </c>
      <c r="H41" t="s">
        <v>36</v>
      </c>
      <c r="I41" t="s">
        <v>375</v>
      </c>
      <c r="J41">
        <v>8.19</v>
      </c>
      <c r="K41">
        <v>24.75</v>
      </c>
      <c r="L41" s="1">
        <v>1.52E-2</v>
      </c>
      <c r="M41" s="1">
        <v>3494407</v>
      </c>
      <c r="N41" s="2"/>
    </row>
    <row r="42" spans="3:14" x14ac:dyDescent="0.3">
      <c r="C42">
        <v>8</v>
      </c>
      <c r="D42" t="s">
        <v>180</v>
      </c>
      <c r="E42" t="s">
        <v>181</v>
      </c>
      <c r="F42" t="s">
        <v>31</v>
      </c>
      <c r="G42" t="s">
        <v>85</v>
      </c>
      <c r="H42" t="s">
        <v>27</v>
      </c>
      <c r="I42" t="s">
        <v>376</v>
      </c>
      <c r="J42">
        <v>12.97</v>
      </c>
      <c r="K42">
        <v>16.8</v>
      </c>
      <c r="L42" s="1">
        <v>-7.1000000000000004E-3</v>
      </c>
      <c r="M42" s="2">
        <v>13045195</v>
      </c>
    </row>
    <row r="43" spans="3:14" x14ac:dyDescent="0.3">
      <c r="C43">
        <v>9</v>
      </c>
      <c r="D43" t="s">
        <v>165</v>
      </c>
      <c r="E43" t="s">
        <v>166</v>
      </c>
      <c r="F43" t="s">
        <v>15</v>
      </c>
      <c r="G43" t="s">
        <v>167</v>
      </c>
      <c r="H43" t="s">
        <v>164</v>
      </c>
      <c r="I43" t="s">
        <v>377</v>
      </c>
      <c r="J43">
        <v>11.8</v>
      </c>
      <c r="K43">
        <v>25.8</v>
      </c>
      <c r="L43" s="1">
        <v>1.06E-2</v>
      </c>
      <c r="M43" s="2">
        <v>104823</v>
      </c>
    </row>
    <row r="44" spans="3:14" x14ac:dyDescent="0.3">
      <c r="C44">
        <v>10</v>
      </c>
      <c r="D44" t="s">
        <v>140</v>
      </c>
      <c r="E44" t="s">
        <v>141</v>
      </c>
      <c r="F44" t="s">
        <v>15</v>
      </c>
      <c r="G44" t="s">
        <v>16</v>
      </c>
      <c r="H44" t="s">
        <v>43</v>
      </c>
      <c r="I44" t="s">
        <v>378</v>
      </c>
      <c r="J44">
        <v>9.64</v>
      </c>
      <c r="K44">
        <v>14.89</v>
      </c>
      <c r="L44" s="1">
        <v>4.2700000000000002E-2</v>
      </c>
      <c r="M44" s="2">
        <v>3232681</v>
      </c>
    </row>
    <row r="45" spans="3:14" x14ac:dyDescent="0.3">
      <c r="C45">
        <v>11</v>
      </c>
      <c r="D45" t="s">
        <v>45</v>
      </c>
      <c r="E45" t="s">
        <v>46</v>
      </c>
      <c r="F45" t="s">
        <v>31</v>
      </c>
      <c r="G45" t="s">
        <v>32</v>
      </c>
      <c r="H45" t="s">
        <v>12</v>
      </c>
      <c r="I45" t="s">
        <v>319</v>
      </c>
      <c r="J45">
        <v>5.84</v>
      </c>
      <c r="K45">
        <v>12.4</v>
      </c>
      <c r="L45" s="1">
        <v>-3.2000000000000002E-3</v>
      </c>
      <c r="M45" s="2">
        <v>19342863</v>
      </c>
    </row>
    <row r="46" spans="3:14" x14ac:dyDescent="0.3">
      <c r="C46">
        <v>12</v>
      </c>
      <c r="D46" t="s">
        <v>47</v>
      </c>
      <c r="E46" t="s">
        <v>46</v>
      </c>
      <c r="F46" t="s">
        <v>31</v>
      </c>
      <c r="G46" t="s">
        <v>32</v>
      </c>
      <c r="H46" t="s">
        <v>12</v>
      </c>
      <c r="I46" t="s">
        <v>379</v>
      </c>
      <c r="J46">
        <v>5.47</v>
      </c>
      <c r="K46">
        <v>11.61</v>
      </c>
      <c r="L46" s="1">
        <v>-1.6999999999999999E-3</v>
      </c>
      <c r="M46" s="2">
        <v>4726176</v>
      </c>
    </row>
    <row r="47" spans="3:14" x14ac:dyDescent="0.3">
      <c r="C47">
        <v>13</v>
      </c>
      <c r="D47" t="s">
        <v>320</v>
      </c>
      <c r="E47" t="s">
        <v>321</v>
      </c>
      <c r="F47" t="s">
        <v>28</v>
      </c>
      <c r="G47" t="s">
        <v>203</v>
      </c>
      <c r="H47" t="s">
        <v>27</v>
      </c>
      <c r="I47" t="s">
        <v>380</v>
      </c>
      <c r="J47">
        <v>14.56</v>
      </c>
      <c r="K47">
        <v>27.37</v>
      </c>
      <c r="L47" s="1">
        <v>1.0699999999999999E-2</v>
      </c>
      <c r="M47" s="2">
        <v>70346507</v>
      </c>
    </row>
    <row r="48" spans="3:14" x14ac:dyDescent="0.3">
      <c r="C48">
        <v>14</v>
      </c>
      <c r="D48" t="s">
        <v>48</v>
      </c>
      <c r="E48" t="s">
        <v>49</v>
      </c>
      <c r="F48" t="s">
        <v>44</v>
      </c>
      <c r="G48" t="s">
        <v>50</v>
      </c>
      <c r="H48" t="s">
        <v>43</v>
      </c>
      <c r="I48" t="s">
        <v>381</v>
      </c>
      <c r="J48">
        <v>10.49</v>
      </c>
      <c r="K48">
        <v>66.11</v>
      </c>
      <c r="L48" s="1">
        <v>-2.3E-3</v>
      </c>
      <c r="M48" s="2">
        <v>1979508</v>
      </c>
    </row>
    <row r="49" spans="3:14" x14ac:dyDescent="0.3">
      <c r="C49">
        <v>15</v>
      </c>
      <c r="D49" t="s">
        <v>54</v>
      </c>
      <c r="E49" t="s">
        <v>55</v>
      </c>
      <c r="F49" t="s">
        <v>31</v>
      </c>
      <c r="G49" t="s">
        <v>32</v>
      </c>
      <c r="H49" t="s">
        <v>56</v>
      </c>
      <c r="I49" t="s">
        <v>382</v>
      </c>
      <c r="J49">
        <v>10.67</v>
      </c>
      <c r="K49">
        <v>59.71</v>
      </c>
      <c r="L49" s="1">
        <v>3.8999999999999998E-3</v>
      </c>
      <c r="M49" s="2">
        <v>1548716</v>
      </c>
    </row>
    <row r="50" spans="3:14" x14ac:dyDescent="0.3">
      <c r="C50">
        <v>16</v>
      </c>
      <c r="D50" t="s">
        <v>57</v>
      </c>
      <c r="E50" t="s">
        <v>58</v>
      </c>
      <c r="F50" t="s">
        <v>59</v>
      </c>
      <c r="G50" t="s">
        <v>60</v>
      </c>
      <c r="H50" t="s">
        <v>61</v>
      </c>
      <c r="I50" t="s">
        <v>383</v>
      </c>
      <c r="J50">
        <v>14.81</v>
      </c>
      <c r="K50">
        <v>7.25</v>
      </c>
      <c r="L50" s="1">
        <v>-5.4999999999999997E-3</v>
      </c>
      <c r="M50" s="1">
        <v>4967682</v>
      </c>
      <c r="N50" s="2"/>
    </row>
    <row r="51" spans="3:14" x14ac:dyDescent="0.3">
      <c r="C51">
        <v>17</v>
      </c>
      <c r="D51" t="s">
        <v>62</v>
      </c>
      <c r="E51" t="s">
        <v>63</v>
      </c>
      <c r="F51" t="s">
        <v>44</v>
      </c>
      <c r="G51" t="s">
        <v>50</v>
      </c>
      <c r="H51" t="s">
        <v>12</v>
      </c>
      <c r="I51" t="s">
        <v>384</v>
      </c>
      <c r="J51">
        <v>9.16</v>
      </c>
      <c r="K51">
        <v>11.01</v>
      </c>
      <c r="L51" s="1">
        <v>-8.9999999999999998E-4</v>
      </c>
      <c r="M51" s="1">
        <v>27156427</v>
      </c>
      <c r="N51" s="2"/>
    </row>
    <row r="52" spans="3:14" x14ac:dyDescent="0.3">
      <c r="C52">
        <v>18</v>
      </c>
      <c r="D52" t="s">
        <v>219</v>
      </c>
      <c r="E52" t="s">
        <v>220</v>
      </c>
      <c r="F52" t="s">
        <v>31</v>
      </c>
      <c r="G52" t="s">
        <v>85</v>
      </c>
      <c r="H52" t="s">
        <v>27</v>
      </c>
      <c r="I52" t="s">
        <v>179</v>
      </c>
      <c r="J52">
        <v>11.28</v>
      </c>
      <c r="K52">
        <v>39.01</v>
      </c>
      <c r="L52" s="1">
        <v>2.5000000000000001E-2</v>
      </c>
      <c r="M52" s="1">
        <v>1201447</v>
      </c>
      <c r="N52" s="2"/>
    </row>
    <row r="53" spans="3:14" x14ac:dyDescent="0.3">
      <c r="C53">
        <v>19</v>
      </c>
      <c r="D53" t="s">
        <v>129</v>
      </c>
      <c r="E53" t="s">
        <v>130</v>
      </c>
      <c r="F53" t="s">
        <v>52</v>
      </c>
      <c r="G53" t="s">
        <v>53</v>
      </c>
      <c r="H53" t="s">
        <v>27</v>
      </c>
      <c r="I53" t="s">
        <v>385</v>
      </c>
      <c r="J53">
        <v>10.15</v>
      </c>
      <c r="K53">
        <v>43.67</v>
      </c>
      <c r="L53" s="1">
        <v>6.1999999999999998E-3</v>
      </c>
      <c r="M53" s="1">
        <v>17991799</v>
      </c>
      <c r="N53" s="2"/>
    </row>
    <row r="54" spans="3:14" x14ac:dyDescent="0.3">
      <c r="C54">
        <v>20</v>
      </c>
      <c r="D54" t="s">
        <v>142</v>
      </c>
      <c r="E54" t="s">
        <v>143</v>
      </c>
      <c r="F54" t="s">
        <v>31</v>
      </c>
      <c r="G54" t="s">
        <v>80</v>
      </c>
      <c r="H54" t="s">
        <v>144</v>
      </c>
      <c r="I54" t="s">
        <v>386</v>
      </c>
      <c r="J54">
        <v>9.9</v>
      </c>
      <c r="K54">
        <v>15.25</v>
      </c>
      <c r="L54" s="1">
        <v>1.9400000000000001E-2</v>
      </c>
      <c r="M54" s="1">
        <v>597547</v>
      </c>
      <c r="N54" s="2"/>
    </row>
    <row r="55" spans="3:14" x14ac:dyDescent="0.3">
      <c r="M55" s="1"/>
      <c r="N55" s="2"/>
    </row>
    <row r="56" spans="3:14" x14ac:dyDescent="0.3">
      <c r="M56" s="1"/>
      <c r="N56" s="2"/>
    </row>
    <row r="57" spans="3:14" x14ac:dyDescent="0.3">
      <c r="M57" s="1"/>
      <c r="N57" s="2"/>
    </row>
    <row r="58" spans="3:14" x14ac:dyDescent="0.3">
      <c r="M58" s="1"/>
      <c r="N58" s="2"/>
    </row>
    <row r="59" spans="3:14" x14ac:dyDescent="0.3">
      <c r="C59" s="3"/>
      <c r="M59" s="1"/>
      <c r="N59" s="2"/>
    </row>
    <row r="60" spans="3:14" x14ac:dyDescent="0.3">
      <c r="C60" s="3"/>
      <c r="M60" s="1"/>
      <c r="N60" s="2"/>
    </row>
    <row r="61" spans="3:14" x14ac:dyDescent="0.3">
      <c r="M61" s="1"/>
      <c r="N61" s="2"/>
    </row>
    <row r="62" spans="3:14" x14ac:dyDescent="0.3">
      <c r="M62" s="1"/>
      <c r="N62" s="2"/>
    </row>
    <row r="63" spans="3:14" x14ac:dyDescent="0.3">
      <c r="M63" s="1"/>
      <c r="N63" s="2"/>
    </row>
    <row r="64" spans="3:14" x14ac:dyDescent="0.3">
      <c r="M64" s="1"/>
      <c r="N64" s="2"/>
    </row>
    <row r="65" spans="4:14" x14ac:dyDescent="0.3">
      <c r="M65" s="1"/>
      <c r="N65" s="2"/>
    </row>
    <row r="66" spans="4:14" x14ac:dyDescent="0.3">
      <c r="M66" s="1"/>
      <c r="N66" s="2"/>
    </row>
    <row r="67" spans="4:14" x14ac:dyDescent="0.3">
      <c r="M67" s="1"/>
      <c r="N67" s="2"/>
    </row>
    <row r="68" spans="4:14" x14ac:dyDescent="0.3">
      <c r="M68" s="1"/>
      <c r="N68" s="2"/>
    </row>
    <row r="69" spans="4:14" x14ac:dyDescent="0.3">
      <c r="M69" s="1"/>
      <c r="N69" s="2"/>
    </row>
    <row r="70" spans="4:14" x14ac:dyDescent="0.3">
      <c r="M70" s="1"/>
      <c r="N70" s="2"/>
    </row>
    <row r="71" spans="4:14" x14ac:dyDescent="0.3">
      <c r="M71" s="1"/>
      <c r="N71" s="2"/>
    </row>
    <row r="72" spans="4:14" x14ac:dyDescent="0.3">
      <c r="M72" s="1"/>
      <c r="N72" s="2"/>
    </row>
    <row r="73" spans="4:14" x14ac:dyDescent="0.3">
      <c r="M73" s="1"/>
      <c r="N73" s="2"/>
    </row>
    <row r="74" spans="4:14" x14ac:dyDescent="0.3">
      <c r="M74" s="1"/>
      <c r="N74" s="2"/>
    </row>
    <row r="80" spans="4:14" x14ac:dyDescent="0.3">
      <c r="D80" s="3"/>
    </row>
    <row r="81" spans="4:4" x14ac:dyDescent="0.3">
      <c r="D81" s="3"/>
    </row>
  </sheetData>
  <autoFilter ref="C1:O1" xr:uid="{91259057-08C3-440D-A009-6705D5C94C7D}">
    <sortState xmlns:xlrd2="http://schemas.microsoft.com/office/spreadsheetml/2017/richdata2" ref="C2:O21">
      <sortCondition descending="1" ref="N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BB79-C0D7-48AD-8845-8336470E1016}">
  <dimension ref="B3:M103"/>
  <sheetViews>
    <sheetView workbookViewId="0">
      <selection activeCell="C4" sqref="C4:M26"/>
    </sheetView>
  </sheetViews>
  <sheetFormatPr defaultRowHeight="14.4" x14ac:dyDescent="0.3"/>
  <cols>
    <col min="5" max="5" width="38" bestFit="1" customWidth="1"/>
    <col min="6" max="6" width="23.109375" bestFit="1" customWidth="1"/>
    <col min="7" max="7" width="30.5546875" bestFit="1" customWidth="1"/>
    <col min="8" max="8" width="15.44140625" bestFit="1" customWidth="1"/>
    <col min="9" max="9" width="11" bestFit="1" customWidth="1"/>
    <col min="13" max="13" width="10.109375" bestFit="1" customWidth="1"/>
  </cols>
  <sheetData>
    <row r="3" spans="3:13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</row>
    <row r="4" spans="3:13" x14ac:dyDescent="0.3">
      <c r="C4">
        <v>1</v>
      </c>
      <c r="D4" t="s">
        <v>222</v>
      </c>
      <c r="E4" t="s">
        <v>223</v>
      </c>
      <c r="F4" t="s">
        <v>15</v>
      </c>
      <c r="G4" t="s">
        <v>224</v>
      </c>
      <c r="H4" t="s">
        <v>51</v>
      </c>
      <c r="I4" t="s">
        <v>225</v>
      </c>
      <c r="J4">
        <v>14.76</v>
      </c>
      <c r="K4" s="1">
        <v>6.93</v>
      </c>
      <c r="L4" s="2">
        <v>-2.3900000000000001E-2</v>
      </c>
      <c r="M4" s="2">
        <v>5372019</v>
      </c>
    </row>
    <row r="5" spans="3:13" x14ac:dyDescent="0.3">
      <c r="C5">
        <v>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226</v>
      </c>
      <c r="J5">
        <v>12.19</v>
      </c>
      <c r="K5" s="1">
        <v>236.5</v>
      </c>
      <c r="L5" s="2">
        <v>-2.0999999999999999E-3</v>
      </c>
      <c r="M5" s="2">
        <v>388315</v>
      </c>
    </row>
    <row r="6" spans="3:13" x14ac:dyDescent="0.3">
      <c r="C6">
        <v>3</v>
      </c>
      <c r="D6" t="s">
        <v>20</v>
      </c>
      <c r="E6" t="s">
        <v>21</v>
      </c>
      <c r="F6" t="s">
        <v>15</v>
      </c>
      <c r="G6" t="s">
        <v>22</v>
      </c>
      <c r="H6" t="s">
        <v>23</v>
      </c>
      <c r="I6" t="s">
        <v>227</v>
      </c>
      <c r="J6">
        <v>8.4499999999999993</v>
      </c>
      <c r="K6" s="1">
        <v>16.66</v>
      </c>
      <c r="L6" s="2">
        <v>-4.1999999999999997E-3</v>
      </c>
      <c r="M6" s="2">
        <v>1648197</v>
      </c>
    </row>
    <row r="7" spans="3:13" x14ac:dyDescent="0.3">
      <c r="C7">
        <v>4</v>
      </c>
      <c r="D7" t="s">
        <v>24</v>
      </c>
      <c r="E7" t="s">
        <v>25</v>
      </c>
      <c r="F7" t="s">
        <v>15</v>
      </c>
      <c r="G7" t="s">
        <v>26</v>
      </c>
      <c r="H7" t="s">
        <v>27</v>
      </c>
      <c r="I7" t="s">
        <v>228</v>
      </c>
      <c r="J7">
        <v>13.37</v>
      </c>
      <c r="K7" s="1">
        <v>43.89</v>
      </c>
      <c r="L7" s="2">
        <v>-9.9000000000000008E-3</v>
      </c>
      <c r="M7" s="2">
        <v>644058</v>
      </c>
    </row>
    <row r="8" spans="3:13" x14ac:dyDescent="0.3">
      <c r="C8">
        <v>5</v>
      </c>
      <c r="D8" t="s">
        <v>29</v>
      </c>
      <c r="E8" t="s">
        <v>30</v>
      </c>
      <c r="F8" t="s">
        <v>31</v>
      </c>
      <c r="G8" t="s">
        <v>32</v>
      </c>
      <c r="H8" t="s">
        <v>33</v>
      </c>
      <c r="I8" t="s">
        <v>229</v>
      </c>
      <c r="J8">
        <v>5.0199999999999996</v>
      </c>
      <c r="K8" s="1">
        <v>8.2899999999999991</v>
      </c>
      <c r="L8" s="2">
        <v>-1.3100000000000001E-2</v>
      </c>
      <c r="M8" s="2">
        <v>2237018</v>
      </c>
    </row>
    <row r="9" spans="3:13" x14ac:dyDescent="0.3">
      <c r="C9">
        <v>6</v>
      </c>
      <c r="D9" t="s">
        <v>126</v>
      </c>
      <c r="E9" t="s">
        <v>127</v>
      </c>
      <c r="F9" t="s">
        <v>73</v>
      </c>
      <c r="G9" t="s">
        <v>128</v>
      </c>
      <c r="H9" t="s">
        <v>27</v>
      </c>
      <c r="I9" t="s">
        <v>230</v>
      </c>
      <c r="J9">
        <v>7.81</v>
      </c>
      <c r="K9" s="1">
        <v>53.13</v>
      </c>
      <c r="L9" s="2">
        <v>1.9400000000000001E-2</v>
      </c>
      <c r="M9" s="2">
        <v>5094254</v>
      </c>
    </row>
    <row r="10" spans="3:13" x14ac:dyDescent="0.3">
      <c r="C10">
        <v>7</v>
      </c>
      <c r="D10" t="s">
        <v>34</v>
      </c>
      <c r="E10" t="s">
        <v>35</v>
      </c>
      <c r="F10" t="s">
        <v>31</v>
      </c>
      <c r="G10" t="s">
        <v>32</v>
      </c>
      <c r="H10" t="s">
        <v>36</v>
      </c>
      <c r="I10" t="s">
        <v>231</v>
      </c>
      <c r="J10">
        <v>8.43</v>
      </c>
      <c r="K10" s="1">
        <v>25.45</v>
      </c>
      <c r="L10" s="2">
        <v>-1.17E-2</v>
      </c>
      <c r="M10" s="2">
        <v>2791897</v>
      </c>
    </row>
    <row r="11" spans="3:13" x14ac:dyDescent="0.3">
      <c r="C11">
        <v>8</v>
      </c>
      <c r="D11" t="s">
        <v>180</v>
      </c>
      <c r="E11" t="s">
        <v>181</v>
      </c>
      <c r="F11" t="s">
        <v>31</v>
      </c>
      <c r="G11" t="s">
        <v>85</v>
      </c>
      <c r="H11" t="s">
        <v>27</v>
      </c>
      <c r="I11" t="s">
        <v>232</v>
      </c>
      <c r="J11">
        <v>13.4</v>
      </c>
      <c r="K11" s="1">
        <v>17.79</v>
      </c>
      <c r="L11" s="2">
        <v>-1.3899999999999999E-2</v>
      </c>
      <c r="M11" s="2">
        <v>16552752</v>
      </c>
    </row>
    <row r="12" spans="3:13" x14ac:dyDescent="0.3">
      <c r="C12">
        <v>9</v>
      </c>
      <c r="D12" t="s">
        <v>37</v>
      </c>
      <c r="E12" t="s">
        <v>38</v>
      </c>
      <c r="F12" t="s">
        <v>39</v>
      </c>
      <c r="G12" t="s">
        <v>40</v>
      </c>
      <c r="H12" t="s">
        <v>27</v>
      </c>
      <c r="I12" t="s">
        <v>233</v>
      </c>
      <c r="J12">
        <v>13.81</v>
      </c>
      <c r="K12" s="1">
        <v>10.82</v>
      </c>
      <c r="L12" s="2">
        <v>-2.2599999999999999E-2</v>
      </c>
      <c r="M12" s="2">
        <v>73473620</v>
      </c>
    </row>
    <row r="13" spans="3:13" x14ac:dyDescent="0.3">
      <c r="C13">
        <v>10</v>
      </c>
      <c r="D13" t="s">
        <v>41</v>
      </c>
      <c r="E13" t="s">
        <v>42</v>
      </c>
      <c r="F13" t="s">
        <v>15</v>
      </c>
      <c r="G13" t="s">
        <v>22</v>
      </c>
      <c r="H13" t="s">
        <v>43</v>
      </c>
      <c r="I13" t="s">
        <v>234</v>
      </c>
      <c r="J13">
        <v>12.22</v>
      </c>
      <c r="K13" s="1">
        <v>61.37</v>
      </c>
      <c r="L13" s="2">
        <v>1.1000000000000001E-3</v>
      </c>
      <c r="M13" s="2">
        <v>1758675</v>
      </c>
    </row>
    <row r="14" spans="3:13" x14ac:dyDescent="0.3">
      <c r="C14">
        <v>11</v>
      </c>
      <c r="D14" t="s">
        <v>235</v>
      </c>
      <c r="E14" t="s">
        <v>236</v>
      </c>
      <c r="F14" t="s">
        <v>15</v>
      </c>
      <c r="G14" t="s">
        <v>16</v>
      </c>
      <c r="H14" t="s">
        <v>12</v>
      </c>
      <c r="I14" t="s">
        <v>237</v>
      </c>
      <c r="J14">
        <v>9.0299999999999994</v>
      </c>
      <c r="K14" s="1">
        <v>6.29</v>
      </c>
      <c r="L14" s="2">
        <v>3.2000000000000002E-3</v>
      </c>
      <c r="M14" s="2">
        <v>25087412</v>
      </c>
    </row>
    <row r="15" spans="3:13" x14ac:dyDescent="0.3">
      <c r="C15">
        <v>12</v>
      </c>
      <c r="D15" t="s">
        <v>165</v>
      </c>
      <c r="E15" t="s">
        <v>166</v>
      </c>
      <c r="F15" t="s">
        <v>15</v>
      </c>
      <c r="G15" t="s">
        <v>167</v>
      </c>
      <c r="H15" t="s">
        <v>164</v>
      </c>
      <c r="I15" t="s">
        <v>238</v>
      </c>
      <c r="J15">
        <v>11.33</v>
      </c>
      <c r="K15" s="1">
        <v>22.85</v>
      </c>
      <c r="L15" s="2">
        <v>1.3299999999999999E-2</v>
      </c>
      <c r="M15" s="2">
        <v>167669</v>
      </c>
    </row>
    <row r="16" spans="3:13" x14ac:dyDescent="0.3">
      <c r="C16">
        <v>13</v>
      </c>
      <c r="D16" t="s">
        <v>140</v>
      </c>
      <c r="E16" t="s">
        <v>141</v>
      </c>
      <c r="F16" t="s">
        <v>15</v>
      </c>
      <c r="G16" t="s">
        <v>16</v>
      </c>
      <c r="H16" t="s">
        <v>43</v>
      </c>
      <c r="I16" t="s">
        <v>239</v>
      </c>
      <c r="J16">
        <v>8.89</v>
      </c>
      <c r="K16" s="1">
        <v>13.74</v>
      </c>
      <c r="L16" s="2">
        <v>-1.72E-2</v>
      </c>
      <c r="M16" s="2">
        <v>3960836</v>
      </c>
    </row>
    <row r="17" spans="2:13" x14ac:dyDescent="0.3">
      <c r="C17">
        <v>14</v>
      </c>
      <c r="D17" t="s">
        <v>45</v>
      </c>
      <c r="E17" t="s">
        <v>46</v>
      </c>
      <c r="F17" t="s">
        <v>31</v>
      </c>
      <c r="G17" t="s">
        <v>32</v>
      </c>
      <c r="H17" t="s">
        <v>12</v>
      </c>
      <c r="I17" t="s">
        <v>240</v>
      </c>
      <c r="J17">
        <v>9.65</v>
      </c>
      <c r="K17" s="1">
        <v>12.69</v>
      </c>
      <c r="L17" s="2">
        <v>-3.8999999999999998E-3</v>
      </c>
      <c r="M17" s="2">
        <v>18773961</v>
      </c>
    </row>
    <row r="18" spans="2:13" x14ac:dyDescent="0.3">
      <c r="C18">
        <v>15</v>
      </c>
      <c r="D18" t="s">
        <v>47</v>
      </c>
      <c r="E18" t="s">
        <v>46</v>
      </c>
      <c r="F18" t="s">
        <v>31</v>
      </c>
      <c r="G18" t="s">
        <v>32</v>
      </c>
      <c r="H18" t="s">
        <v>12</v>
      </c>
      <c r="I18" t="s">
        <v>241</v>
      </c>
      <c r="J18">
        <v>8.82</v>
      </c>
      <c r="K18" s="1">
        <v>11.6</v>
      </c>
      <c r="L18" s="2">
        <v>-1.6999999999999999E-3</v>
      </c>
      <c r="M18" s="2">
        <v>4893881</v>
      </c>
    </row>
    <row r="19" spans="2:13" x14ac:dyDescent="0.3">
      <c r="C19">
        <v>16</v>
      </c>
      <c r="D19" t="s">
        <v>48</v>
      </c>
      <c r="E19" t="s">
        <v>49</v>
      </c>
      <c r="F19" t="s">
        <v>44</v>
      </c>
      <c r="G19" t="s">
        <v>50</v>
      </c>
      <c r="H19" t="s">
        <v>43</v>
      </c>
      <c r="I19" t="s">
        <v>242</v>
      </c>
      <c r="J19">
        <v>9.4600000000000009</v>
      </c>
      <c r="K19" s="1">
        <v>59.65</v>
      </c>
      <c r="L19" s="2">
        <v>-2E-3</v>
      </c>
      <c r="M19" s="2">
        <v>2712820</v>
      </c>
    </row>
    <row r="20" spans="2:13" x14ac:dyDescent="0.3">
      <c r="C20">
        <v>17</v>
      </c>
      <c r="D20" t="s">
        <v>243</v>
      </c>
      <c r="E20" t="s">
        <v>244</v>
      </c>
      <c r="F20" t="s">
        <v>28</v>
      </c>
      <c r="G20" t="s">
        <v>203</v>
      </c>
      <c r="H20" t="s">
        <v>56</v>
      </c>
      <c r="I20" t="s">
        <v>245</v>
      </c>
      <c r="J20">
        <v>11.67</v>
      </c>
      <c r="K20" s="1">
        <v>46.75</v>
      </c>
      <c r="L20" s="2">
        <v>2.4299999999999999E-2</v>
      </c>
      <c r="M20" s="2">
        <v>2518874</v>
      </c>
    </row>
    <row r="21" spans="2:13" x14ac:dyDescent="0.3">
      <c r="C21">
        <v>18</v>
      </c>
      <c r="D21" t="s">
        <v>54</v>
      </c>
      <c r="E21" t="s">
        <v>55</v>
      </c>
      <c r="F21" t="s">
        <v>31</v>
      </c>
      <c r="G21" t="s">
        <v>32</v>
      </c>
      <c r="H21" t="s">
        <v>56</v>
      </c>
      <c r="I21" t="s">
        <v>246</v>
      </c>
      <c r="J21">
        <v>10.57</v>
      </c>
      <c r="K21" s="1">
        <v>59.16</v>
      </c>
      <c r="L21" s="2">
        <v>-6.4999999999999997E-3</v>
      </c>
      <c r="M21" s="2">
        <v>1644437</v>
      </c>
    </row>
    <row r="22" spans="2:13" x14ac:dyDescent="0.3">
      <c r="C22">
        <v>19</v>
      </c>
      <c r="D22" t="s">
        <v>57</v>
      </c>
      <c r="E22" t="s">
        <v>58</v>
      </c>
      <c r="F22" t="s">
        <v>59</v>
      </c>
      <c r="G22" t="s">
        <v>60</v>
      </c>
      <c r="H22" t="s">
        <v>61</v>
      </c>
      <c r="I22" t="s">
        <v>247</v>
      </c>
      <c r="J22">
        <v>13.91</v>
      </c>
      <c r="K22" s="1">
        <v>6.81</v>
      </c>
      <c r="L22" s="2">
        <v>-4.4000000000000003E-3</v>
      </c>
      <c r="M22" s="2">
        <v>11873090</v>
      </c>
    </row>
    <row r="23" spans="2:13" x14ac:dyDescent="0.3">
      <c r="C23">
        <v>20</v>
      </c>
      <c r="D23" t="s">
        <v>62</v>
      </c>
      <c r="E23" t="s">
        <v>63</v>
      </c>
      <c r="F23" t="s">
        <v>44</v>
      </c>
      <c r="G23" t="s">
        <v>50</v>
      </c>
      <c r="H23" t="s">
        <v>12</v>
      </c>
      <c r="I23" t="s">
        <v>248</v>
      </c>
      <c r="J23">
        <v>8.08</v>
      </c>
      <c r="K23" s="1">
        <v>9.7100000000000009</v>
      </c>
      <c r="L23" s="2">
        <v>1.89E-2</v>
      </c>
      <c r="M23" s="2">
        <v>91149377</v>
      </c>
    </row>
    <row r="24" spans="2:13" x14ac:dyDescent="0.3">
      <c r="C24">
        <v>21</v>
      </c>
      <c r="D24" t="s">
        <v>129</v>
      </c>
      <c r="E24" t="s">
        <v>130</v>
      </c>
      <c r="F24" t="s">
        <v>52</v>
      </c>
      <c r="G24" t="s">
        <v>53</v>
      </c>
      <c r="H24" t="s">
        <v>27</v>
      </c>
      <c r="I24" t="s">
        <v>249</v>
      </c>
      <c r="J24">
        <v>9.9600000000000009</v>
      </c>
      <c r="K24" s="1">
        <v>42.88</v>
      </c>
      <c r="L24" s="2">
        <v>2.8E-3</v>
      </c>
      <c r="M24" s="2">
        <v>20822164</v>
      </c>
    </row>
    <row r="25" spans="2:13" x14ac:dyDescent="0.3">
      <c r="C25">
        <v>22</v>
      </c>
      <c r="D25" t="s">
        <v>142</v>
      </c>
      <c r="E25" t="s">
        <v>143</v>
      </c>
      <c r="F25" t="s">
        <v>31</v>
      </c>
      <c r="G25" t="s">
        <v>80</v>
      </c>
      <c r="H25" t="s">
        <v>144</v>
      </c>
      <c r="I25" t="s">
        <v>250</v>
      </c>
      <c r="J25">
        <v>9.0299999999999994</v>
      </c>
      <c r="K25" s="1">
        <v>16.850000000000001</v>
      </c>
      <c r="L25" s="2">
        <v>-4.7000000000000002E-3</v>
      </c>
      <c r="M25" s="2">
        <v>770184</v>
      </c>
    </row>
    <row r="26" spans="2:13" x14ac:dyDescent="0.3">
      <c r="C26">
        <v>23</v>
      </c>
      <c r="D26" t="s">
        <v>100</v>
      </c>
      <c r="E26" t="s">
        <v>101</v>
      </c>
      <c r="F26" t="s">
        <v>15</v>
      </c>
      <c r="G26" t="s">
        <v>16</v>
      </c>
      <c r="H26" t="s">
        <v>94</v>
      </c>
      <c r="I26" t="s">
        <v>251</v>
      </c>
      <c r="J26">
        <v>6.47</v>
      </c>
      <c r="K26" s="1">
        <v>51.43</v>
      </c>
      <c r="L26" s="2">
        <v>-2.76E-2</v>
      </c>
      <c r="M26" s="2">
        <v>81119</v>
      </c>
    </row>
    <row r="28" spans="2:13" x14ac:dyDescent="0.3">
      <c r="C28" s="3"/>
      <c r="K28" s="1"/>
      <c r="L28" s="2"/>
      <c r="M28" s="2"/>
    </row>
    <row r="29" spans="2:13" x14ac:dyDescent="0.3">
      <c r="B29" s="3"/>
      <c r="C29" s="3"/>
      <c r="L29" s="1"/>
      <c r="M29" s="2"/>
    </row>
    <row r="30" spans="2:13" x14ac:dyDescent="0.3">
      <c r="B30" s="3"/>
      <c r="L30" s="1"/>
      <c r="M30" s="2"/>
    </row>
    <row r="31" spans="2:13" x14ac:dyDescent="0.3">
      <c r="L31" s="1"/>
      <c r="M31" s="2"/>
    </row>
    <row r="32" spans="2:13" x14ac:dyDescent="0.3">
      <c r="L32" s="1"/>
      <c r="M32" s="2"/>
    </row>
    <row r="33" spans="2:13" x14ac:dyDescent="0.3">
      <c r="B33" s="3"/>
      <c r="C33" s="3"/>
      <c r="L33" s="1"/>
      <c r="M33" s="2"/>
    </row>
    <row r="34" spans="2:13" x14ac:dyDescent="0.3">
      <c r="B34" s="3"/>
      <c r="C34" s="3"/>
    </row>
    <row r="60" spans="2:12" x14ac:dyDescent="0.3">
      <c r="C60" s="3"/>
    </row>
    <row r="61" spans="2:12" x14ac:dyDescent="0.3">
      <c r="B61" s="3"/>
      <c r="C61" s="3"/>
    </row>
    <row r="62" spans="2:12" x14ac:dyDescent="0.3">
      <c r="B62" s="3"/>
      <c r="K62" s="1"/>
      <c r="L62" s="2"/>
    </row>
    <row r="63" spans="2:12" x14ac:dyDescent="0.3">
      <c r="K63" s="1"/>
      <c r="L63" s="2"/>
    </row>
    <row r="64" spans="2:12" x14ac:dyDescent="0.3">
      <c r="K64" s="1"/>
      <c r="L64" s="2"/>
    </row>
    <row r="65" spans="11:12" x14ac:dyDescent="0.3">
      <c r="K65" s="1"/>
      <c r="L65" s="2"/>
    </row>
    <row r="66" spans="11:12" x14ac:dyDescent="0.3">
      <c r="K66" s="1"/>
      <c r="L66" s="2"/>
    </row>
    <row r="67" spans="11:12" x14ac:dyDescent="0.3">
      <c r="K67" s="1"/>
      <c r="L67" s="2"/>
    </row>
    <row r="68" spans="11:12" x14ac:dyDescent="0.3">
      <c r="K68" s="1"/>
      <c r="L68" s="2"/>
    </row>
    <row r="69" spans="11:12" x14ac:dyDescent="0.3">
      <c r="K69" s="1"/>
      <c r="L69" s="2"/>
    </row>
    <row r="70" spans="11:12" x14ac:dyDescent="0.3">
      <c r="K70" s="1"/>
      <c r="L70" s="2"/>
    </row>
    <row r="71" spans="11:12" x14ac:dyDescent="0.3">
      <c r="K71" s="1"/>
      <c r="L71" s="2"/>
    </row>
    <row r="72" spans="11:12" x14ac:dyDescent="0.3">
      <c r="K72" s="1"/>
      <c r="L72" s="2"/>
    </row>
    <row r="73" spans="11:12" x14ac:dyDescent="0.3">
      <c r="K73" s="1"/>
      <c r="L73" s="2"/>
    </row>
    <row r="74" spans="11:12" x14ac:dyDescent="0.3">
      <c r="K74" s="1"/>
      <c r="L74" s="2"/>
    </row>
    <row r="75" spans="11:12" x14ac:dyDescent="0.3">
      <c r="K75" s="1"/>
      <c r="L75" s="2"/>
    </row>
    <row r="76" spans="11:12" x14ac:dyDescent="0.3">
      <c r="K76" s="1"/>
      <c r="L76" s="2"/>
    </row>
    <row r="77" spans="11:12" x14ac:dyDescent="0.3">
      <c r="K77" s="1"/>
      <c r="L77" s="2"/>
    </row>
    <row r="78" spans="11:12" x14ac:dyDescent="0.3">
      <c r="K78" s="1"/>
      <c r="L78" s="2"/>
    </row>
    <row r="79" spans="11:12" x14ac:dyDescent="0.3">
      <c r="K79" s="1"/>
      <c r="L79" s="2"/>
    </row>
    <row r="80" spans="11:12" x14ac:dyDescent="0.3">
      <c r="K80" s="1"/>
      <c r="L80" s="2"/>
    </row>
    <row r="81" spans="2:12" x14ac:dyDescent="0.3">
      <c r="K81" s="1"/>
      <c r="L81" s="2"/>
    </row>
    <row r="82" spans="2:12" x14ac:dyDescent="0.3">
      <c r="K82" s="1"/>
      <c r="L82" s="2"/>
    </row>
    <row r="83" spans="2:12" x14ac:dyDescent="0.3">
      <c r="K83" s="1"/>
      <c r="L83" s="2"/>
    </row>
    <row r="84" spans="2:12" x14ac:dyDescent="0.3">
      <c r="K84" s="1"/>
      <c r="L84" s="2"/>
    </row>
    <row r="85" spans="2:12" x14ac:dyDescent="0.3">
      <c r="K85" s="1"/>
      <c r="L85" s="2"/>
    </row>
    <row r="86" spans="2:12" x14ac:dyDescent="0.3">
      <c r="K86" s="1"/>
      <c r="L86" s="2"/>
    </row>
    <row r="87" spans="2:12" x14ac:dyDescent="0.3">
      <c r="B87" s="3"/>
      <c r="K87" s="1"/>
      <c r="L87" s="2"/>
    </row>
    <row r="88" spans="2:12" x14ac:dyDescent="0.3">
      <c r="B88" s="3"/>
      <c r="K88" s="1"/>
      <c r="L88" s="2"/>
    </row>
    <row r="89" spans="2:12" x14ac:dyDescent="0.3">
      <c r="K89" s="1"/>
      <c r="L89" s="2"/>
    </row>
    <row r="90" spans="2:12" x14ac:dyDescent="0.3">
      <c r="K90" s="1"/>
      <c r="L90" s="2"/>
    </row>
    <row r="91" spans="2:12" x14ac:dyDescent="0.3">
      <c r="K91" s="1"/>
      <c r="L91" s="2"/>
    </row>
    <row r="92" spans="2:12" x14ac:dyDescent="0.3">
      <c r="K92" s="1"/>
      <c r="L92" s="2"/>
    </row>
    <row r="93" spans="2:12" x14ac:dyDescent="0.3">
      <c r="K93" s="1"/>
      <c r="L93" s="2"/>
    </row>
    <row r="94" spans="2:12" x14ac:dyDescent="0.3">
      <c r="K94" s="1"/>
      <c r="L94" s="2"/>
    </row>
    <row r="95" spans="2:12" x14ac:dyDescent="0.3">
      <c r="K95" s="1"/>
      <c r="L95" s="2"/>
    </row>
    <row r="96" spans="2:12" x14ac:dyDescent="0.3">
      <c r="K96" s="1"/>
      <c r="L96" s="2"/>
    </row>
    <row r="102" spans="2:2" x14ac:dyDescent="0.3">
      <c r="B102" s="3"/>
    </row>
    <row r="103" spans="2:2" x14ac:dyDescent="0.3">
      <c r="B10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385A-763A-4DC9-ABEF-361A73C23AD6}">
  <sheetPr codeName="Sheet1"/>
  <dimension ref="C2:O146"/>
  <sheetViews>
    <sheetView workbookViewId="0">
      <selection activeCell="M29" sqref="C3:M29"/>
    </sheetView>
  </sheetViews>
  <sheetFormatPr defaultRowHeight="14.4" x14ac:dyDescent="0.3"/>
  <cols>
    <col min="5" max="5" width="38" bestFit="1" customWidth="1"/>
    <col min="6" max="6" width="23.109375" bestFit="1" customWidth="1"/>
    <col min="7" max="7" width="30.5546875" bestFit="1" customWidth="1"/>
    <col min="15" max="15" width="11.109375" bestFit="1" customWidth="1"/>
  </cols>
  <sheetData>
    <row r="2" spans="3:15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3:15" x14ac:dyDescent="0.3">
      <c r="C3">
        <v>1</v>
      </c>
      <c r="D3" t="s">
        <v>64</v>
      </c>
      <c r="E3" t="s">
        <v>65</v>
      </c>
      <c r="F3" t="s">
        <v>66</v>
      </c>
      <c r="G3" t="s">
        <v>67</v>
      </c>
      <c r="H3" t="s">
        <v>27</v>
      </c>
      <c r="I3" t="s">
        <v>252</v>
      </c>
      <c r="J3">
        <v>12.68</v>
      </c>
      <c r="K3">
        <v>11.2</v>
      </c>
      <c r="L3" s="1">
        <v>3.5999999999999999E-3</v>
      </c>
      <c r="M3" s="2">
        <v>5620418</v>
      </c>
    </row>
    <row r="4" spans="3:15" x14ac:dyDescent="0.3">
      <c r="C4">
        <v>2</v>
      </c>
      <c r="D4" t="s">
        <v>182</v>
      </c>
      <c r="E4" t="s">
        <v>183</v>
      </c>
      <c r="F4" t="s">
        <v>31</v>
      </c>
      <c r="G4" t="s">
        <v>80</v>
      </c>
      <c r="H4" t="s">
        <v>27</v>
      </c>
      <c r="I4" t="s">
        <v>253</v>
      </c>
      <c r="J4">
        <v>6.68</v>
      </c>
      <c r="K4">
        <v>18.46</v>
      </c>
      <c r="L4" s="1">
        <v>-4.2999999999999997E-2</v>
      </c>
      <c r="M4" s="2">
        <v>7679811</v>
      </c>
    </row>
    <row r="5" spans="3:15" x14ac:dyDescent="0.3">
      <c r="C5">
        <v>3</v>
      </c>
      <c r="D5" t="s">
        <v>184</v>
      </c>
      <c r="E5" t="s">
        <v>185</v>
      </c>
      <c r="F5" t="s">
        <v>66</v>
      </c>
      <c r="G5" t="s">
        <v>168</v>
      </c>
      <c r="H5" t="s">
        <v>27</v>
      </c>
      <c r="I5" t="s">
        <v>254</v>
      </c>
      <c r="J5">
        <v>14.53</v>
      </c>
      <c r="K5">
        <v>11.53</v>
      </c>
      <c r="L5" s="1">
        <v>-1.8700000000000001E-2</v>
      </c>
      <c r="M5" s="2">
        <v>3953816</v>
      </c>
    </row>
    <row r="6" spans="3:15" x14ac:dyDescent="0.3">
      <c r="C6">
        <v>4</v>
      </c>
      <c r="D6" t="s">
        <v>68</v>
      </c>
      <c r="E6" t="s">
        <v>69</v>
      </c>
      <c r="F6" t="s">
        <v>31</v>
      </c>
      <c r="G6" t="s">
        <v>70</v>
      </c>
      <c r="H6" t="s">
        <v>27</v>
      </c>
      <c r="I6" t="s">
        <v>255</v>
      </c>
      <c r="J6">
        <v>14.57</v>
      </c>
      <c r="K6">
        <v>26.59</v>
      </c>
      <c r="L6" s="1">
        <v>4.1999999999999997E-3</v>
      </c>
      <c r="M6" s="2">
        <v>352210</v>
      </c>
    </row>
    <row r="7" spans="3:15" x14ac:dyDescent="0.3">
      <c r="C7">
        <v>5</v>
      </c>
      <c r="D7" t="s">
        <v>256</v>
      </c>
      <c r="E7" t="s">
        <v>257</v>
      </c>
      <c r="F7" t="s">
        <v>109</v>
      </c>
      <c r="G7" t="s">
        <v>139</v>
      </c>
      <c r="H7" t="s">
        <v>258</v>
      </c>
      <c r="I7" t="s">
        <v>218</v>
      </c>
      <c r="J7">
        <v>7</v>
      </c>
      <c r="K7">
        <v>13.25</v>
      </c>
      <c r="L7" s="1">
        <v>-8.2000000000000007E-3</v>
      </c>
      <c r="M7" s="2">
        <v>487925</v>
      </c>
    </row>
    <row r="8" spans="3:15" x14ac:dyDescent="0.3">
      <c r="C8">
        <v>6</v>
      </c>
      <c r="D8" t="s">
        <v>259</v>
      </c>
      <c r="E8" t="s">
        <v>260</v>
      </c>
      <c r="F8" t="s">
        <v>11</v>
      </c>
      <c r="G8" t="s">
        <v>261</v>
      </c>
      <c r="H8" t="s">
        <v>27</v>
      </c>
      <c r="I8" t="s">
        <v>262</v>
      </c>
      <c r="J8">
        <v>7.71</v>
      </c>
      <c r="K8">
        <v>18.510000000000002</v>
      </c>
      <c r="L8" s="1">
        <v>1.37E-2</v>
      </c>
      <c r="M8" s="2">
        <v>11513165</v>
      </c>
      <c r="N8" s="1"/>
      <c r="O8" s="2"/>
    </row>
    <row r="9" spans="3:15" x14ac:dyDescent="0.3">
      <c r="C9">
        <v>7</v>
      </c>
      <c r="D9" t="s">
        <v>75</v>
      </c>
      <c r="E9" t="s">
        <v>186</v>
      </c>
      <c r="F9" t="s">
        <v>15</v>
      </c>
      <c r="G9" t="s">
        <v>16</v>
      </c>
      <c r="H9" t="s">
        <v>33</v>
      </c>
      <c r="I9" t="s">
        <v>263</v>
      </c>
      <c r="J9">
        <v>12.97</v>
      </c>
      <c r="K9">
        <v>44.12</v>
      </c>
      <c r="L9" s="1">
        <v>1.61E-2</v>
      </c>
      <c r="M9" s="2">
        <v>329076</v>
      </c>
      <c r="N9" s="1"/>
      <c r="O9" s="2"/>
    </row>
    <row r="10" spans="3:15" x14ac:dyDescent="0.3">
      <c r="C10">
        <v>8</v>
      </c>
      <c r="D10" t="s">
        <v>76</v>
      </c>
      <c r="E10" t="s">
        <v>77</v>
      </c>
      <c r="F10" t="s">
        <v>73</v>
      </c>
      <c r="G10" t="s">
        <v>74</v>
      </c>
      <c r="H10" t="s">
        <v>12</v>
      </c>
      <c r="I10" t="s">
        <v>264</v>
      </c>
      <c r="J10">
        <v>4.12</v>
      </c>
      <c r="K10">
        <v>1.82</v>
      </c>
      <c r="L10" s="1">
        <v>5.4999999999999997E-3</v>
      </c>
      <c r="M10" s="2">
        <v>1559980</v>
      </c>
      <c r="N10" s="1"/>
      <c r="O10" s="2"/>
    </row>
    <row r="11" spans="3:15" x14ac:dyDescent="0.3">
      <c r="C11">
        <v>9</v>
      </c>
      <c r="D11" t="s">
        <v>78</v>
      </c>
      <c r="E11" t="s">
        <v>79</v>
      </c>
      <c r="F11" t="s">
        <v>31</v>
      </c>
      <c r="G11" t="s">
        <v>80</v>
      </c>
      <c r="H11" t="s">
        <v>27</v>
      </c>
      <c r="I11" t="s">
        <v>221</v>
      </c>
      <c r="J11">
        <v>3.29</v>
      </c>
      <c r="K11">
        <v>28.73</v>
      </c>
      <c r="L11" s="1">
        <v>-5.3699999999999998E-2</v>
      </c>
      <c r="M11" s="2">
        <v>1776677</v>
      </c>
      <c r="N11" s="1"/>
      <c r="O11" s="2"/>
    </row>
    <row r="12" spans="3:15" x14ac:dyDescent="0.3">
      <c r="C12">
        <v>10</v>
      </c>
      <c r="D12" t="s">
        <v>81</v>
      </c>
      <c r="E12" t="s">
        <v>82</v>
      </c>
      <c r="F12" t="s">
        <v>15</v>
      </c>
      <c r="G12" t="s">
        <v>16</v>
      </c>
      <c r="H12" t="s">
        <v>27</v>
      </c>
      <c r="I12" t="s">
        <v>265</v>
      </c>
      <c r="J12">
        <v>9.2200000000000006</v>
      </c>
      <c r="K12">
        <v>23.26</v>
      </c>
      <c r="L12" s="1">
        <v>-2.2700000000000001E-2</v>
      </c>
      <c r="M12" s="2">
        <v>2005846</v>
      </c>
      <c r="N12" s="1"/>
      <c r="O12" s="2"/>
    </row>
    <row r="13" spans="3:15" x14ac:dyDescent="0.3">
      <c r="C13">
        <v>11</v>
      </c>
      <c r="D13" t="s">
        <v>187</v>
      </c>
      <c r="E13" t="s">
        <v>188</v>
      </c>
      <c r="F13" t="s">
        <v>109</v>
      </c>
      <c r="G13" t="s">
        <v>189</v>
      </c>
      <c r="H13" t="s">
        <v>190</v>
      </c>
      <c r="I13" t="s">
        <v>266</v>
      </c>
      <c r="J13">
        <v>7.41</v>
      </c>
      <c r="K13">
        <v>108.99</v>
      </c>
      <c r="L13" s="1">
        <v>-1.5100000000000001E-2</v>
      </c>
      <c r="M13" s="2">
        <v>246189</v>
      </c>
      <c r="N13" s="1"/>
      <c r="O13" s="2"/>
    </row>
    <row r="14" spans="3:15" x14ac:dyDescent="0.3">
      <c r="C14">
        <v>12</v>
      </c>
      <c r="D14" t="s">
        <v>191</v>
      </c>
      <c r="E14" t="s">
        <v>192</v>
      </c>
      <c r="F14" t="s">
        <v>73</v>
      </c>
      <c r="G14" t="s">
        <v>128</v>
      </c>
      <c r="H14" t="s">
        <v>12</v>
      </c>
      <c r="I14" t="s">
        <v>267</v>
      </c>
      <c r="J14">
        <v>12.31</v>
      </c>
      <c r="K14">
        <v>8.67</v>
      </c>
      <c r="L14" s="1">
        <v>1.52E-2</v>
      </c>
      <c r="M14" s="2">
        <v>240186</v>
      </c>
      <c r="N14" s="1"/>
      <c r="O14" s="2"/>
    </row>
    <row r="15" spans="3:15" x14ac:dyDescent="0.3">
      <c r="C15">
        <v>13</v>
      </c>
      <c r="D15" t="s">
        <v>193</v>
      </c>
      <c r="E15" t="s">
        <v>194</v>
      </c>
      <c r="F15" t="s">
        <v>44</v>
      </c>
      <c r="G15" t="s">
        <v>195</v>
      </c>
      <c r="H15" t="s">
        <v>27</v>
      </c>
      <c r="I15" t="s">
        <v>268</v>
      </c>
      <c r="J15">
        <v>8.26</v>
      </c>
      <c r="K15">
        <v>58.79</v>
      </c>
      <c r="L15" s="1">
        <v>-0.1903</v>
      </c>
      <c r="M15" s="2">
        <v>7416516</v>
      </c>
      <c r="N15" s="1"/>
      <c r="O15" s="2"/>
    </row>
    <row r="16" spans="3:15" x14ac:dyDescent="0.3">
      <c r="C16">
        <v>14</v>
      </c>
      <c r="D16" t="s">
        <v>145</v>
      </c>
      <c r="E16" t="s">
        <v>146</v>
      </c>
      <c r="F16" t="s">
        <v>15</v>
      </c>
      <c r="G16" t="s">
        <v>16</v>
      </c>
      <c r="H16" t="s">
        <v>27</v>
      </c>
      <c r="I16" t="s">
        <v>269</v>
      </c>
      <c r="J16">
        <v>12.82</v>
      </c>
      <c r="K16">
        <v>28.41</v>
      </c>
      <c r="L16" s="1">
        <v>-1.32E-2</v>
      </c>
      <c r="M16" s="2">
        <v>1214187</v>
      </c>
      <c r="N16" s="1"/>
      <c r="O16" s="2"/>
    </row>
    <row r="17" spans="3:15" x14ac:dyDescent="0.3">
      <c r="C17">
        <v>15</v>
      </c>
      <c r="D17" t="s">
        <v>83</v>
      </c>
      <c r="E17" t="s">
        <v>84</v>
      </c>
      <c r="F17" t="s">
        <v>31</v>
      </c>
      <c r="G17" t="s">
        <v>85</v>
      </c>
      <c r="H17" t="s">
        <v>86</v>
      </c>
      <c r="I17" t="s">
        <v>270</v>
      </c>
      <c r="J17">
        <v>12.03</v>
      </c>
      <c r="K17">
        <v>18.8</v>
      </c>
      <c r="L17" s="1">
        <v>2.06E-2</v>
      </c>
      <c r="M17" s="2">
        <v>2100661</v>
      </c>
      <c r="N17" s="1"/>
      <c r="O17" s="2"/>
    </row>
    <row r="18" spans="3:15" x14ac:dyDescent="0.3">
      <c r="C18">
        <v>16</v>
      </c>
      <c r="D18" t="s">
        <v>169</v>
      </c>
      <c r="E18" t="s">
        <v>170</v>
      </c>
      <c r="F18" t="s">
        <v>39</v>
      </c>
      <c r="G18" t="s">
        <v>171</v>
      </c>
      <c r="H18" t="s">
        <v>27</v>
      </c>
      <c r="I18" t="s">
        <v>271</v>
      </c>
      <c r="J18">
        <v>6.25</v>
      </c>
      <c r="K18">
        <v>12.36</v>
      </c>
      <c r="L18" s="1">
        <v>-2.1399999999999999E-2</v>
      </c>
      <c r="M18" s="2">
        <v>6583255</v>
      </c>
      <c r="N18" s="1"/>
      <c r="O18" s="2"/>
    </row>
    <row r="19" spans="3:15" x14ac:dyDescent="0.3">
      <c r="C19">
        <v>17</v>
      </c>
      <c r="D19" t="s">
        <v>87</v>
      </c>
      <c r="E19" t="s">
        <v>88</v>
      </c>
      <c r="F19" t="s">
        <v>15</v>
      </c>
      <c r="G19" t="s">
        <v>89</v>
      </c>
      <c r="H19" t="s">
        <v>27</v>
      </c>
      <c r="I19" t="s">
        <v>272</v>
      </c>
      <c r="J19">
        <v>10.87</v>
      </c>
      <c r="K19">
        <v>63.99</v>
      </c>
      <c r="L19" s="1">
        <v>-1.0999999999999999E-2</v>
      </c>
      <c r="M19" s="2">
        <v>574719</v>
      </c>
      <c r="N19" s="1"/>
      <c r="O19" s="2"/>
    </row>
    <row r="20" spans="3:15" x14ac:dyDescent="0.3">
      <c r="C20">
        <v>18</v>
      </c>
      <c r="D20" t="s">
        <v>196</v>
      </c>
      <c r="E20" t="s">
        <v>197</v>
      </c>
      <c r="F20" t="s">
        <v>31</v>
      </c>
      <c r="G20" t="s">
        <v>80</v>
      </c>
      <c r="H20" t="s">
        <v>27</v>
      </c>
      <c r="I20" t="s">
        <v>273</v>
      </c>
      <c r="J20">
        <v>9.09</v>
      </c>
      <c r="K20">
        <v>23.68</v>
      </c>
      <c r="L20" s="1">
        <v>-4.5499999999999999E-2</v>
      </c>
      <c r="M20" s="2">
        <v>2334988</v>
      </c>
      <c r="N20" s="1"/>
      <c r="O20" s="2"/>
    </row>
    <row r="21" spans="3:15" x14ac:dyDescent="0.3">
      <c r="C21">
        <v>19</v>
      </c>
      <c r="D21" t="s">
        <v>147</v>
      </c>
      <c r="E21" t="s">
        <v>148</v>
      </c>
      <c r="F21" t="s">
        <v>31</v>
      </c>
      <c r="G21" t="s">
        <v>80</v>
      </c>
      <c r="H21" t="s">
        <v>27</v>
      </c>
      <c r="I21" t="s">
        <v>274</v>
      </c>
      <c r="J21">
        <v>4.13</v>
      </c>
      <c r="K21">
        <v>25.03</v>
      </c>
      <c r="L21" s="1">
        <v>-0.11119999999999999</v>
      </c>
      <c r="M21" s="2">
        <v>3654237</v>
      </c>
      <c r="N21" s="1"/>
      <c r="O21" s="2"/>
    </row>
    <row r="22" spans="3:15" x14ac:dyDescent="0.3">
      <c r="C22">
        <v>20</v>
      </c>
      <c r="D22" t="s">
        <v>275</v>
      </c>
      <c r="E22" t="s">
        <v>276</v>
      </c>
      <c r="F22" t="s">
        <v>15</v>
      </c>
      <c r="G22" t="s">
        <v>16</v>
      </c>
      <c r="H22" t="s">
        <v>27</v>
      </c>
      <c r="I22" t="s">
        <v>277</v>
      </c>
      <c r="J22">
        <v>10.18</v>
      </c>
      <c r="K22">
        <v>18.02</v>
      </c>
      <c r="L22" s="1">
        <v>-1.0999999999999999E-2</v>
      </c>
      <c r="M22" s="2">
        <v>722850</v>
      </c>
      <c r="N22" s="1"/>
      <c r="O22" s="2"/>
    </row>
    <row r="23" spans="3:15" x14ac:dyDescent="0.3">
      <c r="C23">
        <v>21</v>
      </c>
      <c r="D23" t="s">
        <v>90</v>
      </c>
      <c r="E23" t="s">
        <v>91</v>
      </c>
      <c r="F23" t="s">
        <v>66</v>
      </c>
      <c r="G23" t="s">
        <v>67</v>
      </c>
      <c r="H23" t="s">
        <v>27</v>
      </c>
      <c r="I23" t="s">
        <v>278</v>
      </c>
      <c r="J23">
        <v>9.32</v>
      </c>
      <c r="K23">
        <v>12.05</v>
      </c>
      <c r="L23" s="1">
        <v>1.6999999999999999E-3</v>
      </c>
      <c r="M23" s="2">
        <v>4238977</v>
      </c>
      <c r="N23" s="1"/>
      <c r="O23" s="2"/>
    </row>
    <row r="24" spans="3:15" x14ac:dyDescent="0.3">
      <c r="C24">
        <v>22</v>
      </c>
      <c r="D24" t="s">
        <v>198</v>
      </c>
      <c r="E24" t="s">
        <v>199</v>
      </c>
      <c r="F24" t="s">
        <v>66</v>
      </c>
      <c r="G24" t="s">
        <v>200</v>
      </c>
      <c r="H24" t="s">
        <v>27</v>
      </c>
      <c r="I24" t="s">
        <v>279</v>
      </c>
      <c r="J24">
        <v>10.06</v>
      </c>
      <c r="K24">
        <v>23.42</v>
      </c>
      <c r="L24" s="1">
        <v>4.7000000000000002E-3</v>
      </c>
      <c r="M24" s="2">
        <v>1192939</v>
      </c>
      <c r="N24" s="1"/>
      <c r="O24" s="2"/>
    </row>
    <row r="25" spans="3:15" x14ac:dyDescent="0.3">
      <c r="C25">
        <v>23</v>
      </c>
      <c r="D25" t="s">
        <v>92</v>
      </c>
      <c r="E25" t="s">
        <v>93</v>
      </c>
      <c r="F25" t="s">
        <v>52</v>
      </c>
      <c r="G25" t="s">
        <v>53</v>
      </c>
      <c r="H25" t="s">
        <v>94</v>
      </c>
      <c r="I25" t="s">
        <v>280</v>
      </c>
      <c r="J25">
        <v>9.5</v>
      </c>
      <c r="K25">
        <v>22.09</v>
      </c>
      <c r="L25" s="1">
        <v>-4.4999999999999997E-3</v>
      </c>
      <c r="M25" s="2">
        <v>403287</v>
      </c>
      <c r="N25" s="1"/>
      <c r="O25" s="2"/>
    </row>
    <row r="26" spans="3:15" x14ac:dyDescent="0.3">
      <c r="C26">
        <v>24</v>
      </c>
      <c r="D26" t="s">
        <v>95</v>
      </c>
      <c r="E26" t="s">
        <v>96</v>
      </c>
      <c r="F26" t="s">
        <v>31</v>
      </c>
      <c r="G26" t="s">
        <v>97</v>
      </c>
      <c r="H26" t="s">
        <v>27</v>
      </c>
      <c r="I26" t="s">
        <v>281</v>
      </c>
      <c r="J26">
        <v>9.65</v>
      </c>
      <c r="K26">
        <v>53.67</v>
      </c>
      <c r="L26" s="1">
        <v>-2.9700000000000001E-2</v>
      </c>
      <c r="M26" s="2">
        <v>347642</v>
      </c>
      <c r="N26" s="1"/>
      <c r="O26" s="2"/>
    </row>
    <row r="27" spans="3:15" x14ac:dyDescent="0.3">
      <c r="C27" s="3">
        <v>25</v>
      </c>
      <c r="D27" t="s">
        <v>98</v>
      </c>
      <c r="E27" t="s">
        <v>99</v>
      </c>
      <c r="F27" t="s">
        <v>52</v>
      </c>
      <c r="G27" t="s">
        <v>53</v>
      </c>
      <c r="H27" t="s">
        <v>12</v>
      </c>
      <c r="I27" t="s">
        <v>282</v>
      </c>
      <c r="J27">
        <v>14.37</v>
      </c>
      <c r="K27">
        <v>18.8</v>
      </c>
      <c r="L27" s="1">
        <v>2.29E-2</v>
      </c>
      <c r="M27" s="2">
        <v>309624</v>
      </c>
      <c r="N27" s="1"/>
      <c r="O27" s="2"/>
    </row>
    <row r="28" spans="3:15" x14ac:dyDescent="0.3">
      <c r="C28" s="3">
        <v>26</v>
      </c>
      <c r="D28" t="s">
        <v>219</v>
      </c>
      <c r="E28" t="s">
        <v>220</v>
      </c>
      <c r="F28" t="s">
        <v>31</v>
      </c>
      <c r="G28" t="s">
        <v>85</v>
      </c>
      <c r="H28" t="s">
        <v>27</v>
      </c>
      <c r="I28" t="s">
        <v>283</v>
      </c>
      <c r="J28">
        <v>9.64</v>
      </c>
      <c r="K28">
        <v>36.6</v>
      </c>
      <c r="L28" s="1">
        <v>-2.81E-2</v>
      </c>
      <c r="M28" s="2">
        <v>2253022</v>
      </c>
      <c r="N28" s="1"/>
      <c r="O28" s="2"/>
    </row>
    <row r="29" spans="3:15" x14ac:dyDescent="0.3">
      <c r="C29" s="3">
        <v>27</v>
      </c>
      <c r="D29" t="s">
        <v>173</v>
      </c>
      <c r="E29" t="s">
        <v>174</v>
      </c>
      <c r="F29" t="s">
        <v>52</v>
      </c>
      <c r="G29" t="s">
        <v>175</v>
      </c>
      <c r="H29" t="s">
        <v>43</v>
      </c>
      <c r="I29" t="s">
        <v>172</v>
      </c>
      <c r="J29">
        <v>8.36</v>
      </c>
      <c r="K29">
        <v>26.78</v>
      </c>
      <c r="L29" s="1">
        <v>-1.11E-2</v>
      </c>
      <c r="M29" s="2">
        <v>415628</v>
      </c>
      <c r="N29" s="1"/>
      <c r="O29" s="2"/>
    </row>
    <row r="30" spans="3:15" x14ac:dyDescent="0.3">
      <c r="N30" s="1"/>
      <c r="O30" s="2"/>
    </row>
    <row r="31" spans="3:15" x14ac:dyDescent="0.3">
      <c r="C31" s="3"/>
      <c r="N31" s="1"/>
      <c r="O31" s="2"/>
    </row>
    <row r="32" spans="3:15" x14ac:dyDescent="0.3">
      <c r="C32" s="3"/>
      <c r="N32" s="1"/>
      <c r="O32" s="2"/>
    </row>
    <row r="35" spans="3:15" x14ac:dyDescent="0.3">
      <c r="C35" s="3"/>
    </row>
    <row r="36" spans="3:15" x14ac:dyDescent="0.3">
      <c r="C36" s="3"/>
    </row>
    <row r="40" spans="3:15" x14ac:dyDescent="0.3">
      <c r="N40" s="1"/>
      <c r="O40" s="2"/>
    </row>
    <row r="41" spans="3:15" x14ac:dyDescent="0.3">
      <c r="N41" s="1"/>
      <c r="O41" s="2"/>
    </row>
    <row r="42" spans="3:15" x14ac:dyDescent="0.3">
      <c r="N42" s="1"/>
      <c r="O42" s="2"/>
    </row>
    <row r="43" spans="3:15" x14ac:dyDescent="0.3">
      <c r="N43" s="1"/>
      <c r="O43" s="2"/>
    </row>
    <row r="44" spans="3:15" x14ac:dyDescent="0.3">
      <c r="N44" s="1"/>
      <c r="O44" s="2"/>
    </row>
    <row r="45" spans="3:15" x14ac:dyDescent="0.3">
      <c r="N45" s="1"/>
      <c r="O45" s="2"/>
    </row>
    <row r="46" spans="3:15" x14ac:dyDescent="0.3">
      <c r="N46" s="1"/>
      <c r="O46" s="2"/>
    </row>
    <row r="47" spans="3:15" x14ac:dyDescent="0.3">
      <c r="N47" s="1"/>
      <c r="O47" s="2"/>
    </row>
    <row r="48" spans="3:15" x14ac:dyDescent="0.3">
      <c r="N48" s="1"/>
      <c r="O48" s="2"/>
    </row>
    <row r="49" spans="5:15" x14ac:dyDescent="0.3">
      <c r="N49" s="1"/>
      <c r="O49" s="2"/>
    </row>
    <row r="50" spans="5:15" x14ac:dyDescent="0.3">
      <c r="N50" s="1"/>
      <c r="O50" s="2"/>
    </row>
    <row r="51" spans="5:15" x14ac:dyDescent="0.3">
      <c r="N51" s="1"/>
      <c r="O51" s="2"/>
    </row>
    <row r="52" spans="5:15" x14ac:dyDescent="0.3">
      <c r="N52" s="1"/>
      <c r="O52" s="2"/>
    </row>
    <row r="53" spans="5:15" x14ac:dyDescent="0.3">
      <c r="N53" s="1"/>
      <c r="O53" s="2"/>
    </row>
    <row r="54" spans="5:15" x14ac:dyDescent="0.3">
      <c r="N54" s="1"/>
      <c r="O54" s="2"/>
    </row>
    <row r="55" spans="5:15" x14ac:dyDescent="0.3">
      <c r="N55" s="1"/>
      <c r="O55" s="2"/>
    </row>
    <row r="56" spans="5:15" x14ac:dyDescent="0.3">
      <c r="N56" s="1"/>
      <c r="O56" s="2"/>
    </row>
    <row r="57" spans="5:15" x14ac:dyDescent="0.3">
      <c r="N57" s="1"/>
      <c r="O57" s="2"/>
    </row>
    <row r="58" spans="5:15" x14ac:dyDescent="0.3">
      <c r="N58" s="1"/>
      <c r="O58" s="2"/>
    </row>
    <row r="59" spans="5:15" x14ac:dyDescent="0.3">
      <c r="N59" s="1"/>
      <c r="O59" s="2"/>
    </row>
    <row r="60" spans="5:15" x14ac:dyDescent="0.3">
      <c r="N60" s="1"/>
      <c r="O60" s="2"/>
    </row>
    <row r="64" spans="5:15" x14ac:dyDescent="0.3">
      <c r="E64" s="3"/>
    </row>
    <row r="65" spans="5:15" x14ac:dyDescent="0.3">
      <c r="E65" s="3"/>
    </row>
    <row r="66" spans="5:15" x14ac:dyDescent="0.3">
      <c r="E66" s="3"/>
    </row>
    <row r="67" spans="5:15" x14ac:dyDescent="0.3">
      <c r="E67" s="3"/>
    </row>
    <row r="69" spans="5:15" x14ac:dyDescent="0.3">
      <c r="N69" s="1"/>
      <c r="O69" s="2"/>
    </row>
    <row r="70" spans="5:15" x14ac:dyDescent="0.3">
      <c r="N70" s="1"/>
      <c r="O70" s="2"/>
    </row>
    <row r="71" spans="5:15" x14ac:dyDescent="0.3">
      <c r="N71" s="1"/>
      <c r="O71" s="2"/>
    </row>
    <row r="72" spans="5:15" x14ac:dyDescent="0.3">
      <c r="N72" s="1"/>
      <c r="O72" s="2"/>
    </row>
    <row r="73" spans="5:15" x14ac:dyDescent="0.3">
      <c r="N73" s="1"/>
      <c r="O73" s="2"/>
    </row>
    <row r="74" spans="5:15" x14ac:dyDescent="0.3">
      <c r="N74" s="1"/>
      <c r="O74" s="2"/>
    </row>
    <row r="75" spans="5:15" x14ac:dyDescent="0.3">
      <c r="N75" s="1"/>
      <c r="O75" s="2"/>
    </row>
    <row r="76" spans="5:15" x14ac:dyDescent="0.3">
      <c r="N76" s="1"/>
      <c r="O76" s="2"/>
    </row>
    <row r="77" spans="5:15" x14ac:dyDescent="0.3">
      <c r="N77" s="1"/>
      <c r="O77" s="2"/>
    </row>
    <row r="78" spans="5:15" x14ac:dyDescent="0.3">
      <c r="N78" s="1"/>
      <c r="O78" s="2"/>
    </row>
    <row r="79" spans="5:15" x14ac:dyDescent="0.3">
      <c r="N79" s="1"/>
      <c r="O79" s="2"/>
    </row>
    <row r="80" spans="5:15" x14ac:dyDescent="0.3">
      <c r="N80" s="1"/>
      <c r="O80" s="2"/>
    </row>
    <row r="81" spans="5:15" x14ac:dyDescent="0.3">
      <c r="N81" s="1"/>
      <c r="O81" s="2"/>
    </row>
    <row r="82" spans="5:15" x14ac:dyDescent="0.3">
      <c r="N82" s="1"/>
      <c r="O82" s="2"/>
    </row>
    <row r="83" spans="5:15" x14ac:dyDescent="0.3">
      <c r="N83" s="1"/>
      <c r="O83" s="2"/>
    </row>
    <row r="84" spans="5:15" x14ac:dyDescent="0.3">
      <c r="N84" s="1"/>
      <c r="O84" s="2"/>
    </row>
    <row r="85" spans="5:15" x14ac:dyDescent="0.3">
      <c r="N85" s="1"/>
      <c r="O85" s="2"/>
    </row>
    <row r="86" spans="5:15" x14ac:dyDescent="0.3">
      <c r="N86" s="1"/>
      <c r="O86" s="2"/>
    </row>
    <row r="87" spans="5:15" x14ac:dyDescent="0.3">
      <c r="N87" s="1"/>
      <c r="O87" s="2"/>
    </row>
    <row r="88" spans="5:15" x14ac:dyDescent="0.3">
      <c r="N88" s="1"/>
      <c r="O88" s="2"/>
    </row>
    <row r="89" spans="5:15" x14ac:dyDescent="0.3">
      <c r="N89" s="1"/>
      <c r="O89" s="2"/>
    </row>
    <row r="90" spans="5:15" x14ac:dyDescent="0.3">
      <c r="N90" s="1"/>
      <c r="O90" s="2"/>
    </row>
    <row r="91" spans="5:15" x14ac:dyDescent="0.3">
      <c r="N91" s="1"/>
      <c r="O91" s="2"/>
    </row>
    <row r="92" spans="5:15" x14ac:dyDescent="0.3">
      <c r="N92" s="1"/>
      <c r="O92" s="2"/>
    </row>
    <row r="93" spans="5:15" x14ac:dyDescent="0.3">
      <c r="N93" s="1"/>
      <c r="O93" s="2"/>
    </row>
    <row r="94" spans="5:15" x14ac:dyDescent="0.3">
      <c r="E94" s="3"/>
      <c r="N94" s="1"/>
      <c r="O94" s="2"/>
    </row>
    <row r="95" spans="5:15" x14ac:dyDescent="0.3">
      <c r="E95" s="3"/>
      <c r="N95" s="1"/>
      <c r="O95" s="2"/>
    </row>
    <row r="96" spans="5:15" x14ac:dyDescent="0.3">
      <c r="N96" s="1"/>
      <c r="O96" s="2"/>
    </row>
    <row r="97" spans="14:15" x14ac:dyDescent="0.3">
      <c r="N97" s="1"/>
      <c r="O97" s="2"/>
    </row>
    <row r="98" spans="14:15" x14ac:dyDescent="0.3">
      <c r="N98" s="1"/>
      <c r="O98" s="2"/>
    </row>
    <row r="99" spans="14:15" x14ac:dyDescent="0.3">
      <c r="N99" s="1"/>
      <c r="O99" s="2"/>
    </row>
    <row r="111" spans="14:15" x14ac:dyDescent="0.3">
      <c r="N111" s="1"/>
      <c r="O111" s="2"/>
    </row>
    <row r="112" spans="14:15" x14ac:dyDescent="0.3">
      <c r="N112" s="1"/>
      <c r="O112" s="2"/>
    </row>
    <row r="113" spans="14:15" x14ac:dyDescent="0.3">
      <c r="N113" s="1"/>
      <c r="O113" s="2"/>
    </row>
    <row r="114" spans="14:15" x14ac:dyDescent="0.3">
      <c r="N114" s="1"/>
      <c r="O114" s="2"/>
    </row>
    <row r="115" spans="14:15" x14ac:dyDescent="0.3">
      <c r="N115" s="1"/>
      <c r="O115" s="2"/>
    </row>
    <row r="116" spans="14:15" x14ac:dyDescent="0.3">
      <c r="N116" s="1"/>
      <c r="O116" s="2"/>
    </row>
    <row r="117" spans="14:15" x14ac:dyDescent="0.3">
      <c r="N117" s="1"/>
      <c r="O117" s="2"/>
    </row>
    <row r="118" spans="14:15" x14ac:dyDescent="0.3">
      <c r="N118" s="1"/>
      <c r="O118" s="2"/>
    </row>
    <row r="119" spans="14:15" x14ac:dyDescent="0.3">
      <c r="N119" s="1"/>
      <c r="O119" s="2"/>
    </row>
    <row r="120" spans="14:15" x14ac:dyDescent="0.3">
      <c r="N120" s="1"/>
      <c r="O120" s="2"/>
    </row>
    <row r="121" spans="14:15" x14ac:dyDescent="0.3">
      <c r="N121" s="1"/>
      <c r="O121" s="2"/>
    </row>
    <row r="122" spans="14:15" x14ac:dyDescent="0.3">
      <c r="N122" s="1"/>
      <c r="O122" s="2"/>
    </row>
    <row r="123" spans="14:15" x14ac:dyDescent="0.3">
      <c r="N123" s="1"/>
      <c r="O123" s="2"/>
    </row>
    <row r="124" spans="14:15" x14ac:dyDescent="0.3">
      <c r="N124" s="1"/>
      <c r="O124" s="2"/>
    </row>
    <row r="125" spans="14:15" x14ac:dyDescent="0.3">
      <c r="N125" s="1"/>
      <c r="O125" s="2"/>
    </row>
    <row r="126" spans="14:15" x14ac:dyDescent="0.3">
      <c r="N126" s="1"/>
      <c r="O126" s="2"/>
    </row>
    <row r="127" spans="14:15" x14ac:dyDescent="0.3">
      <c r="N127" s="1"/>
      <c r="O127" s="2"/>
    </row>
    <row r="128" spans="14:15" x14ac:dyDescent="0.3">
      <c r="N128" s="1"/>
      <c r="O128" s="2"/>
    </row>
    <row r="129" spans="5:15" x14ac:dyDescent="0.3">
      <c r="N129" s="1"/>
      <c r="O129" s="2"/>
    </row>
    <row r="130" spans="5:15" x14ac:dyDescent="0.3">
      <c r="N130" s="1"/>
      <c r="O130" s="2"/>
    </row>
    <row r="131" spans="5:15" x14ac:dyDescent="0.3">
      <c r="N131" s="1"/>
      <c r="O131" s="2"/>
    </row>
    <row r="132" spans="5:15" x14ac:dyDescent="0.3">
      <c r="N132" s="1"/>
      <c r="O132" s="2"/>
    </row>
    <row r="133" spans="5:15" x14ac:dyDescent="0.3">
      <c r="N133" s="1"/>
      <c r="O133" s="2"/>
    </row>
    <row r="134" spans="5:15" x14ac:dyDescent="0.3">
      <c r="N134" s="1"/>
      <c r="O134" s="2"/>
    </row>
    <row r="135" spans="5:15" x14ac:dyDescent="0.3">
      <c r="N135" s="1"/>
      <c r="O135" s="2"/>
    </row>
    <row r="136" spans="5:15" x14ac:dyDescent="0.3">
      <c r="E136" s="3"/>
      <c r="N136" s="1"/>
      <c r="O136" s="2"/>
    </row>
    <row r="137" spans="5:15" x14ac:dyDescent="0.3">
      <c r="E137" s="3"/>
      <c r="N137" s="1"/>
      <c r="O137" s="2"/>
    </row>
    <row r="138" spans="5:15" x14ac:dyDescent="0.3">
      <c r="N138" s="1"/>
      <c r="O138" s="2"/>
    </row>
    <row r="139" spans="5:15" x14ac:dyDescent="0.3">
      <c r="N139" s="1"/>
      <c r="O139" s="2"/>
    </row>
    <row r="145" spans="5:5" x14ac:dyDescent="0.3">
      <c r="E145" s="3"/>
    </row>
    <row r="146" spans="5:5" x14ac:dyDescent="0.3">
      <c r="E14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C835-2641-4700-99D2-6BCD728619C3}">
  <dimension ref="A1:O78"/>
  <sheetViews>
    <sheetView zoomScaleNormal="100" workbookViewId="0">
      <selection activeCell="F29" sqref="F29"/>
    </sheetView>
  </sheetViews>
  <sheetFormatPr defaultRowHeight="14.4" x14ac:dyDescent="0.3"/>
  <cols>
    <col min="5" max="5" width="29.77734375" customWidth="1"/>
    <col min="6" max="6" width="23.109375" bestFit="1" customWidth="1"/>
    <col min="7" max="7" width="28.6640625" bestFit="1" customWidth="1"/>
    <col min="11" max="11" width="10" bestFit="1" customWidth="1"/>
    <col min="13" max="13" width="10.33203125" bestFit="1" customWidth="1"/>
  </cols>
  <sheetData>
    <row r="1" spans="1:15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6</v>
      </c>
      <c r="O1" t="s">
        <v>6</v>
      </c>
    </row>
    <row r="2" spans="1:15" s="13" customFormat="1" x14ac:dyDescent="0.3">
      <c r="C2">
        <v>5</v>
      </c>
      <c r="D2" t="s">
        <v>259</v>
      </c>
      <c r="E2" t="s">
        <v>260</v>
      </c>
      <c r="F2" t="s">
        <v>11</v>
      </c>
      <c r="G2" t="s">
        <v>261</v>
      </c>
      <c r="H2" t="s">
        <v>27</v>
      </c>
      <c r="I2" t="s">
        <v>397</v>
      </c>
      <c r="J2">
        <v>10.78</v>
      </c>
      <c r="K2">
        <v>19.11</v>
      </c>
      <c r="L2" s="1">
        <v>-3.5999999999999999E-3</v>
      </c>
      <c r="M2" s="2">
        <v>7625790</v>
      </c>
      <c r="N2" s="16">
        <f>LEFT(IF(RIGHT(I2,1)="B",I2,0),4)*1</f>
        <v>9.14</v>
      </c>
      <c r="O2" s="13">
        <f>N2*1</f>
        <v>9.14</v>
      </c>
    </row>
    <row r="3" spans="1:15" s="13" customFormat="1" x14ac:dyDescent="0.3">
      <c r="A3"/>
      <c r="B3"/>
      <c r="C3">
        <v>20</v>
      </c>
      <c r="D3" t="s">
        <v>92</v>
      </c>
      <c r="E3" t="s">
        <v>93</v>
      </c>
      <c r="F3" t="s">
        <v>52</v>
      </c>
      <c r="G3" t="s">
        <v>53</v>
      </c>
      <c r="H3" t="s">
        <v>94</v>
      </c>
      <c r="I3" t="s">
        <v>417</v>
      </c>
      <c r="J3">
        <v>11.71</v>
      </c>
      <c r="K3">
        <v>21.67</v>
      </c>
      <c r="L3" s="2">
        <v>-2.8E-3</v>
      </c>
      <c r="M3" s="2">
        <v>191491</v>
      </c>
      <c r="N3" s="4">
        <f>LEFT(IF(RIGHT(I3,1)="B",I3,0),4)*1</f>
        <v>8.31</v>
      </c>
      <c r="O3" s="13">
        <f>N3*1</f>
        <v>8.31</v>
      </c>
    </row>
    <row r="4" spans="1:15" s="13" customFormat="1" x14ac:dyDescent="0.3">
      <c r="A4"/>
      <c r="B4"/>
      <c r="C4">
        <v>9</v>
      </c>
      <c r="D4" t="s">
        <v>81</v>
      </c>
      <c r="E4" t="s">
        <v>82</v>
      </c>
      <c r="F4" t="s">
        <v>15</v>
      </c>
      <c r="G4" t="s">
        <v>16</v>
      </c>
      <c r="H4" t="s">
        <v>27</v>
      </c>
      <c r="I4" t="s">
        <v>401</v>
      </c>
      <c r="J4">
        <v>10.49</v>
      </c>
      <c r="K4">
        <v>26.41</v>
      </c>
      <c r="L4" s="2">
        <v>1.8499999999999999E-2</v>
      </c>
      <c r="M4" s="2">
        <v>5544070</v>
      </c>
      <c r="N4" s="4">
        <f>LEFT(IF(RIGHT(I4,1)="B",I4,0),4)*1</f>
        <v>7.9</v>
      </c>
      <c r="O4" s="13">
        <f>N4*1</f>
        <v>7.9</v>
      </c>
    </row>
    <row r="5" spans="1:15" s="13" customFormat="1" x14ac:dyDescent="0.3">
      <c r="C5">
        <v>12</v>
      </c>
      <c r="D5" t="s">
        <v>193</v>
      </c>
      <c r="E5" t="s">
        <v>194</v>
      </c>
      <c r="F5" t="s">
        <v>44</v>
      </c>
      <c r="G5" t="s">
        <v>195</v>
      </c>
      <c r="H5" t="s">
        <v>27</v>
      </c>
      <c r="I5" t="s">
        <v>404</v>
      </c>
      <c r="J5">
        <v>9</v>
      </c>
      <c r="K5">
        <v>64.03</v>
      </c>
      <c r="L5" s="2">
        <v>-5.3E-3</v>
      </c>
      <c r="M5" s="2">
        <v>1437869</v>
      </c>
      <c r="N5" s="16">
        <f>LEFT(IF(RIGHT(I5,1)="B",I5,0),4)*1</f>
        <v>7.35</v>
      </c>
      <c r="O5" s="13">
        <f>N5*1</f>
        <v>7.35</v>
      </c>
    </row>
    <row r="6" spans="1:15" s="13" customFormat="1" x14ac:dyDescent="0.3">
      <c r="A6"/>
      <c r="B6"/>
      <c r="C6">
        <v>19</v>
      </c>
      <c r="D6" t="s">
        <v>90</v>
      </c>
      <c r="E6" t="s">
        <v>91</v>
      </c>
      <c r="F6" t="s">
        <v>66</v>
      </c>
      <c r="G6" t="s">
        <v>67</v>
      </c>
      <c r="H6" t="s">
        <v>27</v>
      </c>
      <c r="I6" t="s">
        <v>416</v>
      </c>
      <c r="J6">
        <v>8.6300000000000008</v>
      </c>
      <c r="K6">
        <v>11.15</v>
      </c>
      <c r="L6" s="2">
        <v>-1.8E-3</v>
      </c>
      <c r="M6" s="2">
        <v>6617245</v>
      </c>
      <c r="N6" s="4">
        <f>LEFT(IF(RIGHT(I6,1)="B",I6,0),4)*1</f>
        <v>5.91</v>
      </c>
      <c r="O6" s="13">
        <f>N6*1</f>
        <v>5.91</v>
      </c>
    </row>
    <row r="7" spans="1:15" s="13" customFormat="1" x14ac:dyDescent="0.3">
      <c r="C7">
        <v>6</v>
      </c>
      <c r="D7" t="s">
        <v>75</v>
      </c>
      <c r="E7" t="s">
        <v>186</v>
      </c>
      <c r="F7" t="s">
        <v>15</v>
      </c>
      <c r="G7" t="s">
        <v>16</v>
      </c>
      <c r="H7" t="s">
        <v>33</v>
      </c>
      <c r="I7" t="s">
        <v>398</v>
      </c>
      <c r="J7">
        <v>14.76</v>
      </c>
      <c r="K7">
        <v>52.17</v>
      </c>
      <c r="L7" s="1">
        <v>1.5800000000000002E-2</v>
      </c>
      <c r="M7" s="2">
        <v>181179</v>
      </c>
      <c r="N7" s="4">
        <f>LEFT(IF(RIGHT(I7,1)="B",I7,0),4)*1</f>
        <v>5.9</v>
      </c>
      <c r="O7" s="13">
        <f>N7*1</f>
        <v>5.9</v>
      </c>
    </row>
    <row r="8" spans="1:15" s="13" customFormat="1" x14ac:dyDescent="0.3">
      <c r="C8">
        <v>15</v>
      </c>
      <c r="D8" t="s">
        <v>87</v>
      </c>
      <c r="E8" t="s">
        <v>88</v>
      </c>
      <c r="F8" t="s">
        <v>15</v>
      </c>
      <c r="G8" t="s">
        <v>89</v>
      </c>
      <c r="H8" t="s">
        <v>27</v>
      </c>
      <c r="I8" t="s">
        <v>323</v>
      </c>
      <c r="J8">
        <v>10.37</v>
      </c>
      <c r="K8">
        <v>62.96</v>
      </c>
      <c r="L8" s="2">
        <v>-1.5800000000000002E-2</v>
      </c>
      <c r="M8" s="2">
        <v>368401</v>
      </c>
      <c r="N8" s="4">
        <f>LEFT(IF(RIGHT(I8,1)="B",I8,0),4)*1</f>
        <v>5.63</v>
      </c>
      <c r="O8" s="13">
        <f>N8*1</f>
        <v>5.63</v>
      </c>
    </row>
    <row r="9" spans="1:15" s="13" customFormat="1" x14ac:dyDescent="0.3">
      <c r="C9">
        <v>22</v>
      </c>
      <c r="D9" t="s">
        <v>173</v>
      </c>
      <c r="E9" t="s">
        <v>174</v>
      </c>
      <c r="F9" t="s">
        <v>52</v>
      </c>
      <c r="G9" t="s">
        <v>175</v>
      </c>
      <c r="H9" t="s">
        <v>43</v>
      </c>
      <c r="I9" t="s">
        <v>422</v>
      </c>
      <c r="J9">
        <v>10.93</v>
      </c>
      <c r="K9">
        <v>24.89</v>
      </c>
      <c r="L9" s="1">
        <v>2.5100000000000001E-2</v>
      </c>
      <c r="M9" s="2">
        <v>514187</v>
      </c>
      <c r="N9" s="4">
        <f>LEFT(IF(RIGHT(I9,1)="B",I9,0),4)*1</f>
        <v>5.37</v>
      </c>
      <c r="O9" s="13">
        <f>N9*1</f>
        <v>5.37</v>
      </c>
    </row>
    <row r="10" spans="1:15" s="13" customFormat="1" x14ac:dyDescent="0.3">
      <c r="C10">
        <v>10</v>
      </c>
      <c r="D10" t="s">
        <v>187</v>
      </c>
      <c r="E10" t="s">
        <v>188</v>
      </c>
      <c r="F10" t="s">
        <v>109</v>
      </c>
      <c r="G10" t="s">
        <v>189</v>
      </c>
      <c r="H10" t="s">
        <v>190</v>
      </c>
      <c r="I10" t="s">
        <v>402</v>
      </c>
      <c r="J10">
        <v>7.82</v>
      </c>
      <c r="K10">
        <v>120.66</v>
      </c>
      <c r="L10" s="2">
        <v>6.0000000000000001E-3</v>
      </c>
      <c r="M10" s="2">
        <v>273069</v>
      </c>
      <c r="N10" s="16">
        <f>LEFT(IF(RIGHT(I10,1)="B",I10,0),4)*1</f>
        <v>4.97</v>
      </c>
      <c r="O10" s="13">
        <f>N10*1</f>
        <v>4.97</v>
      </c>
    </row>
    <row r="11" spans="1:15" s="13" customFormat="1" x14ac:dyDescent="0.3">
      <c r="B11"/>
      <c r="C11">
        <v>18</v>
      </c>
      <c r="D11" t="s">
        <v>412</v>
      </c>
      <c r="E11" t="s">
        <v>413</v>
      </c>
      <c r="F11" t="s">
        <v>52</v>
      </c>
      <c r="G11" t="s">
        <v>53</v>
      </c>
      <c r="H11" t="s">
        <v>414</v>
      </c>
      <c r="I11" t="s">
        <v>415</v>
      </c>
      <c r="J11">
        <v>7.35</v>
      </c>
      <c r="K11">
        <v>19</v>
      </c>
      <c r="L11" s="2">
        <v>1.7100000000000001E-2</v>
      </c>
      <c r="M11" s="2">
        <v>110132</v>
      </c>
      <c r="N11" s="4">
        <f>LEFT(IF(RIGHT(I11,1)="B",I11,0),4)*1</f>
        <v>4.1100000000000003</v>
      </c>
      <c r="O11" s="13">
        <f>N11*1</f>
        <v>4.1100000000000003</v>
      </c>
    </row>
    <row r="12" spans="1:15" x14ac:dyDescent="0.3">
      <c r="C12">
        <v>11</v>
      </c>
      <c r="D12" t="s">
        <v>191</v>
      </c>
      <c r="E12" t="s">
        <v>192</v>
      </c>
      <c r="F12" t="s">
        <v>73</v>
      </c>
      <c r="G12" t="s">
        <v>128</v>
      </c>
      <c r="H12" t="s">
        <v>12</v>
      </c>
      <c r="I12" t="s">
        <v>403</v>
      </c>
      <c r="J12">
        <v>13.23</v>
      </c>
      <c r="K12">
        <v>9.51</v>
      </c>
      <c r="L12" s="2">
        <v>5.3E-3</v>
      </c>
      <c r="M12" s="2">
        <v>124966</v>
      </c>
      <c r="N12" s="16">
        <f>LEFT(IF(RIGHT(I12,1)="B",I12,0),4)*1</f>
        <v>3.98</v>
      </c>
      <c r="O12" s="13">
        <f>N12*1</f>
        <v>3.98</v>
      </c>
    </row>
    <row r="13" spans="1:15" x14ac:dyDescent="0.3">
      <c r="C13">
        <v>7</v>
      </c>
      <c r="D13" t="s">
        <v>76</v>
      </c>
      <c r="E13" t="s">
        <v>77</v>
      </c>
      <c r="F13" t="s">
        <v>73</v>
      </c>
      <c r="G13" t="s">
        <v>74</v>
      </c>
      <c r="H13" t="s">
        <v>12</v>
      </c>
      <c r="I13" t="s">
        <v>399</v>
      </c>
      <c r="J13">
        <v>5.08</v>
      </c>
      <c r="K13">
        <v>2.04</v>
      </c>
      <c r="L13" s="2">
        <v>4.8999999999999998E-3</v>
      </c>
      <c r="M13" s="2">
        <v>2118008</v>
      </c>
      <c r="N13" s="4">
        <f>LEFT(IF(RIGHT(I13,1)="B",I13,0),4)*1</f>
        <v>3.88</v>
      </c>
      <c r="O13" s="13">
        <f>N13*1</f>
        <v>3.88</v>
      </c>
    </row>
    <row r="14" spans="1:15" x14ac:dyDescent="0.3">
      <c r="A14" s="13"/>
      <c r="C14">
        <v>13</v>
      </c>
      <c r="D14" t="s">
        <v>145</v>
      </c>
      <c r="E14" t="s">
        <v>146</v>
      </c>
      <c r="F14" t="s">
        <v>15</v>
      </c>
      <c r="G14" t="s">
        <v>16</v>
      </c>
      <c r="H14" t="s">
        <v>27</v>
      </c>
      <c r="I14" t="s">
        <v>405</v>
      </c>
      <c r="J14">
        <v>14.36</v>
      </c>
      <c r="K14">
        <v>31.89</v>
      </c>
      <c r="L14" s="2">
        <v>6.3E-3</v>
      </c>
      <c r="M14" s="2">
        <v>554425</v>
      </c>
      <c r="N14" s="4">
        <f>LEFT(IF(RIGHT(I14,1)="B",I14,0),4)*1</f>
        <v>3.34</v>
      </c>
      <c r="O14" s="13">
        <f>N14*1</f>
        <v>3.34</v>
      </c>
    </row>
    <row r="15" spans="1:15" x14ac:dyDescent="0.3">
      <c r="A15" s="13"/>
      <c r="B15" s="13"/>
      <c r="C15">
        <v>2</v>
      </c>
      <c r="D15" t="s">
        <v>68</v>
      </c>
      <c r="E15" t="s">
        <v>69</v>
      </c>
      <c r="F15" t="s">
        <v>31</v>
      </c>
      <c r="G15" t="s">
        <v>70</v>
      </c>
      <c r="H15" t="s">
        <v>27</v>
      </c>
      <c r="I15" t="s">
        <v>391</v>
      </c>
      <c r="J15">
        <v>14.01</v>
      </c>
      <c r="K15">
        <v>25.49</v>
      </c>
      <c r="L15" s="1">
        <v>-3.5000000000000001E-3</v>
      </c>
      <c r="M15" s="2">
        <v>294235</v>
      </c>
      <c r="N15" s="4">
        <f>LEFT(IF(RIGHT(I15,1)="B",I15,0),4)*1</f>
        <v>3.27</v>
      </c>
      <c r="O15" s="13">
        <f>N15*1</f>
        <v>3.27</v>
      </c>
    </row>
    <row r="16" spans="1:15" x14ac:dyDescent="0.3">
      <c r="A16" s="13"/>
      <c r="B16" s="13"/>
      <c r="C16">
        <v>8</v>
      </c>
      <c r="D16" t="s">
        <v>78</v>
      </c>
      <c r="E16" t="s">
        <v>79</v>
      </c>
      <c r="F16" t="s">
        <v>31</v>
      </c>
      <c r="G16" t="s">
        <v>80</v>
      </c>
      <c r="H16" t="s">
        <v>27</v>
      </c>
      <c r="I16" t="s">
        <v>400</v>
      </c>
      <c r="J16">
        <v>4.41</v>
      </c>
      <c r="K16">
        <v>34.869999999999997</v>
      </c>
      <c r="L16" s="2">
        <v>3.5299999999999998E-2</v>
      </c>
      <c r="M16" s="2">
        <v>1697356</v>
      </c>
      <c r="N16" s="4">
        <f>LEFT(IF(RIGHT(I16,1)="B",I16,0),4)*1</f>
        <v>3.23</v>
      </c>
      <c r="O16" s="13">
        <f>N16*1</f>
        <v>3.23</v>
      </c>
    </row>
    <row r="17" spans="1:15" x14ac:dyDescent="0.3">
      <c r="C17">
        <v>14</v>
      </c>
      <c r="D17" t="s">
        <v>406</v>
      </c>
      <c r="E17" t="s">
        <v>407</v>
      </c>
      <c r="F17" t="s">
        <v>11</v>
      </c>
      <c r="G17" t="s">
        <v>261</v>
      </c>
      <c r="H17" t="s">
        <v>27</v>
      </c>
      <c r="I17" t="s">
        <v>408</v>
      </c>
      <c r="J17">
        <v>12.72</v>
      </c>
      <c r="K17">
        <v>13.16</v>
      </c>
      <c r="L17" s="2">
        <v>1.15E-2</v>
      </c>
      <c r="M17" s="2">
        <v>2779422</v>
      </c>
      <c r="N17" s="4">
        <f>LEFT(IF(RIGHT(I17,1)="B",I17,0),4)*1</f>
        <v>2.78</v>
      </c>
      <c r="O17" s="13">
        <f>N17*1</f>
        <v>2.78</v>
      </c>
    </row>
    <row r="18" spans="1:15" x14ac:dyDescent="0.3">
      <c r="A18" s="13"/>
      <c r="B18" s="13"/>
      <c r="C18">
        <v>3</v>
      </c>
      <c r="D18" t="s">
        <v>392</v>
      </c>
      <c r="E18" t="s">
        <v>393</v>
      </c>
      <c r="F18" t="s">
        <v>15</v>
      </c>
      <c r="G18" t="s">
        <v>16</v>
      </c>
      <c r="H18" t="s">
        <v>394</v>
      </c>
      <c r="I18" t="s">
        <v>395</v>
      </c>
      <c r="J18">
        <v>6.92</v>
      </c>
      <c r="K18">
        <v>43.08</v>
      </c>
      <c r="L18" s="1">
        <v>2.8400000000000002E-2</v>
      </c>
      <c r="M18" s="2">
        <v>492508</v>
      </c>
      <c r="N18" s="4">
        <f>LEFT(IF(RIGHT(I18,1)="B",I18,0),4)*1</f>
        <v>2.71</v>
      </c>
      <c r="O18" s="13">
        <f>N18*1</f>
        <v>2.71</v>
      </c>
    </row>
    <row r="19" spans="1:15" x14ac:dyDescent="0.3">
      <c r="A19" s="13"/>
      <c r="B19" s="13"/>
      <c r="C19">
        <v>16</v>
      </c>
      <c r="D19" t="s">
        <v>147</v>
      </c>
      <c r="E19" t="s">
        <v>148</v>
      </c>
      <c r="F19" t="s">
        <v>31</v>
      </c>
      <c r="G19" t="s">
        <v>80</v>
      </c>
      <c r="H19" t="s">
        <v>27</v>
      </c>
      <c r="I19" t="s">
        <v>409</v>
      </c>
      <c r="J19">
        <v>4.13</v>
      </c>
      <c r="K19">
        <v>25.04</v>
      </c>
      <c r="L19" s="2">
        <v>3.9E-2</v>
      </c>
      <c r="M19" s="2">
        <v>2078097</v>
      </c>
      <c r="N19" s="4">
        <f>LEFT(IF(RIGHT(I19,1)="B",I19,0),4)*1</f>
        <v>2.44</v>
      </c>
      <c r="O19" s="13">
        <f>N19*1</f>
        <v>2.44</v>
      </c>
    </row>
    <row r="20" spans="1:15" x14ac:dyDescent="0.3">
      <c r="C20">
        <v>1</v>
      </c>
      <c r="D20" t="s">
        <v>64</v>
      </c>
      <c r="E20" t="s">
        <v>65</v>
      </c>
      <c r="F20" t="s">
        <v>66</v>
      </c>
      <c r="G20" t="s">
        <v>67</v>
      </c>
      <c r="H20" t="s">
        <v>27</v>
      </c>
      <c r="I20" t="s">
        <v>390</v>
      </c>
      <c r="J20">
        <v>14.11</v>
      </c>
      <c r="K20">
        <v>12.46</v>
      </c>
      <c r="L20" s="1">
        <v>2.3999999999999998E-3</v>
      </c>
      <c r="M20" s="2">
        <v>2245623</v>
      </c>
      <c r="N20" s="4">
        <f>LEFT(IF(RIGHT(I20,1)="B",I20,0),4)*1</f>
        <v>2.4</v>
      </c>
      <c r="O20" s="13">
        <f>N20*1</f>
        <v>2.4</v>
      </c>
    </row>
    <row r="21" spans="1:15" x14ac:dyDescent="0.3">
      <c r="C21">
        <v>21</v>
      </c>
      <c r="D21" t="s">
        <v>418</v>
      </c>
      <c r="E21" t="s">
        <v>419</v>
      </c>
      <c r="F21" t="s">
        <v>39</v>
      </c>
      <c r="G21" t="s">
        <v>420</v>
      </c>
      <c r="H21" t="s">
        <v>27</v>
      </c>
      <c r="I21" t="s">
        <v>421</v>
      </c>
      <c r="J21">
        <v>10.32</v>
      </c>
      <c r="K21">
        <v>68.63</v>
      </c>
      <c r="L21" s="1">
        <v>2.0400000000000001E-2</v>
      </c>
      <c r="M21" s="2">
        <v>577015</v>
      </c>
      <c r="N21" s="4">
        <f>LEFT(IF(RIGHT(I21,1)="B",I21,0),4)*1</f>
        <v>2.37</v>
      </c>
      <c r="O21" s="13">
        <f>N21*1</f>
        <v>2.37</v>
      </c>
    </row>
    <row r="22" spans="1:15" x14ac:dyDescent="0.3">
      <c r="C22">
        <v>4</v>
      </c>
      <c r="D22" t="s">
        <v>256</v>
      </c>
      <c r="E22" t="s">
        <v>257</v>
      </c>
      <c r="F22" t="s">
        <v>109</v>
      </c>
      <c r="G22" t="s">
        <v>139</v>
      </c>
      <c r="H22" t="s">
        <v>258</v>
      </c>
      <c r="I22" t="s">
        <v>396</v>
      </c>
      <c r="J22">
        <v>8.9700000000000006</v>
      </c>
      <c r="K22">
        <v>13.85</v>
      </c>
      <c r="L22" s="1">
        <v>1.4E-3</v>
      </c>
      <c r="M22" s="2">
        <v>331396</v>
      </c>
      <c r="N22" s="16">
        <f>LEFT(IF(RIGHT(I22,1)="B",I22,0),4)*1</f>
        <v>2.1</v>
      </c>
      <c r="O22" s="13">
        <f>N22*1</f>
        <v>2.1</v>
      </c>
    </row>
    <row r="23" spans="1:15" x14ac:dyDescent="0.3">
      <c r="C23">
        <v>17</v>
      </c>
      <c r="D23" t="s">
        <v>410</v>
      </c>
      <c r="E23" t="s">
        <v>411</v>
      </c>
      <c r="F23" t="s">
        <v>11</v>
      </c>
      <c r="G23" t="s">
        <v>261</v>
      </c>
      <c r="H23" t="s">
        <v>43</v>
      </c>
      <c r="I23" t="s">
        <v>218</v>
      </c>
      <c r="J23">
        <v>8.91</v>
      </c>
      <c r="K23">
        <v>13.09</v>
      </c>
      <c r="L23" s="2">
        <v>-1.06E-2</v>
      </c>
      <c r="M23" s="2">
        <v>904088</v>
      </c>
      <c r="N23" s="4">
        <f>LEFT(IF(RIGHT(I23,1)="B",I23,0),4)*1</f>
        <v>2.0099999999999998</v>
      </c>
      <c r="O23" s="13">
        <f>N23*1</f>
        <v>2.0099999999999998</v>
      </c>
    </row>
    <row r="24" spans="1:15" x14ac:dyDescent="0.3">
      <c r="L24" s="1"/>
      <c r="M24" s="2"/>
      <c r="N24" s="4"/>
    </row>
    <row r="25" spans="1:15" x14ac:dyDescent="0.3">
      <c r="D25" s="13"/>
      <c r="E25" s="13"/>
      <c r="F25" s="13"/>
      <c r="G25" s="13"/>
      <c r="H25" s="13"/>
      <c r="I25" s="13"/>
      <c r="J25" s="13"/>
      <c r="K25" s="13"/>
      <c r="L25" s="14"/>
      <c r="M25" s="15"/>
      <c r="N25" s="16"/>
    </row>
    <row r="37" spans="3:13" x14ac:dyDescent="0.3">
      <c r="C37" t="s">
        <v>0</v>
      </c>
      <c r="D37" t="s">
        <v>1</v>
      </c>
      <c r="E37" t="s">
        <v>2</v>
      </c>
      <c r="F37" t="s">
        <v>3</v>
      </c>
      <c r="G37" t="s">
        <v>4</v>
      </c>
      <c r="H37" t="s">
        <v>5</v>
      </c>
      <c r="I37" t="s">
        <v>6</v>
      </c>
      <c r="J37" t="s">
        <v>7</v>
      </c>
      <c r="K37" t="s">
        <v>8</v>
      </c>
      <c r="L37" t="s">
        <v>9</v>
      </c>
      <c r="M37" t="s">
        <v>10</v>
      </c>
    </row>
    <row r="38" spans="3:13" x14ac:dyDescent="0.3">
      <c r="C38">
        <v>1</v>
      </c>
      <c r="D38" t="s">
        <v>64</v>
      </c>
      <c r="E38" t="s">
        <v>65</v>
      </c>
      <c r="F38" t="s">
        <v>66</v>
      </c>
      <c r="G38" t="s">
        <v>67</v>
      </c>
      <c r="H38" t="s">
        <v>27</v>
      </c>
      <c r="I38" t="s">
        <v>390</v>
      </c>
      <c r="J38">
        <v>14.11</v>
      </c>
      <c r="K38">
        <v>12.46</v>
      </c>
      <c r="L38" s="1">
        <v>2.3999999999999998E-3</v>
      </c>
      <c r="M38" s="2">
        <v>2245623</v>
      </c>
    </row>
    <row r="39" spans="3:13" x14ac:dyDescent="0.3">
      <c r="C39">
        <v>2</v>
      </c>
      <c r="D39" t="s">
        <v>68</v>
      </c>
      <c r="E39" t="s">
        <v>69</v>
      </c>
      <c r="F39" t="s">
        <v>31</v>
      </c>
      <c r="G39" t="s">
        <v>70</v>
      </c>
      <c r="H39" t="s">
        <v>27</v>
      </c>
      <c r="I39" t="s">
        <v>391</v>
      </c>
      <c r="J39">
        <v>14.01</v>
      </c>
      <c r="K39">
        <v>25.49</v>
      </c>
      <c r="L39" s="1">
        <v>-3.5000000000000001E-3</v>
      </c>
      <c r="M39" s="2">
        <v>294235</v>
      </c>
    </row>
    <row r="40" spans="3:13" x14ac:dyDescent="0.3">
      <c r="C40">
        <v>3</v>
      </c>
      <c r="D40" t="s">
        <v>392</v>
      </c>
      <c r="E40" t="s">
        <v>393</v>
      </c>
      <c r="F40" t="s">
        <v>15</v>
      </c>
      <c r="G40" t="s">
        <v>16</v>
      </c>
      <c r="H40" t="s">
        <v>394</v>
      </c>
      <c r="I40" t="s">
        <v>395</v>
      </c>
      <c r="J40">
        <v>6.92</v>
      </c>
      <c r="K40">
        <v>43.08</v>
      </c>
      <c r="L40" s="1">
        <v>2.8400000000000002E-2</v>
      </c>
      <c r="M40" s="2">
        <v>492508</v>
      </c>
    </row>
    <row r="41" spans="3:13" x14ac:dyDescent="0.3">
      <c r="C41">
        <v>4</v>
      </c>
      <c r="D41" t="s">
        <v>256</v>
      </c>
      <c r="E41" t="s">
        <v>257</v>
      </c>
      <c r="F41" t="s">
        <v>109</v>
      </c>
      <c r="G41" t="s">
        <v>139</v>
      </c>
      <c r="H41" t="s">
        <v>258</v>
      </c>
      <c r="I41" t="s">
        <v>396</v>
      </c>
      <c r="J41">
        <v>8.9700000000000006</v>
      </c>
      <c r="K41">
        <v>13.85</v>
      </c>
      <c r="L41" s="1">
        <v>1.4E-3</v>
      </c>
      <c r="M41" s="2">
        <v>331396</v>
      </c>
    </row>
    <row r="42" spans="3:13" x14ac:dyDescent="0.3">
      <c r="C42">
        <v>5</v>
      </c>
      <c r="D42" t="s">
        <v>259</v>
      </c>
      <c r="E42" t="s">
        <v>260</v>
      </c>
      <c r="F42" t="s">
        <v>11</v>
      </c>
      <c r="G42" t="s">
        <v>261</v>
      </c>
      <c r="H42" t="s">
        <v>27</v>
      </c>
      <c r="I42" t="s">
        <v>397</v>
      </c>
      <c r="J42">
        <v>10.78</v>
      </c>
      <c r="K42">
        <v>19.11</v>
      </c>
      <c r="L42" s="1">
        <v>-3.5999999999999999E-3</v>
      </c>
      <c r="M42" s="2">
        <v>7625790</v>
      </c>
    </row>
    <row r="43" spans="3:13" x14ac:dyDescent="0.3">
      <c r="C43">
        <v>6</v>
      </c>
      <c r="D43" t="s">
        <v>75</v>
      </c>
      <c r="E43" t="s">
        <v>186</v>
      </c>
      <c r="F43" t="s">
        <v>15</v>
      </c>
      <c r="G43" t="s">
        <v>16</v>
      </c>
      <c r="H43" t="s">
        <v>33</v>
      </c>
      <c r="I43" t="s">
        <v>398</v>
      </c>
      <c r="J43">
        <v>14.76</v>
      </c>
      <c r="K43">
        <v>52.17</v>
      </c>
      <c r="L43" s="1">
        <v>1.5800000000000002E-2</v>
      </c>
      <c r="M43" s="2">
        <v>181179</v>
      </c>
    </row>
    <row r="44" spans="3:13" x14ac:dyDescent="0.3">
      <c r="C44">
        <v>7</v>
      </c>
      <c r="D44" t="s">
        <v>76</v>
      </c>
      <c r="E44" t="s">
        <v>77</v>
      </c>
      <c r="F44" t="s">
        <v>73</v>
      </c>
      <c r="G44" t="s">
        <v>74</v>
      </c>
      <c r="H44" t="s">
        <v>12</v>
      </c>
      <c r="I44" t="s">
        <v>399</v>
      </c>
      <c r="J44">
        <v>5.08</v>
      </c>
      <c r="K44" s="1">
        <v>2.04</v>
      </c>
      <c r="L44" s="2">
        <v>4.8999999999999998E-3</v>
      </c>
      <c r="M44" s="2">
        <v>2118008</v>
      </c>
    </row>
    <row r="45" spans="3:13" x14ac:dyDescent="0.3">
      <c r="C45">
        <v>8</v>
      </c>
      <c r="D45" t="s">
        <v>78</v>
      </c>
      <c r="E45" t="s">
        <v>79</v>
      </c>
      <c r="F45" t="s">
        <v>31</v>
      </c>
      <c r="G45" t="s">
        <v>80</v>
      </c>
      <c r="H45" t="s">
        <v>27</v>
      </c>
      <c r="I45" t="s">
        <v>400</v>
      </c>
      <c r="J45">
        <v>4.41</v>
      </c>
      <c r="K45" s="1">
        <v>34.869999999999997</v>
      </c>
      <c r="L45" s="2">
        <v>3.5299999999999998E-2</v>
      </c>
      <c r="M45" s="2">
        <v>1697356</v>
      </c>
    </row>
    <row r="46" spans="3:13" x14ac:dyDescent="0.3">
      <c r="C46">
        <v>9</v>
      </c>
      <c r="D46" t="s">
        <v>81</v>
      </c>
      <c r="E46" t="s">
        <v>82</v>
      </c>
      <c r="F46" t="s">
        <v>15</v>
      </c>
      <c r="G46" t="s">
        <v>16</v>
      </c>
      <c r="H46" t="s">
        <v>27</v>
      </c>
      <c r="I46" t="s">
        <v>401</v>
      </c>
      <c r="J46">
        <v>10.49</v>
      </c>
      <c r="K46" s="1">
        <v>26.41</v>
      </c>
      <c r="L46" s="2">
        <v>1.8499999999999999E-2</v>
      </c>
      <c r="M46" s="2">
        <v>5544070</v>
      </c>
    </row>
    <row r="47" spans="3:13" x14ac:dyDescent="0.3">
      <c r="C47">
        <v>10</v>
      </c>
      <c r="D47" t="s">
        <v>187</v>
      </c>
      <c r="E47" t="s">
        <v>188</v>
      </c>
      <c r="F47" t="s">
        <v>109</v>
      </c>
      <c r="G47" t="s">
        <v>189</v>
      </c>
      <c r="H47" t="s">
        <v>190</v>
      </c>
      <c r="I47" t="s">
        <v>402</v>
      </c>
      <c r="J47">
        <v>7.82</v>
      </c>
      <c r="K47" s="1">
        <v>120.66</v>
      </c>
      <c r="L47" s="2">
        <v>6.0000000000000001E-3</v>
      </c>
      <c r="M47" s="2">
        <v>273069</v>
      </c>
    </row>
    <row r="48" spans="3:13" x14ac:dyDescent="0.3">
      <c r="C48">
        <v>11</v>
      </c>
      <c r="D48" t="s">
        <v>191</v>
      </c>
      <c r="E48" t="s">
        <v>192</v>
      </c>
      <c r="F48" t="s">
        <v>73</v>
      </c>
      <c r="G48" t="s">
        <v>128</v>
      </c>
      <c r="H48" t="s">
        <v>12</v>
      </c>
      <c r="I48" t="s">
        <v>403</v>
      </c>
      <c r="J48">
        <v>13.23</v>
      </c>
      <c r="K48" s="1">
        <v>9.51</v>
      </c>
      <c r="L48" s="2">
        <v>5.3E-3</v>
      </c>
      <c r="M48" s="2">
        <v>124966</v>
      </c>
    </row>
    <row r="49" spans="3:13" x14ac:dyDescent="0.3">
      <c r="C49">
        <v>12</v>
      </c>
      <c r="D49" t="s">
        <v>193</v>
      </c>
      <c r="E49" t="s">
        <v>194</v>
      </c>
      <c r="F49" t="s">
        <v>44</v>
      </c>
      <c r="G49" t="s">
        <v>195</v>
      </c>
      <c r="H49" t="s">
        <v>27</v>
      </c>
      <c r="I49" t="s">
        <v>404</v>
      </c>
      <c r="J49">
        <v>9</v>
      </c>
      <c r="K49" s="1">
        <v>64.03</v>
      </c>
      <c r="L49" s="2">
        <v>-5.3E-3</v>
      </c>
      <c r="M49" s="2">
        <v>1437869</v>
      </c>
    </row>
    <row r="50" spans="3:13" x14ac:dyDescent="0.3">
      <c r="C50">
        <v>13</v>
      </c>
      <c r="D50" t="s">
        <v>145</v>
      </c>
      <c r="E50" t="s">
        <v>146</v>
      </c>
      <c r="F50" t="s">
        <v>15</v>
      </c>
      <c r="G50" t="s">
        <v>16</v>
      </c>
      <c r="H50" t="s">
        <v>27</v>
      </c>
      <c r="I50" t="s">
        <v>405</v>
      </c>
      <c r="J50">
        <v>14.36</v>
      </c>
      <c r="K50" s="1">
        <v>31.89</v>
      </c>
      <c r="L50" s="2">
        <v>6.3E-3</v>
      </c>
      <c r="M50" s="2">
        <v>554425</v>
      </c>
    </row>
    <row r="51" spans="3:13" x14ac:dyDescent="0.3">
      <c r="C51">
        <v>14</v>
      </c>
      <c r="D51" t="s">
        <v>406</v>
      </c>
      <c r="E51" t="s">
        <v>407</v>
      </c>
      <c r="F51" t="s">
        <v>11</v>
      </c>
      <c r="G51" t="s">
        <v>261</v>
      </c>
      <c r="H51" t="s">
        <v>27</v>
      </c>
      <c r="I51" t="s">
        <v>408</v>
      </c>
      <c r="J51">
        <v>12.72</v>
      </c>
      <c r="K51" s="1">
        <v>13.16</v>
      </c>
      <c r="L51" s="2">
        <v>1.15E-2</v>
      </c>
      <c r="M51" s="2">
        <v>2779422</v>
      </c>
    </row>
    <row r="52" spans="3:13" x14ac:dyDescent="0.3">
      <c r="C52">
        <v>15</v>
      </c>
      <c r="D52" t="s">
        <v>87</v>
      </c>
      <c r="E52" t="s">
        <v>88</v>
      </c>
      <c r="F52" t="s">
        <v>15</v>
      </c>
      <c r="G52" t="s">
        <v>89</v>
      </c>
      <c r="H52" t="s">
        <v>27</v>
      </c>
      <c r="I52" t="s">
        <v>323</v>
      </c>
      <c r="J52">
        <v>10.37</v>
      </c>
      <c r="K52" s="1">
        <v>62.96</v>
      </c>
      <c r="L52" s="2">
        <v>-1.5800000000000002E-2</v>
      </c>
      <c r="M52" s="2">
        <v>368401</v>
      </c>
    </row>
    <row r="53" spans="3:13" x14ac:dyDescent="0.3">
      <c r="C53">
        <v>16</v>
      </c>
      <c r="D53" t="s">
        <v>147</v>
      </c>
      <c r="E53" t="s">
        <v>148</v>
      </c>
      <c r="F53" t="s">
        <v>31</v>
      </c>
      <c r="G53" t="s">
        <v>80</v>
      </c>
      <c r="H53" t="s">
        <v>27</v>
      </c>
      <c r="I53" t="s">
        <v>409</v>
      </c>
      <c r="J53">
        <v>4.13</v>
      </c>
      <c r="K53" s="1">
        <v>25.04</v>
      </c>
      <c r="L53" s="2">
        <v>3.9E-2</v>
      </c>
      <c r="M53" s="2">
        <v>2078097</v>
      </c>
    </row>
    <row r="54" spans="3:13" x14ac:dyDescent="0.3">
      <c r="C54">
        <v>17</v>
      </c>
      <c r="D54" t="s">
        <v>410</v>
      </c>
      <c r="E54" t="s">
        <v>411</v>
      </c>
      <c r="F54" t="s">
        <v>11</v>
      </c>
      <c r="G54" t="s">
        <v>261</v>
      </c>
      <c r="H54" t="s">
        <v>43</v>
      </c>
      <c r="I54" t="s">
        <v>218</v>
      </c>
      <c r="J54">
        <v>8.91</v>
      </c>
      <c r="K54" s="1">
        <v>13.09</v>
      </c>
      <c r="L54" s="2">
        <v>-1.06E-2</v>
      </c>
      <c r="M54" s="2">
        <v>904088</v>
      </c>
    </row>
    <row r="55" spans="3:13" x14ac:dyDescent="0.3">
      <c r="C55">
        <v>18</v>
      </c>
      <c r="D55" t="s">
        <v>412</v>
      </c>
      <c r="E55" t="s">
        <v>413</v>
      </c>
      <c r="F55" t="s">
        <v>52</v>
      </c>
      <c r="G55" t="s">
        <v>53</v>
      </c>
      <c r="H55" t="s">
        <v>414</v>
      </c>
      <c r="I55" t="s">
        <v>415</v>
      </c>
      <c r="J55">
        <v>7.35</v>
      </c>
      <c r="K55" s="1">
        <v>19</v>
      </c>
      <c r="L55" s="2">
        <v>1.7100000000000001E-2</v>
      </c>
      <c r="M55" s="2">
        <v>110132</v>
      </c>
    </row>
    <row r="56" spans="3:13" x14ac:dyDescent="0.3">
      <c r="C56">
        <v>19</v>
      </c>
      <c r="D56" t="s">
        <v>90</v>
      </c>
      <c r="E56" t="s">
        <v>91</v>
      </c>
      <c r="F56" t="s">
        <v>66</v>
      </c>
      <c r="G56" t="s">
        <v>67</v>
      </c>
      <c r="H56" t="s">
        <v>27</v>
      </c>
      <c r="I56" t="s">
        <v>416</v>
      </c>
      <c r="J56">
        <v>8.6300000000000008</v>
      </c>
      <c r="K56" s="1">
        <v>11.15</v>
      </c>
      <c r="L56" s="2">
        <v>-1.8E-3</v>
      </c>
      <c r="M56" s="2">
        <v>6617245</v>
      </c>
    </row>
    <row r="57" spans="3:13" x14ac:dyDescent="0.3">
      <c r="C57">
        <v>20</v>
      </c>
      <c r="D57" t="s">
        <v>92</v>
      </c>
      <c r="E57" t="s">
        <v>93</v>
      </c>
      <c r="F57" t="s">
        <v>52</v>
      </c>
      <c r="G57" t="s">
        <v>53</v>
      </c>
      <c r="H57" t="s">
        <v>94</v>
      </c>
      <c r="I57" t="s">
        <v>417</v>
      </c>
      <c r="J57">
        <v>11.71</v>
      </c>
      <c r="K57" s="1">
        <v>21.67</v>
      </c>
      <c r="L57" s="2">
        <v>-2.8E-3</v>
      </c>
      <c r="M57" s="2">
        <v>191491</v>
      </c>
    </row>
    <row r="58" spans="3:13" x14ac:dyDescent="0.3">
      <c r="C58">
        <v>21</v>
      </c>
      <c r="D58" t="s">
        <v>418</v>
      </c>
      <c r="E58" t="s">
        <v>419</v>
      </c>
      <c r="F58" t="s">
        <v>39</v>
      </c>
      <c r="G58" t="s">
        <v>420</v>
      </c>
      <c r="H58" t="s">
        <v>27</v>
      </c>
      <c r="I58" t="s">
        <v>421</v>
      </c>
      <c r="J58">
        <v>10.32</v>
      </c>
      <c r="K58">
        <v>68.63</v>
      </c>
      <c r="L58" s="1">
        <v>2.0400000000000001E-2</v>
      </c>
      <c r="M58" s="2">
        <v>577015</v>
      </c>
    </row>
    <row r="59" spans="3:13" x14ac:dyDescent="0.3">
      <c r="C59">
        <v>22</v>
      </c>
      <c r="D59" t="s">
        <v>173</v>
      </c>
      <c r="E59" t="s">
        <v>174</v>
      </c>
      <c r="F59" t="s">
        <v>52</v>
      </c>
      <c r="G59" t="s">
        <v>175</v>
      </c>
      <c r="H59" t="s">
        <v>43</v>
      </c>
      <c r="I59" t="s">
        <v>422</v>
      </c>
      <c r="J59">
        <v>10.93</v>
      </c>
      <c r="K59">
        <v>24.89</v>
      </c>
      <c r="L59" s="1">
        <v>2.5100000000000001E-2</v>
      </c>
      <c r="M59" s="2">
        <v>514187</v>
      </c>
    </row>
    <row r="60" spans="3:13" x14ac:dyDescent="0.3">
      <c r="L60" s="1"/>
      <c r="M60" s="2"/>
    </row>
    <row r="61" spans="3:13" x14ac:dyDescent="0.3">
      <c r="L61" s="1"/>
      <c r="M61" s="2"/>
    </row>
    <row r="62" spans="3:13" x14ac:dyDescent="0.3">
      <c r="L62" s="1"/>
      <c r="M62" s="2"/>
    </row>
    <row r="63" spans="3:13" x14ac:dyDescent="0.3">
      <c r="D63" s="3"/>
      <c r="L63" s="1"/>
      <c r="M63" s="2"/>
    </row>
    <row r="64" spans="3:13" x14ac:dyDescent="0.3">
      <c r="D64" s="3"/>
      <c r="L64" s="1"/>
      <c r="M64" s="2"/>
    </row>
    <row r="65" spans="3:13" x14ac:dyDescent="0.3">
      <c r="C65" s="3"/>
      <c r="L65" s="1"/>
      <c r="M65" s="2"/>
    </row>
    <row r="66" spans="3:13" x14ac:dyDescent="0.3">
      <c r="C66" s="3"/>
      <c r="L66" s="1"/>
      <c r="M66" s="2"/>
    </row>
    <row r="67" spans="3:13" x14ac:dyDescent="0.3">
      <c r="C67" s="3"/>
      <c r="L67" s="1"/>
      <c r="M67" s="2"/>
    </row>
    <row r="68" spans="3:13" x14ac:dyDescent="0.3">
      <c r="C68" s="3"/>
      <c r="L68" s="1"/>
      <c r="M68" s="2"/>
    </row>
    <row r="69" spans="3:13" x14ac:dyDescent="0.3">
      <c r="L69" s="1"/>
      <c r="M69" s="2"/>
    </row>
    <row r="70" spans="3:13" x14ac:dyDescent="0.3">
      <c r="L70" s="1"/>
      <c r="M70" s="2"/>
    </row>
    <row r="71" spans="3:13" x14ac:dyDescent="0.3">
      <c r="L71" s="1"/>
      <c r="M71" s="2"/>
    </row>
    <row r="77" spans="3:13" x14ac:dyDescent="0.3">
      <c r="C77" s="3"/>
    </row>
    <row r="78" spans="3:13" x14ac:dyDescent="0.3">
      <c r="C78" s="3"/>
    </row>
  </sheetData>
  <autoFilter ref="A1:O1" xr:uid="{333CC835-2641-4700-99D2-6BCD728619C3}">
    <sortState xmlns:xlrd2="http://schemas.microsoft.com/office/spreadsheetml/2017/richdata2" ref="C2:O23">
      <sortCondition descending="1" ref="I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74FA-6027-40F7-96C0-BB7732F7A4C4}">
  <dimension ref="A1:N115"/>
  <sheetViews>
    <sheetView zoomScale="115" zoomScaleNormal="115" workbookViewId="0">
      <selection activeCell="F20" sqref="F20"/>
    </sheetView>
  </sheetViews>
  <sheetFormatPr defaultRowHeight="14.4" x14ac:dyDescent="0.3"/>
  <cols>
    <col min="2" max="2" width="9.33203125" bestFit="1" customWidth="1"/>
    <col min="3" max="3" width="6.44140625" bestFit="1" customWidth="1"/>
    <col min="4" max="4" width="23.77734375" customWidth="1"/>
    <col min="5" max="5" width="17.21875" customWidth="1"/>
    <col min="6" max="6" width="27" customWidth="1"/>
    <col min="9" max="11" width="9.33203125" bestFit="1" customWidth="1"/>
    <col min="12" max="12" width="10.109375" bestFit="1" customWidth="1"/>
    <col min="13" max="13" width="9.33203125" bestFit="1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6</v>
      </c>
      <c r="N1" t="s">
        <v>318</v>
      </c>
    </row>
    <row r="2" spans="1:14" s="13" customFormat="1" x14ac:dyDescent="0.3">
      <c r="A2" s="13">
        <v>1</v>
      </c>
      <c r="B2" s="13">
        <v>4</v>
      </c>
      <c r="C2" s="13" t="s">
        <v>201</v>
      </c>
      <c r="D2" s="13" t="s">
        <v>202</v>
      </c>
      <c r="E2" s="13" t="s">
        <v>28</v>
      </c>
      <c r="F2" s="13" t="s">
        <v>203</v>
      </c>
      <c r="G2" s="13" t="s">
        <v>27</v>
      </c>
      <c r="H2" s="13" t="s">
        <v>329</v>
      </c>
      <c r="I2" s="13">
        <v>19.04</v>
      </c>
      <c r="J2" s="13">
        <v>47.18</v>
      </c>
      <c r="K2" s="14">
        <v>6.4000000000000003E-3</v>
      </c>
      <c r="L2" s="15">
        <v>10685391</v>
      </c>
      <c r="M2" s="16">
        <f t="shared" ref="M2:M28" si="0">LEFT(IF(RIGHT(H2,1)="B",H2,0),4)*1</f>
        <v>96</v>
      </c>
      <c r="N2" s="13">
        <f t="shared" ref="N2:N28" si="1">M2*1</f>
        <v>96</v>
      </c>
    </row>
    <row r="3" spans="1:14" s="13" customFormat="1" x14ac:dyDescent="0.3">
      <c r="A3" s="13">
        <v>2</v>
      </c>
      <c r="B3" s="13">
        <v>20</v>
      </c>
      <c r="C3" s="13" t="s">
        <v>159</v>
      </c>
      <c r="D3" s="13" t="s">
        <v>160</v>
      </c>
      <c r="E3" s="13" t="s">
        <v>52</v>
      </c>
      <c r="F3" s="13" t="s">
        <v>161</v>
      </c>
      <c r="G3" s="13" t="s">
        <v>72</v>
      </c>
      <c r="H3" s="13" t="s">
        <v>346</v>
      </c>
      <c r="I3" s="13">
        <v>18.47</v>
      </c>
      <c r="J3" s="13">
        <v>136.19</v>
      </c>
      <c r="K3" s="14">
        <v>-1.0699999999999999E-2</v>
      </c>
      <c r="L3" s="15">
        <v>442724</v>
      </c>
      <c r="M3" s="16">
        <f t="shared" si="0"/>
        <v>86.5</v>
      </c>
      <c r="N3" s="13">
        <f t="shared" si="1"/>
        <v>86.5</v>
      </c>
    </row>
    <row r="4" spans="1:14" s="13" customFormat="1" x14ac:dyDescent="0.3">
      <c r="A4" s="13">
        <v>3</v>
      </c>
      <c r="B4" s="13">
        <v>25</v>
      </c>
      <c r="C4" s="13" t="s">
        <v>117</v>
      </c>
      <c r="D4" s="13" t="s">
        <v>118</v>
      </c>
      <c r="E4" s="13" t="s">
        <v>15</v>
      </c>
      <c r="F4" s="13" t="s">
        <v>89</v>
      </c>
      <c r="G4" s="13" t="s">
        <v>27</v>
      </c>
      <c r="H4" s="13" t="s">
        <v>355</v>
      </c>
      <c r="I4" s="13">
        <v>16.63</v>
      </c>
      <c r="J4" s="13">
        <v>169.44</v>
      </c>
      <c r="K4" s="14">
        <v>4.3E-3</v>
      </c>
      <c r="L4" s="15">
        <v>843298</v>
      </c>
      <c r="M4" s="16">
        <f t="shared" si="0"/>
        <v>33.700000000000003</v>
      </c>
      <c r="N4" s="13">
        <f t="shared" si="1"/>
        <v>33.700000000000003</v>
      </c>
    </row>
    <row r="5" spans="1:14" s="13" customFormat="1" x14ac:dyDescent="0.3">
      <c r="A5" s="13">
        <v>4</v>
      </c>
      <c r="B5">
        <v>12</v>
      </c>
      <c r="C5" t="s">
        <v>155</v>
      </c>
      <c r="D5" t="s">
        <v>156</v>
      </c>
      <c r="E5" t="s">
        <v>59</v>
      </c>
      <c r="F5" t="s">
        <v>108</v>
      </c>
      <c r="G5" t="s">
        <v>27</v>
      </c>
      <c r="H5" t="s">
        <v>338</v>
      </c>
      <c r="I5">
        <v>15.53</v>
      </c>
      <c r="J5">
        <v>88.82</v>
      </c>
      <c r="K5" s="1">
        <v>6.7999999999999996E-3</v>
      </c>
      <c r="L5" s="2">
        <v>1818323</v>
      </c>
      <c r="M5" s="16">
        <f t="shared" si="0"/>
        <v>21.5</v>
      </c>
      <c r="N5" s="13">
        <f t="shared" si="1"/>
        <v>21.5</v>
      </c>
    </row>
    <row r="6" spans="1:14" s="13" customFormat="1" x14ac:dyDescent="0.3">
      <c r="A6" s="13">
        <v>5</v>
      </c>
      <c r="B6" s="13">
        <v>16</v>
      </c>
      <c r="C6" s="13" t="s">
        <v>303</v>
      </c>
      <c r="D6" s="13" t="s">
        <v>304</v>
      </c>
      <c r="E6" s="13" t="s">
        <v>28</v>
      </c>
      <c r="F6" s="13" t="s">
        <v>107</v>
      </c>
      <c r="G6" s="13" t="s">
        <v>27</v>
      </c>
      <c r="H6" s="13" t="s">
        <v>322</v>
      </c>
      <c r="I6" s="13">
        <v>19.23</v>
      </c>
      <c r="J6" s="13">
        <v>84.61</v>
      </c>
      <c r="K6" s="14">
        <v>1.09E-2</v>
      </c>
      <c r="L6" s="15">
        <v>1338177</v>
      </c>
      <c r="M6" s="16">
        <f t="shared" si="0"/>
        <v>16.5</v>
      </c>
      <c r="N6" s="13">
        <f t="shared" si="1"/>
        <v>16.5</v>
      </c>
    </row>
    <row r="7" spans="1:14" s="13" customFormat="1" x14ac:dyDescent="0.3">
      <c r="A7" s="13">
        <v>6</v>
      </c>
      <c r="B7" s="13">
        <v>8</v>
      </c>
      <c r="C7" s="13" t="s">
        <v>149</v>
      </c>
      <c r="D7" s="13" t="s">
        <v>150</v>
      </c>
      <c r="E7" s="13" t="s">
        <v>59</v>
      </c>
      <c r="F7" s="13" t="s">
        <v>151</v>
      </c>
      <c r="G7" s="13" t="s">
        <v>27</v>
      </c>
      <c r="H7" s="13" t="s">
        <v>332</v>
      </c>
      <c r="I7" s="13">
        <v>14.49</v>
      </c>
      <c r="J7" s="13">
        <v>76.66</v>
      </c>
      <c r="K7" s="14">
        <v>1.52E-2</v>
      </c>
      <c r="L7" s="15">
        <v>2272338</v>
      </c>
      <c r="M7" s="16">
        <f t="shared" si="0"/>
        <v>15.4</v>
      </c>
      <c r="N7" s="13">
        <f t="shared" si="1"/>
        <v>15.4</v>
      </c>
    </row>
    <row r="8" spans="1:14" s="13" customFormat="1" x14ac:dyDescent="0.3">
      <c r="A8" s="13">
        <v>7</v>
      </c>
      <c r="B8" s="13">
        <v>11</v>
      </c>
      <c r="C8" s="13" t="s">
        <v>133</v>
      </c>
      <c r="D8" s="13" t="s">
        <v>134</v>
      </c>
      <c r="E8" s="13" t="s">
        <v>28</v>
      </c>
      <c r="F8" s="13" t="s">
        <v>107</v>
      </c>
      <c r="G8" s="13" t="s">
        <v>135</v>
      </c>
      <c r="H8" s="13" t="s">
        <v>337</v>
      </c>
      <c r="I8" s="13">
        <v>12.42</v>
      </c>
      <c r="J8" s="13">
        <v>24.87</v>
      </c>
      <c r="K8" s="14">
        <v>-9.5999999999999992E-3</v>
      </c>
      <c r="L8" s="15">
        <v>676680</v>
      </c>
      <c r="M8" s="16">
        <f t="shared" si="0"/>
        <v>15.3</v>
      </c>
      <c r="N8" s="13">
        <f t="shared" si="1"/>
        <v>15.3</v>
      </c>
    </row>
    <row r="9" spans="1:14" s="13" customFormat="1" x14ac:dyDescent="0.3">
      <c r="A9" s="13">
        <v>8</v>
      </c>
      <c r="B9" s="13">
        <v>3</v>
      </c>
      <c r="C9" s="13" t="s">
        <v>326</v>
      </c>
      <c r="D9" s="13" t="s">
        <v>327</v>
      </c>
      <c r="E9" s="13" t="s">
        <v>28</v>
      </c>
      <c r="F9" s="13" t="s">
        <v>107</v>
      </c>
      <c r="G9" s="13" t="s">
        <v>27</v>
      </c>
      <c r="H9" s="13" t="s">
        <v>328</v>
      </c>
      <c r="I9" s="13">
        <v>17.260000000000002</v>
      </c>
      <c r="J9" s="13">
        <v>58.27</v>
      </c>
      <c r="K9" s="14">
        <v>1.0200000000000001E-2</v>
      </c>
      <c r="L9" s="15">
        <v>1269668</v>
      </c>
      <c r="M9" s="16">
        <f t="shared" si="0"/>
        <v>11.1</v>
      </c>
      <c r="N9" s="13">
        <f t="shared" si="1"/>
        <v>11.1</v>
      </c>
    </row>
    <row r="10" spans="1:14" s="13" customFormat="1" x14ac:dyDescent="0.3">
      <c r="A10" s="13">
        <v>9</v>
      </c>
      <c r="B10" s="13">
        <v>10</v>
      </c>
      <c r="C10" s="13" t="s">
        <v>210</v>
      </c>
      <c r="D10" s="13" t="s">
        <v>211</v>
      </c>
      <c r="E10" s="13" t="s">
        <v>28</v>
      </c>
      <c r="F10" s="13" t="s">
        <v>107</v>
      </c>
      <c r="G10" s="13" t="s">
        <v>27</v>
      </c>
      <c r="H10" s="13" t="s">
        <v>336</v>
      </c>
      <c r="I10" s="13">
        <v>17.95</v>
      </c>
      <c r="J10" s="13">
        <v>37.42</v>
      </c>
      <c r="K10" s="14">
        <v>-1.2699999999999999E-2</v>
      </c>
      <c r="L10" s="15">
        <v>2589066</v>
      </c>
      <c r="M10" s="16">
        <f t="shared" si="0"/>
        <v>10</v>
      </c>
      <c r="N10" s="13">
        <f t="shared" si="1"/>
        <v>10</v>
      </c>
    </row>
    <row r="11" spans="1:14" s="13" customFormat="1" x14ac:dyDescent="0.3">
      <c r="A11" s="13">
        <v>10</v>
      </c>
      <c r="B11">
        <v>27</v>
      </c>
      <c r="C11" t="s">
        <v>122</v>
      </c>
      <c r="D11" t="s">
        <v>123</v>
      </c>
      <c r="E11" t="s">
        <v>15</v>
      </c>
      <c r="F11" t="s">
        <v>124</v>
      </c>
      <c r="G11" t="s">
        <v>12</v>
      </c>
      <c r="H11" t="s">
        <v>356</v>
      </c>
      <c r="I11">
        <v>11.39</v>
      </c>
      <c r="J11">
        <v>18.14</v>
      </c>
      <c r="K11" s="1">
        <v>-2.3900000000000001E-2</v>
      </c>
      <c r="L11" s="2">
        <v>7606817</v>
      </c>
      <c r="M11" s="16">
        <f t="shared" si="0"/>
        <v>9.56</v>
      </c>
      <c r="N11" s="13">
        <f t="shared" si="1"/>
        <v>9.56</v>
      </c>
    </row>
    <row r="12" spans="1:14" s="13" customFormat="1" x14ac:dyDescent="0.3">
      <c r="A12" s="13">
        <v>11</v>
      </c>
      <c r="B12" s="13">
        <v>17</v>
      </c>
      <c r="C12" s="13" t="s">
        <v>115</v>
      </c>
      <c r="D12" s="13" t="s">
        <v>116</v>
      </c>
      <c r="E12" s="13" t="s">
        <v>52</v>
      </c>
      <c r="F12" s="13" t="s">
        <v>71</v>
      </c>
      <c r="G12" s="13" t="s">
        <v>27</v>
      </c>
      <c r="H12" s="13" t="s">
        <v>342</v>
      </c>
      <c r="I12" s="13">
        <v>18.39</v>
      </c>
      <c r="J12" s="13">
        <v>37.340000000000003</v>
      </c>
      <c r="K12" s="14">
        <v>8.0999999999999996E-3</v>
      </c>
      <c r="L12" s="15">
        <v>4124339</v>
      </c>
      <c r="M12" s="16">
        <f t="shared" si="0"/>
        <v>8.98</v>
      </c>
      <c r="N12" s="13">
        <f t="shared" si="1"/>
        <v>8.98</v>
      </c>
    </row>
    <row r="13" spans="1:14" s="13" customFormat="1" x14ac:dyDescent="0.3">
      <c r="A13" s="13">
        <v>12</v>
      </c>
      <c r="B13" s="13">
        <v>18</v>
      </c>
      <c r="C13" s="13" t="s">
        <v>343</v>
      </c>
      <c r="D13" s="13" t="s">
        <v>344</v>
      </c>
      <c r="E13" s="13" t="s">
        <v>59</v>
      </c>
      <c r="F13" s="13" t="s">
        <v>151</v>
      </c>
      <c r="G13" s="13" t="s">
        <v>136</v>
      </c>
      <c r="H13" s="13" t="s">
        <v>345</v>
      </c>
      <c r="I13" s="13">
        <v>16.739999999999998</v>
      </c>
      <c r="J13" s="13">
        <v>141.35</v>
      </c>
      <c r="K13" s="14">
        <v>-9.4999999999999998E-3</v>
      </c>
      <c r="L13" s="15">
        <v>607499</v>
      </c>
      <c r="M13" s="16">
        <f t="shared" si="0"/>
        <v>8.94</v>
      </c>
      <c r="N13" s="13">
        <f t="shared" si="1"/>
        <v>8.94</v>
      </c>
    </row>
    <row r="14" spans="1:14" s="13" customFormat="1" x14ac:dyDescent="0.3">
      <c r="A14" s="13">
        <v>13</v>
      </c>
      <c r="B14" s="13">
        <v>14</v>
      </c>
      <c r="C14" s="13" t="s">
        <v>157</v>
      </c>
      <c r="D14" s="13" t="s">
        <v>158</v>
      </c>
      <c r="E14" s="13" t="s">
        <v>31</v>
      </c>
      <c r="F14" s="13" t="s">
        <v>85</v>
      </c>
      <c r="G14" s="13" t="s">
        <v>27</v>
      </c>
      <c r="H14" s="13" t="s">
        <v>340</v>
      </c>
      <c r="I14" s="13">
        <v>15.29</v>
      </c>
      <c r="J14" s="13">
        <v>41.2</v>
      </c>
      <c r="K14" s="14">
        <v>-8.8999999999999999E-3</v>
      </c>
      <c r="L14" s="15">
        <v>1246949</v>
      </c>
      <c r="M14" s="16">
        <f t="shared" si="0"/>
        <v>8.65</v>
      </c>
      <c r="N14" s="13">
        <f t="shared" si="1"/>
        <v>8.65</v>
      </c>
    </row>
    <row r="15" spans="1:14" s="13" customFormat="1" x14ac:dyDescent="0.3">
      <c r="A15" s="13">
        <v>14</v>
      </c>
      <c r="B15">
        <v>13</v>
      </c>
      <c r="C15" s="13" t="s">
        <v>111</v>
      </c>
      <c r="D15" s="13" t="s">
        <v>112</v>
      </c>
      <c r="E15" s="13" t="s">
        <v>28</v>
      </c>
      <c r="F15" s="13" t="s">
        <v>107</v>
      </c>
      <c r="G15" s="13" t="s">
        <v>27</v>
      </c>
      <c r="H15" s="13" t="s">
        <v>339</v>
      </c>
      <c r="I15" s="13">
        <v>16.71</v>
      </c>
      <c r="J15" s="13">
        <v>73.150000000000006</v>
      </c>
      <c r="K15" s="14">
        <v>4.7000000000000002E-3</v>
      </c>
      <c r="L15" s="15">
        <v>1163946</v>
      </c>
      <c r="M15" s="16">
        <f t="shared" si="0"/>
        <v>8.56</v>
      </c>
      <c r="N15" s="13">
        <f t="shared" si="1"/>
        <v>8.56</v>
      </c>
    </row>
    <row r="16" spans="1:14" s="13" customFormat="1" x14ac:dyDescent="0.3">
      <c r="A16" s="13">
        <v>15</v>
      </c>
      <c r="B16" s="13">
        <v>21</v>
      </c>
      <c r="C16" s="13" t="s">
        <v>137</v>
      </c>
      <c r="D16" s="13" t="s">
        <v>138</v>
      </c>
      <c r="E16" s="13" t="s">
        <v>109</v>
      </c>
      <c r="F16" s="13" t="s">
        <v>131</v>
      </c>
      <c r="G16" s="13" t="s">
        <v>132</v>
      </c>
      <c r="H16" s="13" t="s">
        <v>347</v>
      </c>
      <c r="I16" s="13">
        <v>18.739999999999998</v>
      </c>
      <c r="J16" s="13">
        <v>102.21</v>
      </c>
      <c r="K16" s="14">
        <v>-1.4200000000000001E-2</v>
      </c>
      <c r="L16" s="15">
        <v>43243</v>
      </c>
      <c r="M16" s="16">
        <f t="shared" si="0"/>
        <v>4.3</v>
      </c>
      <c r="N16" s="13">
        <f t="shared" si="1"/>
        <v>4.3</v>
      </c>
    </row>
    <row r="17" spans="2:14" s="13" customFormat="1" x14ac:dyDescent="0.3">
      <c r="B17" s="13">
        <v>22</v>
      </c>
      <c r="C17" s="13" t="s">
        <v>348</v>
      </c>
      <c r="D17" s="13" t="s">
        <v>349</v>
      </c>
      <c r="E17" s="13" t="s">
        <v>28</v>
      </c>
      <c r="F17" s="13" t="s">
        <v>107</v>
      </c>
      <c r="G17" s="13" t="s">
        <v>27</v>
      </c>
      <c r="H17" s="13" t="s">
        <v>350</v>
      </c>
      <c r="I17" s="13">
        <v>7.07</v>
      </c>
      <c r="J17" s="13">
        <v>49.33</v>
      </c>
      <c r="K17" s="14">
        <v>-9.1999999999999998E-3</v>
      </c>
      <c r="L17" s="15">
        <v>906824</v>
      </c>
      <c r="M17" s="16">
        <f t="shared" si="0"/>
        <v>3.92</v>
      </c>
      <c r="N17" s="13">
        <f t="shared" si="1"/>
        <v>3.92</v>
      </c>
    </row>
    <row r="18" spans="2:14" s="13" customFormat="1" x14ac:dyDescent="0.3">
      <c r="B18" s="13">
        <v>7</v>
      </c>
      <c r="C18" s="13" t="s">
        <v>105</v>
      </c>
      <c r="D18" s="13" t="s">
        <v>106</v>
      </c>
      <c r="E18" s="13" t="s">
        <v>28</v>
      </c>
      <c r="F18" s="13" t="s">
        <v>107</v>
      </c>
      <c r="G18" s="13" t="s">
        <v>27</v>
      </c>
      <c r="H18" s="13" t="s">
        <v>331</v>
      </c>
      <c r="I18" s="13">
        <v>12.49</v>
      </c>
      <c r="J18" s="13">
        <v>20.59</v>
      </c>
      <c r="K18" s="14">
        <v>1.03E-2</v>
      </c>
      <c r="L18" s="15">
        <v>814321</v>
      </c>
      <c r="M18" s="16">
        <f t="shared" si="0"/>
        <v>2.52</v>
      </c>
      <c r="N18" s="13">
        <f t="shared" si="1"/>
        <v>2.52</v>
      </c>
    </row>
    <row r="19" spans="2:14" s="13" customFormat="1" x14ac:dyDescent="0.3">
      <c r="B19" s="13">
        <v>15</v>
      </c>
      <c r="C19" s="13" t="s">
        <v>113</v>
      </c>
      <c r="D19" s="13" t="s">
        <v>114</v>
      </c>
      <c r="E19" s="13" t="s">
        <v>28</v>
      </c>
      <c r="F19" s="13" t="s">
        <v>107</v>
      </c>
      <c r="G19" s="13" t="s">
        <v>27</v>
      </c>
      <c r="H19" s="13" t="s">
        <v>341</v>
      </c>
      <c r="I19" s="13">
        <v>11.89</v>
      </c>
      <c r="J19" s="13">
        <v>36.89</v>
      </c>
      <c r="K19" s="14">
        <v>-2.8400000000000002E-2</v>
      </c>
      <c r="L19" s="15">
        <v>474405</v>
      </c>
      <c r="M19" s="16">
        <f t="shared" si="0"/>
        <v>2.12</v>
      </c>
      <c r="N19" s="13">
        <f t="shared" si="1"/>
        <v>2.12</v>
      </c>
    </row>
    <row r="20" spans="2:14" s="13" customFormat="1" x14ac:dyDescent="0.3">
      <c r="B20" s="13">
        <v>26</v>
      </c>
      <c r="C20" s="13" t="s">
        <v>162</v>
      </c>
      <c r="D20" s="13" t="s">
        <v>163</v>
      </c>
      <c r="E20" s="13" t="s">
        <v>52</v>
      </c>
      <c r="F20" s="13" t="s">
        <v>71</v>
      </c>
      <c r="G20" s="13" t="s">
        <v>27</v>
      </c>
      <c r="H20" s="13" t="s">
        <v>212</v>
      </c>
      <c r="I20" s="13">
        <v>8.84</v>
      </c>
      <c r="J20" s="13">
        <v>15.39</v>
      </c>
      <c r="K20" s="14">
        <v>3.2199999999999999E-2</v>
      </c>
      <c r="L20" s="15">
        <v>2642349</v>
      </c>
      <c r="M20" s="16">
        <f t="shared" si="0"/>
        <v>2.04</v>
      </c>
      <c r="N20" s="13">
        <f t="shared" si="1"/>
        <v>2.04</v>
      </c>
    </row>
    <row r="21" spans="2:14" s="13" customFormat="1" x14ac:dyDescent="0.3">
      <c r="B21" s="13">
        <v>1</v>
      </c>
      <c r="C21" s="13" t="s">
        <v>102</v>
      </c>
      <c r="D21" s="13" t="s">
        <v>103</v>
      </c>
      <c r="E21" s="13" t="s">
        <v>11</v>
      </c>
      <c r="F21" s="13" t="s">
        <v>104</v>
      </c>
      <c r="G21" s="13" t="s">
        <v>12</v>
      </c>
      <c r="H21" s="13" t="s">
        <v>324</v>
      </c>
      <c r="I21" s="13">
        <v>11.72</v>
      </c>
      <c r="J21" s="13">
        <v>15.18</v>
      </c>
      <c r="K21" s="14">
        <v>-5.8999999999999999E-3</v>
      </c>
      <c r="L21" s="15">
        <v>39470</v>
      </c>
      <c r="M21" s="16">
        <f t="shared" si="0"/>
        <v>1.37</v>
      </c>
      <c r="N21" s="13">
        <f t="shared" si="1"/>
        <v>1.37</v>
      </c>
    </row>
    <row r="22" spans="2:14" s="13" customFormat="1" x14ac:dyDescent="0.3">
      <c r="B22" s="13">
        <v>19</v>
      </c>
      <c r="C22" s="13" t="s">
        <v>213</v>
      </c>
      <c r="D22" s="13" t="s">
        <v>214</v>
      </c>
      <c r="E22" s="13" t="s">
        <v>109</v>
      </c>
      <c r="F22" s="13" t="s">
        <v>139</v>
      </c>
      <c r="G22" s="13" t="s">
        <v>215</v>
      </c>
      <c r="H22" s="13" t="s">
        <v>324</v>
      </c>
      <c r="I22" s="13">
        <v>4.67</v>
      </c>
      <c r="J22" s="13">
        <v>46.79</v>
      </c>
      <c r="K22" s="14">
        <v>-3.5999999999999999E-3</v>
      </c>
      <c r="L22" s="15">
        <v>88708</v>
      </c>
      <c r="M22" s="16">
        <f t="shared" si="0"/>
        <v>1.37</v>
      </c>
      <c r="N22" s="13">
        <f t="shared" si="1"/>
        <v>1.37</v>
      </c>
    </row>
    <row r="23" spans="2:14" s="13" customFormat="1" x14ac:dyDescent="0.3">
      <c r="B23" s="13">
        <v>6</v>
      </c>
      <c r="C23" s="13" t="s">
        <v>288</v>
      </c>
      <c r="D23" s="13" t="s">
        <v>289</v>
      </c>
      <c r="E23" s="13" t="s">
        <v>109</v>
      </c>
      <c r="F23" s="13" t="s">
        <v>139</v>
      </c>
      <c r="G23" s="13" t="s">
        <v>110</v>
      </c>
      <c r="H23" s="13" t="s">
        <v>284</v>
      </c>
      <c r="I23" s="13">
        <v>6.59</v>
      </c>
      <c r="J23" s="13">
        <v>21.1</v>
      </c>
      <c r="K23" s="14">
        <v>-1.17E-2</v>
      </c>
      <c r="L23" s="15">
        <v>4568</v>
      </c>
      <c r="M23" s="16">
        <f t="shared" si="0"/>
        <v>1.24</v>
      </c>
      <c r="N23" s="13">
        <f t="shared" si="1"/>
        <v>1.24</v>
      </c>
    </row>
    <row r="24" spans="2:14" s="13" customFormat="1" x14ac:dyDescent="0.3">
      <c r="B24" s="13">
        <v>2</v>
      </c>
      <c r="C24" s="13" t="s">
        <v>176</v>
      </c>
      <c r="D24" s="13" t="s">
        <v>177</v>
      </c>
      <c r="E24" s="13" t="s">
        <v>66</v>
      </c>
      <c r="F24" s="13" t="s">
        <v>67</v>
      </c>
      <c r="G24" s="13" t="s">
        <v>27</v>
      </c>
      <c r="H24" s="13" t="s">
        <v>325</v>
      </c>
      <c r="I24" s="13">
        <v>6.38</v>
      </c>
      <c r="J24" s="13">
        <v>9.86</v>
      </c>
      <c r="K24" s="14">
        <v>1.6500000000000001E-2</v>
      </c>
      <c r="L24" s="15">
        <v>249664</v>
      </c>
      <c r="M24" s="16">
        <f t="shared" si="0"/>
        <v>0</v>
      </c>
      <c r="N24" s="13">
        <f t="shared" si="1"/>
        <v>0</v>
      </c>
    </row>
    <row r="25" spans="2:14" s="13" customFormat="1" x14ac:dyDescent="0.3">
      <c r="B25" s="13">
        <v>5</v>
      </c>
      <c r="C25" s="13" t="s">
        <v>204</v>
      </c>
      <c r="D25" s="13" t="s">
        <v>205</v>
      </c>
      <c r="E25" s="13" t="s">
        <v>28</v>
      </c>
      <c r="F25" s="13" t="s">
        <v>206</v>
      </c>
      <c r="G25" s="13" t="s">
        <v>27</v>
      </c>
      <c r="H25" s="13" t="s">
        <v>330</v>
      </c>
      <c r="I25" s="13">
        <v>3.81</v>
      </c>
      <c r="J25" s="13">
        <v>3.44</v>
      </c>
      <c r="K25" s="14">
        <v>-8.6E-3</v>
      </c>
      <c r="L25" s="15">
        <v>157087</v>
      </c>
      <c r="M25" s="16">
        <f t="shared" si="0"/>
        <v>0</v>
      </c>
      <c r="N25" s="13">
        <f t="shared" si="1"/>
        <v>0</v>
      </c>
    </row>
    <row r="26" spans="2:14" x14ac:dyDescent="0.3">
      <c r="B26" s="13">
        <v>9</v>
      </c>
      <c r="C26" s="13" t="s">
        <v>333</v>
      </c>
      <c r="D26" s="13" t="s">
        <v>334</v>
      </c>
      <c r="E26" s="13" t="s">
        <v>109</v>
      </c>
      <c r="F26" s="13" t="s">
        <v>139</v>
      </c>
      <c r="G26" s="13" t="s">
        <v>110</v>
      </c>
      <c r="H26" s="13" t="s">
        <v>335</v>
      </c>
      <c r="I26" s="13">
        <v>3.66</v>
      </c>
      <c r="J26" s="13">
        <v>62.27</v>
      </c>
      <c r="K26" s="14">
        <v>3.0999999999999999E-3</v>
      </c>
      <c r="L26" s="15">
        <v>34025</v>
      </c>
      <c r="M26" s="16">
        <f t="shared" si="0"/>
        <v>0</v>
      </c>
      <c r="N26" s="13">
        <f t="shared" si="1"/>
        <v>0</v>
      </c>
    </row>
    <row r="27" spans="2:14" x14ac:dyDescent="0.3">
      <c r="B27" s="13">
        <v>23</v>
      </c>
      <c r="C27" s="13" t="s">
        <v>351</v>
      </c>
      <c r="D27" s="13" t="s">
        <v>352</v>
      </c>
      <c r="E27" s="13" t="s">
        <v>31</v>
      </c>
      <c r="F27" s="13" t="s">
        <v>80</v>
      </c>
      <c r="G27" s="13" t="s">
        <v>27</v>
      </c>
      <c r="H27" s="13" t="s">
        <v>353</v>
      </c>
      <c r="I27" s="13">
        <v>6.47</v>
      </c>
      <c r="J27" s="13">
        <v>29.26</v>
      </c>
      <c r="K27" s="14">
        <v>-3.0999999999999999E-3</v>
      </c>
      <c r="L27" s="15">
        <v>90598</v>
      </c>
      <c r="M27" s="16">
        <f t="shared" si="0"/>
        <v>0</v>
      </c>
      <c r="N27" s="13">
        <f t="shared" si="1"/>
        <v>0</v>
      </c>
    </row>
    <row r="28" spans="2:14" x14ac:dyDescent="0.3">
      <c r="B28">
        <v>24</v>
      </c>
      <c r="C28" t="s">
        <v>216</v>
      </c>
      <c r="D28" t="s">
        <v>217</v>
      </c>
      <c r="E28" t="s">
        <v>28</v>
      </c>
      <c r="F28" t="s">
        <v>107</v>
      </c>
      <c r="G28" t="s">
        <v>27</v>
      </c>
      <c r="H28" t="s">
        <v>354</v>
      </c>
      <c r="I28">
        <v>7.18</v>
      </c>
      <c r="J28">
        <v>38.85</v>
      </c>
      <c r="K28" s="1">
        <v>-1.17E-2</v>
      </c>
      <c r="L28" s="2">
        <v>846420</v>
      </c>
      <c r="M28" s="16">
        <f t="shared" si="0"/>
        <v>0</v>
      </c>
      <c r="N28" s="13">
        <f t="shared" si="1"/>
        <v>0</v>
      </c>
    </row>
    <row r="29" spans="2:14" x14ac:dyDescent="0.3">
      <c r="K29" s="1"/>
      <c r="L29" s="2"/>
      <c r="M29" s="4"/>
    </row>
    <row r="30" spans="2:14" x14ac:dyDescent="0.3">
      <c r="K30" s="1"/>
      <c r="L30" s="2"/>
      <c r="M30" s="4"/>
    </row>
    <row r="31" spans="2:14" x14ac:dyDescent="0.3">
      <c r="K31" s="1"/>
      <c r="L31" s="2"/>
      <c r="M31" s="4"/>
    </row>
    <row r="32" spans="2:14" x14ac:dyDescent="0.3">
      <c r="K32" s="1"/>
      <c r="L32" s="2"/>
      <c r="M32" s="4"/>
    </row>
    <row r="33" spans="2:13" x14ac:dyDescent="0.3">
      <c r="K33" s="1"/>
      <c r="L33" s="2"/>
      <c r="M33" s="4"/>
    </row>
    <row r="34" spans="2:13" x14ac:dyDescent="0.3">
      <c r="B34" s="3"/>
      <c r="K34" s="1"/>
      <c r="L34" s="2"/>
      <c r="M34" s="4"/>
    </row>
    <row r="35" spans="2:13" x14ac:dyDescent="0.3">
      <c r="K35" s="1"/>
      <c r="L35" s="2"/>
      <c r="M35" s="4"/>
    </row>
    <row r="36" spans="2:13" x14ac:dyDescent="0.3">
      <c r="K36" s="1"/>
      <c r="L36" s="2"/>
      <c r="M36" s="4"/>
    </row>
    <row r="48" spans="2:13" x14ac:dyDescent="0.3">
      <c r="K48" s="1"/>
      <c r="L48" s="2"/>
    </row>
    <row r="49" spans="11:12" x14ac:dyDescent="0.3">
      <c r="K49" s="1"/>
      <c r="L49" s="2"/>
    </row>
    <row r="50" spans="11:12" x14ac:dyDescent="0.3">
      <c r="K50" s="1"/>
      <c r="L50" s="2"/>
    </row>
    <row r="51" spans="11:12" x14ac:dyDescent="0.3">
      <c r="K51" s="1"/>
      <c r="L51" s="2"/>
    </row>
    <row r="52" spans="11:12" x14ac:dyDescent="0.3">
      <c r="K52" s="1"/>
      <c r="L52" s="2"/>
    </row>
    <row r="53" spans="11:12" x14ac:dyDescent="0.3">
      <c r="K53" s="1"/>
      <c r="L53" s="2"/>
    </row>
    <row r="54" spans="11:12" x14ac:dyDescent="0.3">
      <c r="K54" s="1"/>
      <c r="L54" s="2"/>
    </row>
    <row r="55" spans="11:12" x14ac:dyDescent="0.3">
      <c r="K55" s="1"/>
      <c r="L55" s="2"/>
    </row>
    <row r="56" spans="11:12" x14ac:dyDescent="0.3">
      <c r="K56" s="1"/>
      <c r="L56" s="2"/>
    </row>
    <row r="57" spans="11:12" x14ac:dyDescent="0.3">
      <c r="K57" s="1"/>
      <c r="L57" s="2"/>
    </row>
    <row r="58" spans="11:12" x14ac:dyDescent="0.3">
      <c r="K58" s="1"/>
      <c r="L58" s="2"/>
    </row>
    <row r="59" spans="11:12" x14ac:dyDescent="0.3">
      <c r="K59" s="1"/>
      <c r="L59" s="2"/>
    </row>
    <row r="60" spans="11:12" x14ac:dyDescent="0.3">
      <c r="K60" s="1"/>
      <c r="L60" s="2"/>
    </row>
    <row r="61" spans="11:12" x14ac:dyDescent="0.3">
      <c r="K61" s="1"/>
      <c r="L61" s="2"/>
    </row>
    <row r="62" spans="11:12" x14ac:dyDescent="0.3">
      <c r="K62" s="1"/>
      <c r="L62" s="2"/>
    </row>
    <row r="63" spans="11:12" x14ac:dyDescent="0.3">
      <c r="K63" s="1"/>
      <c r="L63" s="2"/>
    </row>
    <row r="64" spans="11:12" x14ac:dyDescent="0.3">
      <c r="K64" s="1"/>
      <c r="L64" s="2"/>
    </row>
    <row r="65" spans="11:12" x14ac:dyDescent="0.3">
      <c r="K65" s="1"/>
      <c r="L65" s="2"/>
    </row>
    <row r="66" spans="11:12" x14ac:dyDescent="0.3">
      <c r="K66" s="1"/>
      <c r="L66" s="2"/>
    </row>
    <row r="67" spans="11:12" x14ac:dyDescent="0.3">
      <c r="K67" s="1"/>
      <c r="L67" s="2"/>
    </row>
    <row r="68" spans="11:12" x14ac:dyDescent="0.3">
      <c r="K68" s="1"/>
      <c r="L68" s="2"/>
    </row>
    <row r="69" spans="11:12" x14ac:dyDescent="0.3">
      <c r="K69" s="1"/>
      <c r="L69" s="2"/>
    </row>
    <row r="70" spans="11:12" x14ac:dyDescent="0.3">
      <c r="K70" s="1"/>
      <c r="L70" s="2"/>
    </row>
    <row r="71" spans="11:12" x14ac:dyDescent="0.3">
      <c r="K71" s="1"/>
      <c r="L71" s="2"/>
    </row>
    <row r="72" spans="11:12" x14ac:dyDescent="0.3">
      <c r="K72" s="1"/>
      <c r="L72" s="2"/>
    </row>
    <row r="73" spans="11:12" x14ac:dyDescent="0.3">
      <c r="K73" s="1"/>
      <c r="L73" s="2"/>
    </row>
    <row r="74" spans="11:12" x14ac:dyDescent="0.3">
      <c r="K74" s="1"/>
      <c r="L74" s="2"/>
    </row>
    <row r="75" spans="11:12" x14ac:dyDescent="0.3">
      <c r="K75" s="1"/>
      <c r="L75" s="2"/>
    </row>
    <row r="76" spans="11:12" x14ac:dyDescent="0.3">
      <c r="K76" s="1"/>
      <c r="L76" s="2"/>
    </row>
    <row r="77" spans="11:12" x14ac:dyDescent="0.3">
      <c r="K77" s="1"/>
      <c r="L77" s="2"/>
    </row>
    <row r="78" spans="11:12" x14ac:dyDescent="0.3">
      <c r="K78" s="1"/>
      <c r="L78" s="2"/>
    </row>
    <row r="81" spans="2:12" x14ac:dyDescent="0.3">
      <c r="B81" t="s">
        <v>0</v>
      </c>
      <c r="C81" t="s">
        <v>1</v>
      </c>
      <c r="D81" t="s">
        <v>2</v>
      </c>
      <c r="E81" t="s">
        <v>3</v>
      </c>
      <c r="F81" t="s">
        <v>4</v>
      </c>
      <c r="G81" t="s">
        <v>5</v>
      </c>
      <c r="H81" t="s">
        <v>6</v>
      </c>
      <c r="I81" t="s">
        <v>7</v>
      </c>
      <c r="J81" t="s">
        <v>8</v>
      </c>
      <c r="K81" t="s">
        <v>9</v>
      </c>
      <c r="L81" t="s">
        <v>10</v>
      </c>
    </row>
    <row r="82" spans="2:12" x14ac:dyDescent="0.3">
      <c r="B82">
        <v>1</v>
      </c>
      <c r="C82" t="s">
        <v>102</v>
      </c>
      <c r="D82" t="s">
        <v>103</v>
      </c>
      <c r="E82" t="s">
        <v>11</v>
      </c>
      <c r="F82" t="s">
        <v>104</v>
      </c>
      <c r="G82" t="s">
        <v>12</v>
      </c>
      <c r="H82" t="s">
        <v>324</v>
      </c>
      <c r="I82">
        <v>11.72</v>
      </c>
      <c r="J82">
        <v>15.18</v>
      </c>
      <c r="K82" s="1">
        <v>-5.8999999999999999E-3</v>
      </c>
      <c r="L82" s="2">
        <v>39470</v>
      </c>
    </row>
    <row r="83" spans="2:12" x14ac:dyDescent="0.3">
      <c r="B83">
        <v>2</v>
      </c>
      <c r="C83" t="s">
        <v>176</v>
      </c>
      <c r="D83" t="s">
        <v>177</v>
      </c>
      <c r="E83" t="s">
        <v>66</v>
      </c>
      <c r="F83" t="s">
        <v>67</v>
      </c>
      <c r="G83" t="s">
        <v>27</v>
      </c>
      <c r="H83" t="s">
        <v>325</v>
      </c>
      <c r="I83">
        <v>6.38</v>
      </c>
      <c r="J83">
        <v>9.86</v>
      </c>
      <c r="K83" s="1">
        <v>1.6500000000000001E-2</v>
      </c>
      <c r="L83" s="2">
        <v>249664</v>
      </c>
    </row>
    <row r="84" spans="2:12" x14ac:dyDescent="0.3">
      <c r="B84">
        <v>3</v>
      </c>
      <c r="C84" t="s">
        <v>326</v>
      </c>
      <c r="D84" t="s">
        <v>327</v>
      </c>
      <c r="E84" t="s">
        <v>28</v>
      </c>
      <c r="F84" t="s">
        <v>107</v>
      </c>
      <c r="G84" t="s">
        <v>27</v>
      </c>
      <c r="H84" t="s">
        <v>328</v>
      </c>
      <c r="I84">
        <v>17.260000000000002</v>
      </c>
      <c r="J84">
        <v>58.27</v>
      </c>
      <c r="K84" s="1">
        <v>1.0200000000000001E-2</v>
      </c>
      <c r="L84" s="2">
        <v>1269668</v>
      </c>
    </row>
    <row r="85" spans="2:12" x14ac:dyDescent="0.3">
      <c r="B85">
        <v>4</v>
      </c>
      <c r="C85" t="s">
        <v>201</v>
      </c>
      <c r="D85" t="s">
        <v>202</v>
      </c>
      <c r="E85" t="s">
        <v>28</v>
      </c>
      <c r="F85" t="s">
        <v>203</v>
      </c>
      <c r="G85" t="s">
        <v>27</v>
      </c>
      <c r="H85" t="s">
        <v>329</v>
      </c>
      <c r="I85">
        <v>19.04</v>
      </c>
      <c r="J85">
        <v>47.18</v>
      </c>
      <c r="K85" s="1">
        <v>6.4000000000000003E-3</v>
      </c>
      <c r="L85" s="2">
        <v>10685391</v>
      </c>
    </row>
    <row r="86" spans="2:12" x14ac:dyDescent="0.3">
      <c r="B86">
        <v>5</v>
      </c>
      <c r="C86" t="s">
        <v>204</v>
      </c>
      <c r="D86" t="s">
        <v>205</v>
      </c>
      <c r="E86" t="s">
        <v>28</v>
      </c>
      <c r="F86" t="s">
        <v>206</v>
      </c>
      <c r="G86" t="s">
        <v>27</v>
      </c>
      <c r="H86" t="s">
        <v>330</v>
      </c>
      <c r="I86">
        <v>3.81</v>
      </c>
      <c r="J86">
        <v>3.44</v>
      </c>
      <c r="K86" s="1">
        <v>-8.6E-3</v>
      </c>
      <c r="L86" s="2">
        <v>157087</v>
      </c>
    </row>
    <row r="87" spans="2:12" x14ac:dyDescent="0.3">
      <c r="B87">
        <v>6</v>
      </c>
      <c r="C87" t="s">
        <v>288</v>
      </c>
      <c r="D87" t="s">
        <v>289</v>
      </c>
      <c r="E87" t="s">
        <v>109</v>
      </c>
      <c r="F87" t="s">
        <v>139</v>
      </c>
      <c r="G87" t="s">
        <v>110</v>
      </c>
      <c r="H87" t="s">
        <v>284</v>
      </c>
      <c r="I87">
        <v>6.59</v>
      </c>
      <c r="J87">
        <v>21.1</v>
      </c>
      <c r="K87" s="1">
        <v>-1.17E-2</v>
      </c>
      <c r="L87" s="2">
        <v>4568</v>
      </c>
    </row>
    <row r="88" spans="2:12" x14ac:dyDescent="0.3">
      <c r="B88">
        <v>7</v>
      </c>
      <c r="C88" t="s">
        <v>105</v>
      </c>
      <c r="D88" t="s">
        <v>106</v>
      </c>
      <c r="E88" t="s">
        <v>28</v>
      </c>
      <c r="F88" t="s">
        <v>107</v>
      </c>
      <c r="G88" t="s">
        <v>27</v>
      </c>
      <c r="H88" t="s">
        <v>331</v>
      </c>
      <c r="I88">
        <v>12.49</v>
      </c>
      <c r="J88">
        <v>20.59</v>
      </c>
      <c r="K88" s="1">
        <v>1.03E-2</v>
      </c>
      <c r="L88" s="2">
        <v>814321</v>
      </c>
    </row>
    <row r="89" spans="2:12" x14ac:dyDescent="0.3">
      <c r="B89">
        <v>8</v>
      </c>
      <c r="C89" t="s">
        <v>149</v>
      </c>
      <c r="D89" t="s">
        <v>150</v>
      </c>
      <c r="E89" t="s">
        <v>59</v>
      </c>
      <c r="F89" t="s">
        <v>151</v>
      </c>
      <c r="G89" t="s">
        <v>27</v>
      </c>
      <c r="H89" t="s">
        <v>332</v>
      </c>
      <c r="I89">
        <v>14.49</v>
      </c>
      <c r="J89">
        <v>76.66</v>
      </c>
      <c r="K89" s="1">
        <v>1.52E-2</v>
      </c>
      <c r="L89" s="2">
        <v>2272338</v>
      </c>
    </row>
    <row r="90" spans="2:12" x14ac:dyDescent="0.3">
      <c r="B90">
        <v>9</v>
      </c>
      <c r="C90" t="s">
        <v>333</v>
      </c>
      <c r="D90" t="s">
        <v>334</v>
      </c>
      <c r="E90" t="s">
        <v>109</v>
      </c>
      <c r="F90" t="s">
        <v>139</v>
      </c>
      <c r="G90" t="s">
        <v>110</v>
      </c>
      <c r="H90" t="s">
        <v>335</v>
      </c>
      <c r="I90">
        <v>3.66</v>
      </c>
      <c r="J90">
        <v>62.27</v>
      </c>
      <c r="K90" s="1">
        <v>3.0999999999999999E-3</v>
      </c>
      <c r="L90" s="2">
        <v>34025</v>
      </c>
    </row>
    <row r="91" spans="2:12" x14ac:dyDescent="0.3">
      <c r="B91">
        <v>10</v>
      </c>
      <c r="C91" t="s">
        <v>210</v>
      </c>
      <c r="D91" t="s">
        <v>211</v>
      </c>
      <c r="E91" t="s">
        <v>28</v>
      </c>
      <c r="F91" t="s">
        <v>107</v>
      </c>
      <c r="G91" t="s">
        <v>27</v>
      </c>
      <c r="H91" t="s">
        <v>336</v>
      </c>
      <c r="I91">
        <v>17.95</v>
      </c>
      <c r="J91">
        <v>37.42</v>
      </c>
      <c r="K91" s="1">
        <v>-1.2699999999999999E-2</v>
      </c>
      <c r="L91" s="2">
        <v>2589066</v>
      </c>
    </row>
    <row r="92" spans="2:12" x14ac:dyDescent="0.3">
      <c r="B92">
        <v>11</v>
      </c>
      <c r="C92" t="s">
        <v>133</v>
      </c>
      <c r="D92" t="s">
        <v>134</v>
      </c>
      <c r="E92" t="s">
        <v>28</v>
      </c>
      <c r="F92" t="s">
        <v>107</v>
      </c>
      <c r="G92" t="s">
        <v>135</v>
      </c>
      <c r="H92" t="s">
        <v>337</v>
      </c>
      <c r="I92">
        <v>12.42</v>
      </c>
      <c r="J92">
        <v>24.87</v>
      </c>
      <c r="K92" s="1">
        <v>-9.5999999999999992E-3</v>
      </c>
      <c r="L92" s="2">
        <v>676680</v>
      </c>
    </row>
    <row r="93" spans="2:12" x14ac:dyDescent="0.3">
      <c r="B93">
        <v>12</v>
      </c>
      <c r="C93" t="s">
        <v>155</v>
      </c>
      <c r="D93" t="s">
        <v>156</v>
      </c>
      <c r="E93" t="s">
        <v>59</v>
      </c>
      <c r="F93" t="s">
        <v>108</v>
      </c>
      <c r="G93" t="s">
        <v>27</v>
      </c>
      <c r="H93" t="s">
        <v>338</v>
      </c>
      <c r="I93">
        <v>15.53</v>
      </c>
      <c r="J93">
        <v>88.82</v>
      </c>
      <c r="K93" s="1">
        <v>6.7999999999999996E-3</v>
      </c>
      <c r="L93" s="2">
        <v>1818323</v>
      </c>
    </row>
    <row r="94" spans="2:12" x14ac:dyDescent="0.3">
      <c r="B94">
        <v>13</v>
      </c>
      <c r="C94" t="s">
        <v>111</v>
      </c>
      <c r="D94" t="s">
        <v>112</v>
      </c>
      <c r="E94" t="s">
        <v>28</v>
      </c>
      <c r="F94" t="s">
        <v>107</v>
      </c>
      <c r="G94" t="s">
        <v>27</v>
      </c>
      <c r="H94" t="s">
        <v>339</v>
      </c>
      <c r="I94">
        <v>16.71</v>
      </c>
      <c r="J94">
        <v>73.150000000000006</v>
      </c>
      <c r="K94" s="1">
        <v>4.7000000000000002E-3</v>
      </c>
      <c r="L94" s="2">
        <v>1163946</v>
      </c>
    </row>
    <row r="95" spans="2:12" x14ac:dyDescent="0.3">
      <c r="B95">
        <v>14</v>
      </c>
      <c r="C95" t="s">
        <v>157</v>
      </c>
      <c r="D95" t="s">
        <v>158</v>
      </c>
      <c r="E95" t="s">
        <v>31</v>
      </c>
      <c r="F95" t="s">
        <v>85</v>
      </c>
      <c r="G95" t="s">
        <v>27</v>
      </c>
      <c r="H95" t="s">
        <v>340</v>
      </c>
      <c r="I95">
        <v>15.29</v>
      </c>
      <c r="J95">
        <v>41.2</v>
      </c>
      <c r="K95" s="1">
        <v>-8.8999999999999999E-3</v>
      </c>
      <c r="L95" s="2">
        <v>1246949</v>
      </c>
    </row>
    <row r="96" spans="2:12" x14ac:dyDescent="0.3">
      <c r="B96">
        <v>15</v>
      </c>
      <c r="C96" t="s">
        <v>113</v>
      </c>
      <c r="D96" t="s">
        <v>114</v>
      </c>
      <c r="E96" t="s">
        <v>28</v>
      </c>
      <c r="F96" t="s">
        <v>107</v>
      </c>
      <c r="G96" t="s">
        <v>27</v>
      </c>
      <c r="H96" t="s">
        <v>341</v>
      </c>
      <c r="I96">
        <v>11.89</v>
      </c>
      <c r="J96">
        <v>36.89</v>
      </c>
      <c r="K96" s="1">
        <v>-2.8400000000000002E-2</v>
      </c>
      <c r="L96" s="2">
        <v>474405</v>
      </c>
    </row>
    <row r="97" spans="2:12" x14ac:dyDescent="0.3">
      <c r="B97">
        <v>16</v>
      </c>
      <c r="C97" t="s">
        <v>303</v>
      </c>
      <c r="D97" t="s">
        <v>304</v>
      </c>
      <c r="E97" t="s">
        <v>28</v>
      </c>
      <c r="F97" t="s">
        <v>107</v>
      </c>
      <c r="G97" t="s">
        <v>27</v>
      </c>
      <c r="H97" t="s">
        <v>322</v>
      </c>
      <c r="I97">
        <v>19.23</v>
      </c>
      <c r="J97">
        <v>84.61</v>
      </c>
      <c r="K97" s="1">
        <v>1.09E-2</v>
      </c>
      <c r="L97" s="2">
        <v>1338177</v>
      </c>
    </row>
    <row r="98" spans="2:12" x14ac:dyDescent="0.3">
      <c r="B98">
        <v>17</v>
      </c>
      <c r="C98" t="s">
        <v>115</v>
      </c>
      <c r="D98" t="s">
        <v>116</v>
      </c>
      <c r="E98" t="s">
        <v>52</v>
      </c>
      <c r="F98" t="s">
        <v>71</v>
      </c>
      <c r="G98" t="s">
        <v>27</v>
      </c>
      <c r="H98" t="s">
        <v>342</v>
      </c>
      <c r="I98">
        <v>18.39</v>
      </c>
      <c r="J98">
        <v>37.340000000000003</v>
      </c>
      <c r="K98" s="1">
        <v>8.0999999999999996E-3</v>
      </c>
      <c r="L98" s="2">
        <v>4124339</v>
      </c>
    </row>
    <row r="99" spans="2:12" x14ac:dyDescent="0.3">
      <c r="B99">
        <v>18</v>
      </c>
      <c r="C99" t="s">
        <v>343</v>
      </c>
      <c r="D99" t="s">
        <v>344</v>
      </c>
      <c r="E99" t="s">
        <v>59</v>
      </c>
      <c r="F99" t="s">
        <v>151</v>
      </c>
      <c r="G99" t="s">
        <v>136</v>
      </c>
      <c r="H99" t="s">
        <v>345</v>
      </c>
      <c r="I99">
        <v>16.739999999999998</v>
      </c>
      <c r="J99">
        <v>141.35</v>
      </c>
      <c r="K99" s="1">
        <v>-9.4999999999999998E-3</v>
      </c>
      <c r="L99" s="2">
        <v>607499</v>
      </c>
    </row>
    <row r="100" spans="2:12" x14ac:dyDescent="0.3">
      <c r="B100">
        <v>19</v>
      </c>
      <c r="C100" t="s">
        <v>213</v>
      </c>
      <c r="D100" t="s">
        <v>214</v>
      </c>
      <c r="E100" t="s">
        <v>109</v>
      </c>
      <c r="F100" t="s">
        <v>139</v>
      </c>
      <c r="G100" t="s">
        <v>215</v>
      </c>
      <c r="H100" t="s">
        <v>324</v>
      </c>
      <c r="I100">
        <v>4.67</v>
      </c>
      <c r="J100">
        <v>46.79</v>
      </c>
      <c r="K100" s="1">
        <v>-3.5999999999999999E-3</v>
      </c>
      <c r="L100" s="2">
        <v>88708</v>
      </c>
    </row>
    <row r="101" spans="2:12" x14ac:dyDescent="0.3">
      <c r="B101">
        <v>20</v>
      </c>
      <c r="C101" t="s">
        <v>159</v>
      </c>
      <c r="D101" t="s">
        <v>160</v>
      </c>
      <c r="E101" t="s">
        <v>52</v>
      </c>
      <c r="F101" t="s">
        <v>161</v>
      </c>
      <c r="G101" t="s">
        <v>72</v>
      </c>
      <c r="H101" t="s">
        <v>346</v>
      </c>
      <c r="I101">
        <v>18.47</v>
      </c>
      <c r="J101">
        <v>136.19</v>
      </c>
      <c r="K101" s="1">
        <v>-1.0699999999999999E-2</v>
      </c>
      <c r="L101" s="2">
        <v>442724</v>
      </c>
    </row>
    <row r="102" spans="2:12" x14ac:dyDescent="0.3">
      <c r="B102">
        <v>21</v>
      </c>
      <c r="C102" t="s">
        <v>137</v>
      </c>
      <c r="D102" t="s">
        <v>138</v>
      </c>
      <c r="E102" t="s">
        <v>109</v>
      </c>
      <c r="F102" t="s">
        <v>131</v>
      </c>
      <c r="G102" t="s">
        <v>132</v>
      </c>
      <c r="H102" t="s">
        <v>347</v>
      </c>
      <c r="I102">
        <v>18.739999999999998</v>
      </c>
      <c r="J102">
        <v>102.21</v>
      </c>
      <c r="K102" s="1">
        <v>-1.4200000000000001E-2</v>
      </c>
      <c r="L102" s="2">
        <v>43243</v>
      </c>
    </row>
    <row r="103" spans="2:12" x14ac:dyDescent="0.3">
      <c r="B103">
        <v>22</v>
      </c>
      <c r="C103" t="s">
        <v>348</v>
      </c>
      <c r="D103" t="s">
        <v>349</v>
      </c>
      <c r="E103" t="s">
        <v>28</v>
      </c>
      <c r="F103" t="s">
        <v>107</v>
      </c>
      <c r="G103" t="s">
        <v>27</v>
      </c>
      <c r="H103" t="s">
        <v>350</v>
      </c>
      <c r="I103">
        <v>7.07</v>
      </c>
      <c r="J103">
        <v>49.33</v>
      </c>
      <c r="K103" s="1">
        <v>-9.1999999999999998E-3</v>
      </c>
      <c r="L103" s="2">
        <v>906824</v>
      </c>
    </row>
    <row r="104" spans="2:12" x14ac:dyDescent="0.3">
      <c r="B104">
        <v>23</v>
      </c>
      <c r="C104" t="s">
        <v>351</v>
      </c>
      <c r="D104" t="s">
        <v>352</v>
      </c>
      <c r="E104" t="s">
        <v>31</v>
      </c>
      <c r="F104" t="s">
        <v>80</v>
      </c>
      <c r="G104" t="s">
        <v>27</v>
      </c>
      <c r="H104" t="s">
        <v>353</v>
      </c>
      <c r="I104">
        <v>6.47</v>
      </c>
      <c r="J104">
        <v>29.26</v>
      </c>
      <c r="K104" s="1">
        <v>-3.0999999999999999E-3</v>
      </c>
      <c r="L104" s="2">
        <v>90598</v>
      </c>
    </row>
    <row r="105" spans="2:12" x14ac:dyDescent="0.3">
      <c r="B105">
        <v>24</v>
      </c>
      <c r="C105" t="s">
        <v>216</v>
      </c>
      <c r="D105" t="s">
        <v>217</v>
      </c>
      <c r="E105" t="s">
        <v>28</v>
      </c>
      <c r="F105" t="s">
        <v>107</v>
      </c>
      <c r="G105" t="s">
        <v>27</v>
      </c>
      <c r="H105" t="s">
        <v>354</v>
      </c>
      <c r="I105">
        <v>7.18</v>
      </c>
      <c r="J105">
        <v>38.85</v>
      </c>
      <c r="K105" s="1">
        <v>-1.17E-2</v>
      </c>
      <c r="L105" s="2">
        <v>846420</v>
      </c>
    </row>
    <row r="106" spans="2:12" x14ac:dyDescent="0.3">
      <c r="B106">
        <v>25</v>
      </c>
      <c r="C106" t="s">
        <v>117</v>
      </c>
      <c r="D106" t="s">
        <v>118</v>
      </c>
      <c r="E106" t="s">
        <v>15</v>
      </c>
      <c r="F106" t="s">
        <v>89</v>
      </c>
      <c r="G106" t="s">
        <v>27</v>
      </c>
      <c r="H106" t="s">
        <v>355</v>
      </c>
      <c r="I106">
        <v>16.63</v>
      </c>
      <c r="J106">
        <v>169.44</v>
      </c>
      <c r="K106" s="1">
        <v>4.3E-3</v>
      </c>
      <c r="L106" s="2">
        <v>843298</v>
      </c>
    </row>
    <row r="107" spans="2:12" x14ac:dyDescent="0.3">
      <c r="B107">
        <v>26</v>
      </c>
      <c r="C107" t="s">
        <v>162</v>
      </c>
      <c r="D107" t="s">
        <v>163</v>
      </c>
      <c r="E107" t="s">
        <v>52</v>
      </c>
      <c r="F107" t="s">
        <v>71</v>
      </c>
      <c r="G107" t="s">
        <v>27</v>
      </c>
      <c r="H107" t="s">
        <v>212</v>
      </c>
      <c r="I107">
        <v>8.84</v>
      </c>
      <c r="J107">
        <v>15.39</v>
      </c>
      <c r="K107" s="1">
        <v>3.2199999999999999E-2</v>
      </c>
      <c r="L107" s="2">
        <v>2642349</v>
      </c>
    </row>
    <row r="108" spans="2:12" x14ac:dyDescent="0.3">
      <c r="B108">
        <v>27</v>
      </c>
      <c r="C108" t="s">
        <v>122</v>
      </c>
      <c r="D108" t="s">
        <v>123</v>
      </c>
      <c r="E108" t="s">
        <v>15</v>
      </c>
      <c r="F108" t="s">
        <v>124</v>
      </c>
      <c r="G108" t="s">
        <v>12</v>
      </c>
      <c r="H108" t="s">
        <v>356</v>
      </c>
      <c r="I108">
        <v>11.39</v>
      </c>
      <c r="J108">
        <v>18.14</v>
      </c>
      <c r="K108" s="1">
        <v>-2.3900000000000001E-2</v>
      </c>
      <c r="L108" s="2">
        <v>7606817</v>
      </c>
    </row>
    <row r="111" spans="2:12" x14ac:dyDescent="0.3">
      <c r="B111" s="3"/>
    </row>
    <row r="112" spans="2:12" x14ac:dyDescent="0.3">
      <c r="B112" s="3"/>
    </row>
    <row r="114" spans="2:2" x14ac:dyDescent="0.3">
      <c r="B114" s="3"/>
    </row>
    <row r="115" spans="2:2" x14ac:dyDescent="0.3">
      <c r="B115" s="3"/>
    </row>
  </sheetData>
  <autoFilter ref="B1:N1" xr:uid="{F73074FA-6027-40F7-96C0-BB7732F7A4C4}">
    <sortState xmlns:xlrd2="http://schemas.microsoft.com/office/spreadsheetml/2017/richdata2" ref="B2:N28">
      <sortCondition descending="1" ref="M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84BA7-0038-4980-B887-8BBA6E5B8FF3}">
  <dimension ref="C1:N51"/>
  <sheetViews>
    <sheetView tabSelected="1" workbookViewId="0">
      <selection activeCell="N16" sqref="N16"/>
    </sheetView>
  </sheetViews>
  <sheetFormatPr defaultRowHeight="14.4" x14ac:dyDescent="0.3"/>
  <cols>
    <col min="4" max="4" width="6.77734375" bestFit="1" customWidth="1"/>
    <col min="5" max="5" width="29.5546875" bestFit="1" customWidth="1"/>
    <col min="6" max="6" width="17.88671875" bestFit="1" customWidth="1"/>
    <col min="7" max="7" width="28.44140625" bestFit="1" customWidth="1"/>
  </cols>
  <sheetData>
    <row r="1" spans="3:13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3:13" x14ac:dyDescent="0.3">
      <c r="C2">
        <v>1</v>
      </c>
      <c r="D2" t="s">
        <v>358</v>
      </c>
      <c r="E2" t="s">
        <v>359</v>
      </c>
      <c r="F2" t="s">
        <v>66</v>
      </c>
      <c r="G2" t="s">
        <v>360</v>
      </c>
      <c r="H2" t="s">
        <v>27</v>
      </c>
      <c r="I2" t="s">
        <v>423</v>
      </c>
      <c r="J2" t="s">
        <v>357</v>
      </c>
      <c r="K2">
        <v>0.68</v>
      </c>
      <c r="L2" s="1">
        <v>2.9999999999999997E-4</v>
      </c>
      <c r="M2" s="2">
        <v>9570974</v>
      </c>
    </row>
    <row r="3" spans="3:13" x14ac:dyDescent="0.3">
      <c r="C3">
        <v>2</v>
      </c>
      <c r="D3" t="s">
        <v>424</v>
      </c>
      <c r="E3" t="s">
        <v>425</v>
      </c>
      <c r="F3" t="s">
        <v>28</v>
      </c>
      <c r="G3" t="s">
        <v>107</v>
      </c>
      <c r="H3" t="s">
        <v>27</v>
      </c>
      <c r="I3" t="s">
        <v>426</v>
      </c>
      <c r="J3" t="s">
        <v>357</v>
      </c>
      <c r="K3">
        <v>1.55</v>
      </c>
      <c r="L3" s="1">
        <v>-1.2699999999999999E-2</v>
      </c>
      <c r="M3" s="2">
        <v>4805395</v>
      </c>
    </row>
    <row r="4" spans="3:13" x14ac:dyDescent="0.3">
      <c r="C4">
        <v>3</v>
      </c>
      <c r="D4" t="s">
        <v>427</v>
      </c>
      <c r="E4" t="s">
        <v>428</v>
      </c>
      <c r="F4" t="s">
        <v>52</v>
      </c>
      <c r="G4" t="s">
        <v>429</v>
      </c>
      <c r="H4" t="s">
        <v>27</v>
      </c>
      <c r="I4" t="s">
        <v>430</v>
      </c>
      <c r="J4" t="s">
        <v>357</v>
      </c>
      <c r="K4">
        <v>0.39</v>
      </c>
      <c r="L4" s="1">
        <v>0.1065</v>
      </c>
      <c r="M4" s="2">
        <v>3248779</v>
      </c>
    </row>
    <row r="5" spans="3:13" x14ac:dyDescent="0.3">
      <c r="C5">
        <v>4</v>
      </c>
      <c r="D5" t="s">
        <v>431</v>
      </c>
      <c r="E5" t="s">
        <v>432</v>
      </c>
      <c r="F5" t="s">
        <v>28</v>
      </c>
      <c r="G5" t="s">
        <v>433</v>
      </c>
      <c r="H5" t="s">
        <v>27</v>
      </c>
      <c r="I5" t="s">
        <v>434</v>
      </c>
      <c r="J5" t="s">
        <v>357</v>
      </c>
      <c r="K5">
        <v>0.68</v>
      </c>
      <c r="L5" s="1">
        <v>-0.15329999999999999</v>
      </c>
      <c r="M5" s="2">
        <v>2980930</v>
      </c>
    </row>
    <row r="6" spans="3:13" x14ac:dyDescent="0.3">
      <c r="C6">
        <v>5</v>
      </c>
      <c r="D6" t="s">
        <v>364</v>
      </c>
      <c r="E6" t="s">
        <v>365</v>
      </c>
      <c r="F6" t="s">
        <v>31</v>
      </c>
      <c r="G6" t="s">
        <v>32</v>
      </c>
      <c r="H6" t="s">
        <v>27</v>
      </c>
      <c r="I6" t="s">
        <v>435</v>
      </c>
      <c r="J6" t="s">
        <v>357</v>
      </c>
      <c r="K6">
        <v>0.63</v>
      </c>
      <c r="L6" s="1">
        <v>4.1799999999999997E-2</v>
      </c>
      <c r="M6" s="2">
        <v>1453611</v>
      </c>
    </row>
    <row r="7" spans="3:13" x14ac:dyDescent="0.3">
      <c r="C7">
        <v>6</v>
      </c>
      <c r="D7" t="s">
        <v>436</v>
      </c>
      <c r="E7" t="s">
        <v>437</v>
      </c>
      <c r="F7" t="s">
        <v>59</v>
      </c>
      <c r="G7" t="s">
        <v>438</v>
      </c>
      <c r="H7" t="s">
        <v>27</v>
      </c>
      <c r="I7" t="s">
        <v>439</v>
      </c>
      <c r="J7" t="s">
        <v>357</v>
      </c>
      <c r="K7">
        <v>1.02</v>
      </c>
      <c r="L7" s="1">
        <v>3.6600000000000001E-2</v>
      </c>
      <c r="M7" s="2">
        <v>1229462</v>
      </c>
    </row>
    <row r="8" spans="3:13" x14ac:dyDescent="0.3">
      <c r="C8">
        <v>7</v>
      </c>
      <c r="D8" t="s">
        <v>440</v>
      </c>
      <c r="E8" t="s">
        <v>441</v>
      </c>
      <c r="F8" t="s">
        <v>11</v>
      </c>
      <c r="G8" t="s">
        <v>442</v>
      </c>
      <c r="H8" t="s">
        <v>27</v>
      </c>
      <c r="I8" t="s">
        <v>443</v>
      </c>
      <c r="J8" t="s">
        <v>357</v>
      </c>
      <c r="K8">
        <v>0.97</v>
      </c>
      <c r="L8" s="1">
        <v>-8.5500000000000007E-2</v>
      </c>
      <c r="M8" s="2">
        <v>1176394</v>
      </c>
    </row>
    <row r="9" spans="3:13" x14ac:dyDescent="0.3">
      <c r="C9">
        <v>8</v>
      </c>
      <c r="D9" t="s">
        <v>444</v>
      </c>
      <c r="E9" t="s">
        <v>445</v>
      </c>
      <c r="F9" t="s">
        <v>28</v>
      </c>
      <c r="G9" t="s">
        <v>361</v>
      </c>
      <c r="H9" t="s">
        <v>27</v>
      </c>
      <c r="I9" t="s">
        <v>446</v>
      </c>
      <c r="J9" t="s">
        <v>357</v>
      </c>
      <c r="K9">
        <v>0.2</v>
      </c>
      <c r="L9" s="1">
        <v>4.9700000000000001E-2</v>
      </c>
      <c r="M9" s="2">
        <v>1134352</v>
      </c>
    </row>
    <row r="10" spans="3:13" x14ac:dyDescent="0.3">
      <c r="C10">
        <v>9</v>
      </c>
      <c r="D10" t="s">
        <v>447</v>
      </c>
      <c r="E10" t="s">
        <v>448</v>
      </c>
      <c r="F10" t="s">
        <v>52</v>
      </c>
      <c r="G10" t="s">
        <v>161</v>
      </c>
      <c r="H10" t="s">
        <v>27</v>
      </c>
      <c r="I10" t="s">
        <v>449</v>
      </c>
      <c r="J10" t="s">
        <v>357</v>
      </c>
      <c r="K10">
        <v>1.74</v>
      </c>
      <c r="L10" s="1">
        <v>-2.8999999999999998E-3</v>
      </c>
      <c r="M10" s="2">
        <v>871163</v>
      </c>
    </row>
    <row r="11" spans="3:13" x14ac:dyDescent="0.3">
      <c r="C11">
        <v>10</v>
      </c>
      <c r="D11" t="s">
        <v>362</v>
      </c>
      <c r="E11" t="s">
        <v>363</v>
      </c>
      <c r="F11" t="s">
        <v>39</v>
      </c>
      <c r="G11" t="s">
        <v>40</v>
      </c>
      <c r="H11" t="s">
        <v>27</v>
      </c>
      <c r="I11" t="s">
        <v>450</v>
      </c>
      <c r="J11" t="s">
        <v>357</v>
      </c>
      <c r="K11">
        <v>0.71</v>
      </c>
      <c r="L11" s="1">
        <v>4.8500000000000001E-2</v>
      </c>
      <c r="M11" s="2">
        <v>790894</v>
      </c>
    </row>
    <row r="12" spans="3:13" x14ac:dyDescent="0.3">
      <c r="C12">
        <v>11</v>
      </c>
      <c r="D12" t="s">
        <v>451</v>
      </c>
      <c r="E12" t="s">
        <v>452</v>
      </c>
      <c r="F12" t="s">
        <v>28</v>
      </c>
      <c r="G12" t="s">
        <v>107</v>
      </c>
      <c r="H12" t="s">
        <v>27</v>
      </c>
      <c r="I12" t="s">
        <v>453</v>
      </c>
      <c r="J12" t="s">
        <v>357</v>
      </c>
      <c r="K12">
        <v>0.78</v>
      </c>
      <c r="L12" s="1">
        <v>-2.5000000000000001E-2</v>
      </c>
      <c r="M12" s="2">
        <v>548017</v>
      </c>
    </row>
    <row r="13" spans="3:13" x14ac:dyDescent="0.3">
      <c r="L13" s="1"/>
      <c r="M13" s="2"/>
    </row>
    <row r="14" spans="3:13" x14ac:dyDescent="0.3">
      <c r="L14" s="1"/>
      <c r="M14" s="2"/>
    </row>
    <row r="15" spans="3:13" x14ac:dyDescent="0.3">
      <c r="L15" s="1"/>
      <c r="M15" s="2"/>
    </row>
    <row r="16" spans="3:13" x14ac:dyDescent="0.3">
      <c r="L16" s="1"/>
      <c r="M16" s="2"/>
    </row>
    <row r="17" spans="3:13" x14ac:dyDescent="0.3">
      <c r="C17" s="17"/>
      <c r="D17" s="17"/>
      <c r="E17" s="17"/>
      <c r="F17" s="17"/>
      <c r="G17" s="17"/>
      <c r="H17" s="17"/>
      <c r="I17" s="17"/>
      <c r="J17" s="17"/>
      <c r="K17" s="17"/>
      <c r="L17" s="18"/>
      <c r="M17" s="19"/>
    </row>
    <row r="18" spans="3:13" x14ac:dyDescent="0.3">
      <c r="L18" s="1"/>
      <c r="M18" s="2"/>
    </row>
    <row r="19" spans="3:13" x14ac:dyDescent="0.3">
      <c r="L19" s="1"/>
      <c r="M19" s="2"/>
    </row>
    <row r="20" spans="3:13" x14ac:dyDescent="0.3">
      <c r="L20" s="1"/>
      <c r="M20" s="2"/>
    </row>
    <row r="21" spans="3:13" x14ac:dyDescent="0.3">
      <c r="L21" s="1"/>
      <c r="M21" s="2"/>
    </row>
    <row r="33" spans="3:14" x14ac:dyDescent="0.3">
      <c r="C33" t="s">
        <v>0</v>
      </c>
      <c r="D33" t="s">
        <v>1</v>
      </c>
      <c r="E33" t="s">
        <v>2</v>
      </c>
      <c r="F33" t="s">
        <v>3</v>
      </c>
      <c r="G33" t="s">
        <v>4</v>
      </c>
      <c r="H33" t="s">
        <v>5</v>
      </c>
      <c r="I33" t="s">
        <v>6</v>
      </c>
      <c r="J33" t="s">
        <v>7</v>
      </c>
      <c r="K33" t="s">
        <v>8</v>
      </c>
      <c r="L33" t="s">
        <v>9</v>
      </c>
      <c r="M33" t="s">
        <v>10</v>
      </c>
    </row>
    <row r="34" spans="3:14" x14ac:dyDescent="0.3">
      <c r="C34">
        <v>1</v>
      </c>
      <c r="D34" t="s">
        <v>358</v>
      </c>
      <c r="E34" t="s">
        <v>359</v>
      </c>
      <c r="F34" t="s">
        <v>66</v>
      </c>
      <c r="G34" t="s">
        <v>360</v>
      </c>
      <c r="H34" t="s">
        <v>27</v>
      </c>
      <c r="I34" t="s">
        <v>423</v>
      </c>
      <c r="J34" t="s">
        <v>357</v>
      </c>
      <c r="K34">
        <v>0.68</v>
      </c>
      <c r="L34" s="1">
        <v>2.9999999999999997E-4</v>
      </c>
      <c r="M34" s="2">
        <v>9570974</v>
      </c>
    </row>
    <row r="35" spans="3:14" x14ac:dyDescent="0.3">
      <c r="C35">
        <v>2</v>
      </c>
      <c r="D35" t="s">
        <v>424</v>
      </c>
      <c r="E35" t="s">
        <v>425</v>
      </c>
      <c r="F35" t="s">
        <v>28</v>
      </c>
      <c r="G35" t="s">
        <v>107</v>
      </c>
      <c r="H35" t="s">
        <v>27</v>
      </c>
      <c r="I35" t="s">
        <v>426</v>
      </c>
      <c r="J35" t="s">
        <v>357</v>
      </c>
      <c r="K35">
        <v>1.55</v>
      </c>
      <c r="L35" s="1">
        <v>-1.2699999999999999E-2</v>
      </c>
      <c r="M35" s="2">
        <v>4805395</v>
      </c>
    </row>
    <row r="36" spans="3:14" x14ac:dyDescent="0.3">
      <c r="C36">
        <v>3</v>
      </c>
      <c r="D36" t="s">
        <v>427</v>
      </c>
      <c r="E36" t="s">
        <v>428</v>
      </c>
      <c r="F36" t="s">
        <v>52</v>
      </c>
      <c r="G36" t="s">
        <v>429</v>
      </c>
      <c r="H36" t="s">
        <v>27</v>
      </c>
      <c r="I36" t="s">
        <v>430</v>
      </c>
      <c r="J36" t="s">
        <v>357</v>
      </c>
      <c r="K36">
        <v>0.39</v>
      </c>
      <c r="L36" s="1">
        <v>0.1065</v>
      </c>
      <c r="M36" s="2">
        <v>3248779</v>
      </c>
    </row>
    <row r="37" spans="3:14" x14ac:dyDescent="0.3">
      <c r="C37">
        <v>4</v>
      </c>
      <c r="D37" t="s">
        <v>431</v>
      </c>
      <c r="E37" t="s">
        <v>432</v>
      </c>
      <c r="F37" t="s">
        <v>28</v>
      </c>
      <c r="G37" t="s">
        <v>433</v>
      </c>
      <c r="H37" t="s">
        <v>27</v>
      </c>
      <c r="I37" t="s">
        <v>434</v>
      </c>
      <c r="J37" t="s">
        <v>357</v>
      </c>
      <c r="K37">
        <v>0.68</v>
      </c>
      <c r="L37" s="1">
        <v>-0.15329999999999999</v>
      </c>
      <c r="M37" s="2">
        <v>2980930</v>
      </c>
    </row>
    <row r="38" spans="3:14" x14ac:dyDescent="0.3">
      <c r="C38">
        <v>5</v>
      </c>
      <c r="D38" t="s">
        <v>364</v>
      </c>
      <c r="E38" t="s">
        <v>365</v>
      </c>
      <c r="F38" t="s">
        <v>31</v>
      </c>
      <c r="G38" t="s">
        <v>32</v>
      </c>
      <c r="H38" t="s">
        <v>27</v>
      </c>
      <c r="I38" t="s">
        <v>435</v>
      </c>
      <c r="J38" t="s">
        <v>357</v>
      </c>
      <c r="K38">
        <v>0.63</v>
      </c>
      <c r="L38" s="1">
        <v>4.1799999999999997E-2</v>
      </c>
      <c r="M38" s="2">
        <v>1453611</v>
      </c>
    </row>
    <row r="39" spans="3:14" x14ac:dyDescent="0.3">
      <c r="C39">
        <v>6</v>
      </c>
      <c r="D39" t="s">
        <v>436</v>
      </c>
      <c r="E39" t="s">
        <v>437</v>
      </c>
      <c r="F39" t="s">
        <v>59</v>
      </c>
      <c r="G39" t="s">
        <v>438</v>
      </c>
      <c r="H39" t="s">
        <v>27</v>
      </c>
      <c r="I39" t="s">
        <v>439</v>
      </c>
      <c r="J39" t="s">
        <v>357</v>
      </c>
      <c r="K39">
        <v>1.02</v>
      </c>
      <c r="L39" s="1">
        <v>3.6600000000000001E-2</v>
      </c>
      <c r="M39" s="2">
        <v>1229462</v>
      </c>
    </row>
    <row r="40" spans="3:14" x14ac:dyDescent="0.3">
      <c r="C40">
        <v>7</v>
      </c>
      <c r="D40" t="s">
        <v>440</v>
      </c>
      <c r="E40" t="s">
        <v>441</v>
      </c>
      <c r="F40" t="s">
        <v>11</v>
      </c>
      <c r="G40" t="s">
        <v>442</v>
      </c>
      <c r="H40" t="s">
        <v>27</v>
      </c>
      <c r="I40" t="s">
        <v>443</v>
      </c>
      <c r="J40" t="s">
        <v>357</v>
      </c>
      <c r="K40">
        <v>0.97</v>
      </c>
      <c r="L40" s="1">
        <v>-8.5500000000000007E-2</v>
      </c>
      <c r="M40" s="2">
        <v>1176394</v>
      </c>
    </row>
    <row r="41" spans="3:14" x14ac:dyDescent="0.3">
      <c r="C41">
        <v>8</v>
      </c>
      <c r="D41" t="s">
        <v>444</v>
      </c>
      <c r="E41" t="s">
        <v>445</v>
      </c>
      <c r="F41" t="s">
        <v>28</v>
      </c>
      <c r="G41" t="s">
        <v>361</v>
      </c>
      <c r="H41" t="s">
        <v>27</v>
      </c>
      <c r="I41" t="s">
        <v>446</v>
      </c>
      <c r="J41" t="s">
        <v>357</v>
      </c>
      <c r="K41">
        <v>0.2</v>
      </c>
      <c r="L41" s="1">
        <v>4.9700000000000001E-2</v>
      </c>
      <c r="M41" s="2">
        <v>1134352</v>
      </c>
    </row>
    <row r="42" spans="3:14" x14ac:dyDescent="0.3">
      <c r="C42">
        <v>9</v>
      </c>
      <c r="D42" t="s">
        <v>447</v>
      </c>
      <c r="E42" t="s">
        <v>448</v>
      </c>
      <c r="F42" t="s">
        <v>52</v>
      </c>
      <c r="G42" t="s">
        <v>161</v>
      </c>
      <c r="H42" t="s">
        <v>27</v>
      </c>
      <c r="I42" t="s">
        <v>449</v>
      </c>
      <c r="J42" t="s">
        <v>357</v>
      </c>
      <c r="K42">
        <v>1.74</v>
      </c>
      <c r="L42" s="1">
        <v>-2.8999999999999998E-3</v>
      </c>
      <c r="M42" s="2">
        <v>871163</v>
      </c>
    </row>
    <row r="43" spans="3:14" x14ac:dyDescent="0.3">
      <c r="C43">
        <v>10</v>
      </c>
      <c r="D43" t="s">
        <v>362</v>
      </c>
      <c r="E43" t="s">
        <v>363</v>
      </c>
      <c r="F43" t="s">
        <v>39</v>
      </c>
      <c r="G43" t="s">
        <v>40</v>
      </c>
      <c r="H43" t="s">
        <v>27</v>
      </c>
      <c r="I43" t="s">
        <v>450</v>
      </c>
      <c r="J43" t="s">
        <v>357</v>
      </c>
      <c r="K43">
        <v>0.71</v>
      </c>
      <c r="L43" s="1">
        <v>4.8500000000000001E-2</v>
      </c>
      <c r="M43" s="2">
        <v>790894</v>
      </c>
    </row>
    <row r="44" spans="3:14" x14ac:dyDescent="0.3">
      <c r="C44">
        <v>11</v>
      </c>
      <c r="D44" t="s">
        <v>451</v>
      </c>
      <c r="E44" t="s">
        <v>452</v>
      </c>
      <c r="F44" t="s">
        <v>28</v>
      </c>
      <c r="G44" t="s">
        <v>107</v>
      </c>
      <c r="H44" t="s">
        <v>27</v>
      </c>
      <c r="I44" t="s">
        <v>453</v>
      </c>
      <c r="J44" t="s">
        <v>357</v>
      </c>
      <c r="K44">
        <v>0.78</v>
      </c>
      <c r="L44" s="1">
        <v>-2.5000000000000001E-2</v>
      </c>
      <c r="M44" s="2">
        <v>548017</v>
      </c>
    </row>
    <row r="45" spans="3:14" x14ac:dyDescent="0.3">
      <c r="C45" t="s">
        <v>454</v>
      </c>
      <c r="N45" t="s">
        <v>387</v>
      </c>
    </row>
    <row r="47" spans="3:14" x14ac:dyDescent="0.3">
      <c r="C47">
        <v>1</v>
      </c>
    </row>
    <row r="49" spans="3:3" x14ac:dyDescent="0.3">
      <c r="C49" t="s">
        <v>455</v>
      </c>
    </row>
    <row r="50" spans="3:3" x14ac:dyDescent="0.3">
      <c r="C50" t="s">
        <v>388</v>
      </c>
    </row>
    <row r="51" spans="3:3" x14ac:dyDescent="0.3">
      <c r="C51" t="s">
        <v>389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F5C90-C1F9-4FF4-AD6A-CDE0359CF1EB}">
  <dimension ref="C3:M57"/>
  <sheetViews>
    <sheetView workbookViewId="0">
      <selection activeCell="C4" sqref="C4:M30"/>
    </sheetView>
  </sheetViews>
  <sheetFormatPr defaultRowHeight="14.4" x14ac:dyDescent="0.3"/>
  <cols>
    <col min="3" max="3" width="4.5546875" bestFit="1" customWidth="1"/>
    <col min="5" max="5" width="26" customWidth="1"/>
    <col min="6" max="6" width="23.109375" bestFit="1" customWidth="1"/>
  </cols>
  <sheetData>
    <row r="3" spans="3:13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</row>
    <row r="4" spans="3:13" x14ac:dyDescent="0.3">
      <c r="C4">
        <v>1</v>
      </c>
      <c r="D4" t="s">
        <v>102</v>
      </c>
      <c r="E4" t="s">
        <v>103</v>
      </c>
      <c r="F4" t="s">
        <v>11</v>
      </c>
      <c r="G4" t="s">
        <v>104</v>
      </c>
      <c r="H4" t="s">
        <v>12</v>
      </c>
      <c r="I4" t="s">
        <v>284</v>
      </c>
      <c r="J4">
        <v>10.56</v>
      </c>
      <c r="K4">
        <v>13.68</v>
      </c>
      <c r="L4" s="1">
        <v>-1.5E-3</v>
      </c>
      <c r="M4" s="2">
        <v>133427</v>
      </c>
    </row>
    <row r="5" spans="3:13" x14ac:dyDescent="0.3">
      <c r="C5">
        <v>2</v>
      </c>
      <c r="D5" t="s">
        <v>176</v>
      </c>
      <c r="E5" t="s">
        <v>177</v>
      </c>
      <c r="F5" t="s">
        <v>66</v>
      </c>
      <c r="G5" t="s">
        <v>67</v>
      </c>
      <c r="H5" t="s">
        <v>27</v>
      </c>
      <c r="I5" t="s">
        <v>285</v>
      </c>
      <c r="J5">
        <v>6.11</v>
      </c>
      <c r="K5">
        <v>9.19</v>
      </c>
      <c r="L5" s="1">
        <v>-7.6E-3</v>
      </c>
      <c r="M5" s="2">
        <v>101062</v>
      </c>
    </row>
    <row r="6" spans="3:13" x14ac:dyDescent="0.3">
      <c r="C6">
        <v>3</v>
      </c>
      <c r="D6" t="s">
        <v>201</v>
      </c>
      <c r="E6" t="s">
        <v>202</v>
      </c>
      <c r="F6" t="s">
        <v>28</v>
      </c>
      <c r="G6" t="s">
        <v>203</v>
      </c>
      <c r="H6" t="s">
        <v>27</v>
      </c>
      <c r="I6" t="s">
        <v>286</v>
      </c>
      <c r="J6">
        <v>17.850000000000001</v>
      </c>
      <c r="K6">
        <v>44.23</v>
      </c>
      <c r="L6" s="1">
        <v>2.12E-2</v>
      </c>
      <c r="M6" s="2">
        <v>18621153</v>
      </c>
    </row>
    <row r="7" spans="3:13" x14ac:dyDescent="0.3">
      <c r="C7">
        <v>4</v>
      </c>
      <c r="D7" t="s">
        <v>204</v>
      </c>
      <c r="E7" t="s">
        <v>205</v>
      </c>
      <c r="F7" t="s">
        <v>28</v>
      </c>
      <c r="G7" t="s">
        <v>206</v>
      </c>
      <c r="H7" t="s">
        <v>27</v>
      </c>
      <c r="I7" t="s">
        <v>287</v>
      </c>
      <c r="J7">
        <v>6.37</v>
      </c>
      <c r="K7">
        <v>3.89</v>
      </c>
      <c r="L7" s="1">
        <v>-4.4200000000000003E-2</v>
      </c>
      <c r="M7" s="2">
        <v>120114</v>
      </c>
    </row>
    <row r="8" spans="3:13" x14ac:dyDescent="0.3">
      <c r="C8">
        <v>5</v>
      </c>
      <c r="D8" t="s">
        <v>288</v>
      </c>
      <c r="E8" t="s">
        <v>289</v>
      </c>
      <c r="F8" t="s">
        <v>109</v>
      </c>
      <c r="G8" t="s">
        <v>139</v>
      </c>
      <c r="H8" t="s">
        <v>110</v>
      </c>
      <c r="I8" t="s">
        <v>290</v>
      </c>
      <c r="J8">
        <v>17.2</v>
      </c>
      <c r="K8">
        <v>22.36</v>
      </c>
      <c r="L8" s="1">
        <v>-3.2500000000000001E-2</v>
      </c>
      <c r="M8" s="2">
        <v>14517</v>
      </c>
    </row>
    <row r="9" spans="3:13" x14ac:dyDescent="0.3">
      <c r="C9">
        <v>6</v>
      </c>
      <c r="D9" t="s">
        <v>105</v>
      </c>
      <c r="E9" t="s">
        <v>106</v>
      </c>
      <c r="F9" t="s">
        <v>28</v>
      </c>
      <c r="G9" t="s">
        <v>107</v>
      </c>
      <c r="H9" t="s">
        <v>27</v>
      </c>
      <c r="I9" t="s">
        <v>291</v>
      </c>
      <c r="J9">
        <v>13.48</v>
      </c>
      <c r="K9">
        <v>21.12</v>
      </c>
      <c r="L9" s="1">
        <v>-9.7999999999999997E-3</v>
      </c>
      <c r="M9" s="2">
        <v>999408</v>
      </c>
    </row>
    <row r="10" spans="3:13" x14ac:dyDescent="0.3">
      <c r="C10">
        <v>7</v>
      </c>
      <c r="D10" t="s">
        <v>292</v>
      </c>
      <c r="E10" t="s">
        <v>293</v>
      </c>
      <c r="F10" t="s">
        <v>39</v>
      </c>
      <c r="G10" t="s">
        <v>294</v>
      </c>
      <c r="H10" t="s">
        <v>27</v>
      </c>
      <c r="I10" t="s">
        <v>178</v>
      </c>
      <c r="J10">
        <v>15.87</v>
      </c>
      <c r="K10">
        <v>103.35</v>
      </c>
      <c r="L10" s="1">
        <v>-2.6599999999999999E-2</v>
      </c>
      <c r="M10" s="2">
        <v>2978125</v>
      </c>
    </row>
    <row r="11" spans="3:13" x14ac:dyDescent="0.3">
      <c r="C11">
        <v>8</v>
      </c>
      <c r="D11" t="s">
        <v>149</v>
      </c>
      <c r="E11" t="s">
        <v>150</v>
      </c>
      <c r="F11" t="s">
        <v>59</v>
      </c>
      <c r="G11" t="s">
        <v>151</v>
      </c>
      <c r="H11" t="s">
        <v>27</v>
      </c>
      <c r="I11" t="s">
        <v>295</v>
      </c>
      <c r="J11">
        <v>13.95</v>
      </c>
      <c r="K11">
        <v>73.84</v>
      </c>
      <c r="L11" s="1">
        <v>-2.3800000000000002E-2</v>
      </c>
      <c r="M11" s="2">
        <v>1870830</v>
      </c>
    </row>
    <row r="12" spans="3:13" x14ac:dyDescent="0.3">
      <c r="C12">
        <v>9</v>
      </c>
      <c r="D12" t="s">
        <v>207</v>
      </c>
      <c r="E12" t="s">
        <v>208</v>
      </c>
      <c r="F12" t="s">
        <v>66</v>
      </c>
      <c r="G12" t="s">
        <v>67</v>
      </c>
      <c r="H12" t="s">
        <v>27</v>
      </c>
      <c r="I12" t="s">
        <v>209</v>
      </c>
      <c r="J12">
        <v>9.1999999999999993</v>
      </c>
      <c r="K12">
        <v>12.7</v>
      </c>
      <c r="L12" s="1">
        <v>8.0000000000000004E-4</v>
      </c>
      <c r="M12" s="2">
        <v>1181933</v>
      </c>
    </row>
    <row r="13" spans="3:13" x14ac:dyDescent="0.3">
      <c r="C13">
        <v>10</v>
      </c>
      <c r="D13" t="s">
        <v>210</v>
      </c>
      <c r="E13" t="s">
        <v>211</v>
      </c>
      <c r="F13" t="s">
        <v>28</v>
      </c>
      <c r="G13" t="s">
        <v>107</v>
      </c>
      <c r="H13" t="s">
        <v>27</v>
      </c>
      <c r="I13" t="s">
        <v>296</v>
      </c>
      <c r="J13">
        <v>17.87</v>
      </c>
      <c r="K13">
        <v>37.26</v>
      </c>
      <c r="L13" s="1">
        <v>2.87E-2</v>
      </c>
      <c r="M13" s="2">
        <v>5660950</v>
      </c>
    </row>
    <row r="14" spans="3:13" x14ac:dyDescent="0.3">
      <c r="C14">
        <v>11</v>
      </c>
      <c r="D14" t="s">
        <v>152</v>
      </c>
      <c r="E14" t="s">
        <v>153</v>
      </c>
      <c r="F14" t="s">
        <v>39</v>
      </c>
      <c r="G14" t="s">
        <v>154</v>
      </c>
      <c r="H14" t="s">
        <v>43</v>
      </c>
      <c r="I14" t="s">
        <v>297</v>
      </c>
      <c r="J14">
        <v>10.59</v>
      </c>
      <c r="K14">
        <v>10.17</v>
      </c>
      <c r="L14" s="1">
        <v>-3.78E-2</v>
      </c>
      <c r="M14" s="2">
        <v>415029</v>
      </c>
    </row>
    <row r="15" spans="3:13" x14ac:dyDescent="0.3">
      <c r="C15">
        <v>12</v>
      </c>
      <c r="D15" t="s">
        <v>133</v>
      </c>
      <c r="E15" t="s">
        <v>134</v>
      </c>
      <c r="F15" t="s">
        <v>28</v>
      </c>
      <c r="G15" t="s">
        <v>107</v>
      </c>
      <c r="H15" t="s">
        <v>135</v>
      </c>
      <c r="I15" t="s">
        <v>298</v>
      </c>
      <c r="J15">
        <v>12.35</v>
      </c>
      <c r="K15">
        <v>21.78</v>
      </c>
      <c r="L15" s="1">
        <v>5.1000000000000004E-3</v>
      </c>
      <c r="M15" s="2">
        <v>1204467</v>
      </c>
    </row>
    <row r="16" spans="3:13" x14ac:dyDescent="0.3">
      <c r="C16">
        <v>13</v>
      </c>
      <c r="D16" t="s">
        <v>155</v>
      </c>
      <c r="E16" t="s">
        <v>156</v>
      </c>
      <c r="F16" t="s">
        <v>59</v>
      </c>
      <c r="G16" t="s">
        <v>108</v>
      </c>
      <c r="H16" t="s">
        <v>27</v>
      </c>
      <c r="I16" t="s">
        <v>299</v>
      </c>
      <c r="J16">
        <v>12.6</v>
      </c>
      <c r="K16">
        <v>78.040000000000006</v>
      </c>
      <c r="L16" s="1">
        <v>-2.3900000000000001E-2</v>
      </c>
      <c r="M16" s="2">
        <v>2099762</v>
      </c>
    </row>
    <row r="17" spans="3:13" x14ac:dyDescent="0.3">
      <c r="C17">
        <v>14</v>
      </c>
      <c r="D17" t="s">
        <v>111</v>
      </c>
      <c r="E17" t="s">
        <v>112</v>
      </c>
      <c r="F17" t="s">
        <v>28</v>
      </c>
      <c r="G17" t="s">
        <v>107</v>
      </c>
      <c r="H17" t="s">
        <v>27</v>
      </c>
      <c r="I17" t="s">
        <v>300</v>
      </c>
      <c r="J17">
        <v>15.66</v>
      </c>
      <c r="K17">
        <v>59.02</v>
      </c>
      <c r="L17" s="1">
        <v>-1.5800000000000002E-2</v>
      </c>
      <c r="M17" s="2">
        <v>1675654</v>
      </c>
    </row>
    <row r="18" spans="3:13" x14ac:dyDescent="0.3">
      <c r="C18">
        <v>15</v>
      </c>
      <c r="D18" t="s">
        <v>157</v>
      </c>
      <c r="E18" t="s">
        <v>158</v>
      </c>
      <c r="F18" t="s">
        <v>31</v>
      </c>
      <c r="G18" t="s">
        <v>85</v>
      </c>
      <c r="H18" t="s">
        <v>27</v>
      </c>
      <c r="I18" t="s">
        <v>301</v>
      </c>
      <c r="J18">
        <v>15.78</v>
      </c>
      <c r="K18">
        <v>42.52</v>
      </c>
      <c r="L18" s="1">
        <v>-2.3199999999999998E-2</v>
      </c>
      <c r="M18" s="2">
        <v>2469974</v>
      </c>
    </row>
    <row r="19" spans="3:13" x14ac:dyDescent="0.3">
      <c r="C19">
        <v>16</v>
      </c>
      <c r="D19" t="s">
        <v>113</v>
      </c>
      <c r="E19" t="s">
        <v>114</v>
      </c>
      <c r="F19" t="s">
        <v>28</v>
      </c>
      <c r="G19" t="s">
        <v>107</v>
      </c>
      <c r="H19" t="s">
        <v>27</v>
      </c>
      <c r="I19" t="s">
        <v>302</v>
      </c>
      <c r="J19">
        <v>13.11</v>
      </c>
      <c r="K19">
        <v>34.4</v>
      </c>
      <c r="L19" s="1">
        <v>-2.2200000000000001E-2</v>
      </c>
      <c r="M19" s="2">
        <v>726870</v>
      </c>
    </row>
    <row r="20" spans="3:13" x14ac:dyDescent="0.3">
      <c r="C20">
        <v>17</v>
      </c>
      <c r="D20" t="s">
        <v>303</v>
      </c>
      <c r="E20" t="s">
        <v>304</v>
      </c>
      <c r="F20" t="s">
        <v>28</v>
      </c>
      <c r="G20" t="s">
        <v>107</v>
      </c>
      <c r="H20" t="s">
        <v>27</v>
      </c>
      <c r="I20" t="s">
        <v>305</v>
      </c>
      <c r="J20">
        <v>17.18</v>
      </c>
      <c r="K20">
        <v>75.59</v>
      </c>
      <c r="L20" s="1">
        <v>9.2999999999999992E-3</v>
      </c>
      <c r="M20" s="2">
        <v>1583903</v>
      </c>
    </row>
    <row r="21" spans="3:13" x14ac:dyDescent="0.3">
      <c r="C21">
        <v>18</v>
      </c>
      <c r="D21" t="s">
        <v>115</v>
      </c>
      <c r="E21" t="s">
        <v>116</v>
      </c>
      <c r="F21" t="s">
        <v>52</v>
      </c>
      <c r="G21" t="s">
        <v>71</v>
      </c>
      <c r="H21" t="s">
        <v>27</v>
      </c>
      <c r="I21" t="s">
        <v>306</v>
      </c>
      <c r="J21">
        <v>16.579999999999998</v>
      </c>
      <c r="K21">
        <v>33.6</v>
      </c>
      <c r="L21" s="1">
        <v>-1.9599999999999999E-2</v>
      </c>
      <c r="M21" s="2">
        <v>6389416</v>
      </c>
    </row>
    <row r="22" spans="3:13" x14ac:dyDescent="0.3">
      <c r="C22">
        <v>19</v>
      </c>
      <c r="D22" t="s">
        <v>213</v>
      </c>
      <c r="E22" t="s">
        <v>214</v>
      </c>
      <c r="F22" t="s">
        <v>109</v>
      </c>
      <c r="G22" t="s">
        <v>139</v>
      </c>
      <c r="H22" t="s">
        <v>215</v>
      </c>
      <c r="I22" t="s">
        <v>307</v>
      </c>
      <c r="J22">
        <v>3.8</v>
      </c>
      <c r="K22">
        <v>41.7</v>
      </c>
      <c r="L22" s="1">
        <v>1.6299999999999999E-2</v>
      </c>
      <c r="M22" s="2">
        <v>93802</v>
      </c>
    </row>
    <row r="23" spans="3:13" x14ac:dyDescent="0.3">
      <c r="C23">
        <v>20</v>
      </c>
      <c r="D23" t="s">
        <v>159</v>
      </c>
      <c r="E23" t="s">
        <v>160</v>
      </c>
      <c r="F23" t="s">
        <v>52</v>
      </c>
      <c r="G23" t="s">
        <v>161</v>
      </c>
      <c r="H23" t="s">
        <v>72</v>
      </c>
      <c r="I23" t="s">
        <v>308</v>
      </c>
      <c r="J23">
        <v>18.28</v>
      </c>
      <c r="K23">
        <v>127.31</v>
      </c>
      <c r="L23" s="1">
        <v>-2.29E-2</v>
      </c>
      <c r="M23" s="2">
        <v>660035</v>
      </c>
    </row>
    <row r="24" spans="3:13" x14ac:dyDescent="0.3">
      <c r="C24">
        <v>21</v>
      </c>
      <c r="D24" t="s">
        <v>309</v>
      </c>
      <c r="E24" t="s">
        <v>310</v>
      </c>
      <c r="F24" t="s">
        <v>28</v>
      </c>
      <c r="G24" t="s">
        <v>203</v>
      </c>
      <c r="H24" t="s">
        <v>135</v>
      </c>
      <c r="I24" t="s">
        <v>311</v>
      </c>
      <c r="J24">
        <v>14.29</v>
      </c>
      <c r="K24">
        <v>48.19</v>
      </c>
      <c r="L24" s="1">
        <v>2.3800000000000002E-2</v>
      </c>
      <c r="M24" s="2">
        <v>34685350</v>
      </c>
    </row>
    <row r="25" spans="3:13" x14ac:dyDescent="0.3">
      <c r="C25">
        <v>22</v>
      </c>
      <c r="D25" t="s">
        <v>137</v>
      </c>
      <c r="E25" t="s">
        <v>138</v>
      </c>
      <c r="F25" t="s">
        <v>109</v>
      </c>
      <c r="G25" t="s">
        <v>131</v>
      </c>
      <c r="H25" t="s">
        <v>132</v>
      </c>
      <c r="I25" t="s">
        <v>312</v>
      </c>
      <c r="J25">
        <v>19.329999999999998</v>
      </c>
      <c r="K25">
        <v>105.4</v>
      </c>
      <c r="L25" s="1">
        <v>-9.7000000000000003E-3</v>
      </c>
      <c r="M25" s="2">
        <v>32850</v>
      </c>
    </row>
    <row r="26" spans="3:13" x14ac:dyDescent="0.3">
      <c r="C26">
        <v>23</v>
      </c>
      <c r="D26" t="s">
        <v>216</v>
      </c>
      <c r="E26" t="s">
        <v>217</v>
      </c>
      <c r="F26" t="s">
        <v>28</v>
      </c>
      <c r="G26" t="s">
        <v>107</v>
      </c>
      <c r="H26" t="s">
        <v>27</v>
      </c>
      <c r="I26" t="s">
        <v>313</v>
      </c>
      <c r="J26">
        <v>10.57</v>
      </c>
      <c r="K26">
        <v>21.91</v>
      </c>
      <c r="L26" s="1">
        <v>4.0399999999999998E-2</v>
      </c>
      <c r="M26" s="2">
        <v>179259</v>
      </c>
    </row>
    <row r="27" spans="3:13" x14ac:dyDescent="0.3">
      <c r="C27">
        <v>24</v>
      </c>
      <c r="D27" t="s">
        <v>117</v>
      </c>
      <c r="E27" t="s">
        <v>118</v>
      </c>
      <c r="F27" t="s">
        <v>15</v>
      </c>
      <c r="G27" t="s">
        <v>89</v>
      </c>
      <c r="H27" t="s">
        <v>27</v>
      </c>
      <c r="I27" t="s">
        <v>314</v>
      </c>
      <c r="J27">
        <v>16</v>
      </c>
      <c r="K27">
        <v>163.03</v>
      </c>
      <c r="L27" s="1">
        <v>-2.4500000000000001E-2</v>
      </c>
      <c r="M27" s="2">
        <v>960869</v>
      </c>
    </row>
    <row r="28" spans="3:13" x14ac:dyDescent="0.3">
      <c r="C28">
        <v>25</v>
      </c>
      <c r="D28" t="s">
        <v>162</v>
      </c>
      <c r="E28" t="s">
        <v>163</v>
      </c>
      <c r="F28" t="s">
        <v>52</v>
      </c>
      <c r="G28" t="s">
        <v>71</v>
      </c>
      <c r="H28" t="s">
        <v>27</v>
      </c>
      <c r="I28" t="s">
        <v>315</v>
      </c>
      <c r="J28">
        <v>7.04</v>
      </c>
      <c r="K28">
        <v>11.75</v>
      </c>
      <c r="L28" s="1">
        <v>-1.7600000000000001E-2</v>
      </c>
      <c r="M28" s="2">
        <v>3980108</v>
      </c>
    </row>
    <row r="29" spans="3:13" x14ac:dyDescent="0.3">
      <c r="C29">
        <v>26</v>
      </c>
      <c r="D29" t="s">
        <v>119</v>
      </c>
      <c r="E29" t="s">
        <v>120</v>
      </c>
      <c r="F29" t="s">
        <v>15</v>
      </c>
      <c r="G29" t="s">
        <v>121</v>
      </c>
      <c r="H29" t="s">
        <v>27</v>
      </c>
      <c r="I29" t="s">
        <v>316</v>
      </c>
      <c r="J29">
        <v>8.5399999999999991</v>
      </c>
      <c r="K29">
        <v>16.350000000000001</v>
      </c>
      <c r="L29" s="1">
        <v>-1.5100000000000001E-2</v>
      </c>
      <c r="M29" s="2">
        <v>88070</v>
      </c>
    </row>
    <row r="30" spans="3:13" x14ac:dyDescent="0.3">
      <c r="C30">
        <v>27</v>
      </c>
      <c r="D30" t="s">
        <v>122</v>
      </c>
      <c r="E30" t="s">
        <v>123</v>
      </c>
      <c r="F30" t="s">
        <v>15</v>
      </c>
      <c r="G30" t="s">
        <v>124</v>
      </c>
      <c r="H30" t="s">
        <v>12</v>
      </c>
      <c r="I30" t="s">
        <v>317</v>
      </c>
      <c r="J30">
        <v>10.57</v>
      </c>
      <c r="K30">
        <v>16.350000000000001</v>
      </c>
      <c r="L30" s="1">
        <v>1.3299999999999999E-2</v>
      </c>
      <c r="M30" s="2">
        <v>5951218</v>
      </c>
    </row>
    <row r="36" spans="3:3" x14ac:dyDescent="0.3">
      <c r="C36" s="3"/>
    </row>
    <row r="37" spans="3:3" x14ac:dyDescent="0.3">
      <c r="C37" s="3"/>
    </row>
    <row r="56" spans="3:3" x14ac:dyDescent="0.3">
      <c r="C56" s="3"/>
    </row>
    <row r="57" spans="3:3" x14ac:dyDescent="0.3">
      <c r="C5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LargCap</vt:lpstr>
      <vt:lpstr>Sheet2</vt:lpstr>
      <vt:lpstr>Sheet1</vt:lpstr>
      <vt:lpstr>MidCap</vt:lpstr>
      <vt:lpstr>Growth</vt:lpstr>
      <vt:lpstr>Am Dream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Wujian Xue</dc:creator>
  <cp:lastModifiedBy>Wujian Xue</cp:lastModifiedBy>
  <dcterms:created xsi:type="dcterms:W3CDTF">2025-01-01T19:02:06Z</dcterms:created>
  <dcterms:modified xsi:type="dcterms:W3CDTF">2025-10-05T20:19:55Z</dcterms:modified>
</cp:coreProperties>
</file>