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-60" windowWidth="11415" windowHeight="7230" activeTab="1"/>
  </bookViews>
  <sheets>
    <sheet name="样式1" sheetId="1" r:id="rId1"/>
    <sheet name="30米" sheetId="5" r:id="rId2"/>
  </sheets>
  <calcPr calcId="124519"/>
</workbook>
</file>

<file path=xl/calcChain.xml><?xml version="1.0" encoding="utf-8"?>
<calcChain xmlns="http://schemas.openxmlformats.org/spreadsheetml/2006/main">
  <c r="Q13" i="1"/>
  <c r="R13" s="1"/>
  <c r="P5"/>
  <c r="Q5" s="1"/>
  <c r="R5" s="1"/>
  <c r="P6"/>
  <c r="Q6" s="1"/>
  <c r="R6" s="1"/>
  <c r="P7"/>
  <c r="Q7" s="1"/>
  <c r="R7" s="1"/>
  <c r="P8"/>
  <c r="Q8" s="1"/>
  <c r="R8" s="1"/>
  <c r="P10"/>
  <c r="R10" s="1"/>
  <c r="P11"/>
  <c r="R11" s="1"/>
  <c r="P12"/>
  <c r="R12" s="1"/>
  <c r="P13"/>
  <c r="P15"/>
  <c r="Q15" s="1"/>
  <c r="R15" s="1"/>
  <c r="P16"/>
  <c r="R16" s="1"/>
  <c r="P18"/>
  <c r="Q18" s="1"/>
  <c r="R18" s="1"/>
  <c r="P19"/>
  <c r="Q19" s="1"/>
  <c r="R19" s="1"/>
  <c r="P20"/>
  <c r="Q20" s="1"/>
  <c r="R20" s="1"/>
  <c r="P21"/>
  <c r="Q21" s="1"/>
  <c r="R21" s="1"/>
  <c r="P23"/>
  <c r="R23" s="1"/>
  <c r="P25"/>
  <c r="Q25" s="1"/>
  <c r="R25" s="1"/>
  <c r="P26"/>
  <c r="Q26" s="1"/>
  <c r="R26" s="1"/>
  <c r="P27"/>
  <c r="Q27" s="1"/>
  <c r="R27" s="1"/>
  <c r="P4"/>
  <c r="Q4" s="1"/>
  <c r="R4" s="1"/>
  <c r="A27"/>
  <c r="A26"/>
  <c r="A25"/>
  <c r="A16"/>
  <c r="A23"/>
  <c r="A15"/>
  <c r="A13"/>
  <c r="A8"/>
  <c r="A12"/>
  <c r="A21"/>
  <c r="A7"/>
  <c r="A20"/>
  <c r="A6"/>
  <c r="A11"/>
  <c r="A10"/>
  <c r="A19"/>
  <c r="A5"/>
  <c r="A18"/>
  <c r="A4"/>
</calcChain>
</file>

<file path=xl/sharedStrings.xml><?xml version="1.0" encoding="utf-8"?>
<sst xmlns="http://schemas.openxmlformats.org/spreadsheetml/2006/main" count="127" uniqueCount="55">
  <si>
    <t>序号</t>
    <phoneticPr fontId="2" type="noConversion"/>
  </si>
  <si>
    <t>品名</t>
    <phoneticPr fontId="2" type="noConversion"/>
  </si>
  <si>
    <t>规格</t>
    <phoneticPr fontId="2" type="noConversion"/>
  </si>
  <si>
    <t>无扣长</t>
    <phoneticPr fontId="2" type="noConversion"/>
  </si>
  <si>
    <t>段      别</t>
    <phoneticPr fontId="2" type="noConversion"/>
  </si>
  <si>
    <t>合 计</t>
    <phoneticPr fontId="2" type="noConversion"/>
  </si>
  <si>
    <t>备注</t>
    <phoneticPr fontId="2" type="noConversion"/>
  </si>
  <si>
    <t>级别</t>
    <phoneticPr fontId="2" type="noConversion"/>
  </si>
  <si>
    <t>3%损耗量</t>
    <phoneticPr fontId="2" type="noConversion"/>
  </si>
  <si>
    <t>塔型: 06B6-SZ3</t>
    <phoneticPr fontId="2" type="noConversion"/>
  </si>
  <si>
    <t>呼高:</t>
    <phoneticPr fontId="2" type="noConversion"/>
  </si>
  <si>
    <t>螺栓</t>
    <phoneticPr fontId="2" type="noConversion"/>
  </si>
  <si>
    <t>M16X40</t>
    <phoneticPr fontId="2" type="noConversion"/>
  </si>
  <si>
    <t>防盗</t>
    <phoneticPr fontId="2" type="noConversion"/>
  </si>
  <si>
    <t>M16X50</t>
    <phoneticPr fontId="2" type="noConversion"/>
  </si>
  <si>
    <t>带双帽</t>
    <phoneticPr fontId="2" type="noConversion"/>
  </si>
  <si>
    <t>M16X70</t>
    <phoneticPr fontId="2" type="noConversion"/>
  </si>
  <si>
    <t>M20X45</t>
    <phoneticPr fontId="2" type="noConversion"/>
  </si>
  <si>
    <t>M20X55</t>
    <phoneticPr fontId="2" type="noConversion"/>
  </si>
  <si>
    <t>M20X60</t>
    <phoneticPr fontId="2" type="noConversion"/>
  </si>
  <si>
    <t>M20X65</t>
    <phoneticPr fontId="2" type="noConversion"/>
  </si>
  <si>
    <t>M20X70</t>
    <phoneticPr fontId="2" type="noConversion"/>
  </si>
  <si>
    <t>脚钉</t>
    <phoneticPr fontId="2" type="noConversion"/>
  </si>
  <si>
    <t>垫圈</t>
    <phoneticPr fontId="2" type="noConversion"/>
  </si>
  <si>
    <t>M16(-3)</t>
    <phoneticPr fontId="2" type="noConversion"/>
  </si>
  <si>
    <t>M16(-4)</t>
    <phoneticPr fontId="2" type="noConversion"/>
  </si>
  <si>
    <t>M20(-4)</t>
    <phoneticPr fontId="2" type="noConversion"/>
  </si>
  <si>
    <t>总数量</t>
    <phoneticPr fontId="2" type="noConversion"/>
  </si>
  <si>
    <t>M16X180</t>
    <phoneticPr fontId="2" type="noConversion"/>
  </si>
  <si>
    <t>M20X200</t>
    <phoneticPr fontId="2" type="noConversion"/>
  </si>
  <si>
    <t>M16X50</t>
    <phoneticPr fontId="2" type="noConversion"/>
  </si>
  <si>
    <t>M16X60</t>
    <phoneticPr fontId="2" type="noConversion"/>
  </si>
  <si>
    <t>M20X60</t>
    <phoneticPr fontId="2" type="noConversion"/>
  </si>
  <si>
    <t>普通螺栓</t>
    <phoneticPr fontId="2" type="noConversion"/>
  </si>
  <si>
    <t>普通脚钉</t>
    <phoneticPr fontId="2" type="noConversion"/>
  </si>
  <si>
    <t>防盗螺栓</t>
    <phoneticPr fontId="2" type="noConversion"/>
  </si>
  <si>
    <t>防盗脚钉</t>
    <phoneticPr fontId="2" type="noConversion"/>
  </si>
  <si>
    <t>单帽</t>
    <phoneticPr fontId="2" type="noConversion"/>
  </si>
  <si>
    <t>双帽</t>
    <phoneticPr fontId="2" type="noConversion"/>
  </si>
  <si>
    <t>一普通母一防盗母</t>
    <phoneticPr fontId="2" type="noConversion"/>
  </si>
  <si>
    <t>二普通母一防盗母</t>
    <phoneticPr fontId="2" type="noConversion"/>
  </si>
  <si>
    <t>06B6-SZ3-30米螺栓清单</t>
    <phoneticPr fontId="2" type="noConversion"/>
  </si>
  <si>
    <t>品名</t>
    <phoneticPr fontId="2" type="noConversion"/>
  </si>
  <si>
    <t>规格</t>
    <phoneticPr fontId="2" type="noConversion"/>
  </si>
  <si>
    <t>级别</t>
    <phoneticPr fontId="2" type="noConversion"/>
  </si>
  <si>
    <t>备注</t>
    <phoneticPr fontId="2" type="noConversion"/>
  </si>
  <si>
    <t>防松扣紧母</t>
    <phoneticPr fontId="2" type="noConversion"/>
  </si>
  <si>
    <t>M16X40</t>
    <phoneticPr fontId="2" type="noConversion"/>
  </si>
  <si>
    <t>M20X45</t>
    <phoneticPr fontId="2" type="noConversion"/>
  </si>
  <si>
    <t>带双帽</t>
    <phoneticPr fontId="2" type="noConversion"/>
  </si>
  <si>
    <t>M16X70</t>
    <phoneticPr fontId="2" type="noConversion"/>
  </si>
  <si>
    <t>M16</t>
    <phoneticPr fontId="2" type="noConversion"/>
  </si>
  <si>
    <t>M20</t>
    <phoneticPr fontId="2" type="noConversion"/>
  </si>
  <si>
    <t>1.本塔8米防盗，此为1基共1基</t>
    <phoneticPr fontId="2" type="noConversion"/>
  </si>
  <si>
    <t>2.脚钉采用防滑带直钩形式</t>
    <phoneticPr fontId="2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</si>
</sst>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0;_吀"/>
  </numFmts>
  <fonts count="10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5"/>
      <name val="宋体"/>
      <charset val="134"/>
    </font>
    <font>
      <sz val="15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4"/>
      <name val="宋体"/>
      <family val="3"/>
      <charset val="134"/>
    </font>
    <font>
      <sz val="1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>
      <alignment vertical="center"/>
    </xf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44" fontId="3" fillId="0" borderId="0" xfId="5" applyFont="1" applyFill="1" applyBorder="1" applyAlignment="1">
      <alignment horizontal="center" vertical="center"/>
    </xf>
    <xf numFmtId="44" fontId="3" fillId="0" borderId="0" xfId="5" applyFont="1" applyFill="1" applyBorder="1" applyAlignment="1">
      <alignment vertical="center"/>
    </xf>
    <xf numFmtId="49" fontId="3" fillId="0" borderId="0" xfId="5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/>
    <xf numFmtId="44" fontId="8" fillId="0" borderId="1" xfId="5" applyFont="1" applyFill="1" applyBorder="1" applyAlignment="1">
      <alignment horizontal="center" vertical="center"/>
    </xf>
    <xf numFmtId="49" fontId="8" fillId="0" borderId="1" xfId="5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</cellXfs>
  <cellStyles count="6">
    <cellStyle name="常规" xfId="0" builtinId="0"/>
    <cellStyle name="常规 17" xfId="1"/>
    <cellStyle name="常规 2" xfId="2"/>
    <cellStyle name="常规 3" xfId="3"/>
    <cellStyle name="常规 7 2 2" xfId="4"/>
    <cellStyle name="货币" xfId="5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9"/>
  <sheetViews>
    <sheetView workbookViewId="0">
      <selection activeCell="C11" sqref="C11"/>
    </sheetView>
  </sheetViews>
  <sheetFormatPr defaultRowHeight="14.25"/>
  <cols>
    <col min="1" max="2" width="9.25" style="13" bestFit="1" customWidth="1"/>
    <col min="3" max="3" width="10.5" style="21" bestFit="1" customWidth="1"/>
    <col min="4" max="5" width="9.25" style="13" bestFit="1" customWidth="1"/>
    <col min="6" max="9" width="4.25" style="13" bestFit="1" customWidth="1"/>
    <col min="10" max="11" width="5.5" style="13" bestFit="1" customWidth="1"/>
    <col min="12" max="14" width="4.25" style="13" bestFit="1" customWidth="1"/>
    <col min="15" max="15" width="5.5" style="13" bestFit="1" customWidth="1"/>
    <col min="16" max="16" width="8" style="13" bestFit="1" customWidth="1"/>
    <col min="17" max="17" width="11.875" style="13" bestFit="1" customWidth="1"/>
    <col min="18" max="18" width="11.875" style="13" customWidth="1"/>
    <col min="19" max="19" width="9.25" style="13" bestFit="1" customWidth="1"/>
    <col min="20" max="20" width="5.75" style="12" customWidth="1"/>
    <col min="21" max="16384" width="9" style="13"/>
  </cols>
  <sheetData>
    <row r="1" spans="1:30" s="6" customFormat="1" ht="19.149999999999999" customHeight="1">
      <c r="A1" s="1" t="s">
        <v>9</v>
      </c>
      <c r="B1" s="2"/>
      <c r="C1" s="2"/>
      <c r="D1" s="3" t="s">
        <v>10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</row>
    <row r="2" spans="1:30" ht="21" customHeight="1">
      <c r="A2" s="7" t="s">
        <v>0</v>
      </c>
      <c r="B2" s="8" t="s">
        <v>1</v>
      </c>
      <c r="C2" s="7" t="s">
        <v>2</v>
      </c>
      <c r="D2" s="7" t="s">
        <v>7</v>
      </c>
      <c r="E2" s="9" t="s">
        <v>3</v>
      </c>
      <c r="F2" s="4" t="s">
        <v>4</v>
      </c>
      <c r="G2" s="4"/>
      <c r="H2" s="4"/>
      <c r="I2" s="4"/>
      <c r="J2" s="4"/>
      <c r="K2" s="4"/>
      <c r="L2" s="4"/>
      <c r="M2" s="4"/>
      <c r="N2" s="4"/>
      <c r="O2" s="4"/>
      <c r="P2" s="10" t="s">
        <v>5</v>
      </c>
      <c r="Q2" s="10" t="s">
        <v>8</v>
      </c>
      <c r="R2" s="11" t="s">
        <v>27</v>
      </c>
      <c r="S2" s="10" t="s">
        <v>6</v>
      </c>
    </row>
    <row r="3" spans="1:30" ht="21" customHeight="1">
      <c r="A3" s="14"/>
      <c r="B3" s="14"/>
      <c r="C3" s="10"/>
      <c r="D3" s="14"/>
      <c r="E3" s="9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0"/>
      <c r="Q3" s="10"/>
      <c r="R3" s="11"/>
      <c r="S3" s="10"/>
    </row>
    <row r="4" spans="1:30" s="19" customFormat="1" ht="21" customHeight="1">
      <c r="A4" s="16">
        <f>ROW()-3</f>
        <v>1</v>
      </c>
      <c r="B4" s="16" t="s">
        <v>11</v>
      </c>
      <c r="C4" s="11" t="s">
        <v>12</v>
      </c>
      <c r="D4" s="16">
        <v>6.8</v>
      </c>
      <c r="E4" s="11">
        <v>6</v>
      </c>
      <c r="F4" s="16">
        <v>48</v>
      </c>
      <c r="G4" s="16">
        <v>48</v>
      </c>
      <c r="H4" s="16">
        <v>48</v>
      </c>
      <c r="I4" s="16">
        <v>54</v>
      </c>
      <c r="J4" s="16">
        <v>250</v>
      </c>
      <c r="K4" s="16">
        <v>216</v>
      </c>
      <c r="L4" s="16">
        <v>53</v>
      </c>
      <c r="M4" s="16">
        <v>80</v>
      </c>
      <c r="N4" s="16">
        <v>52</v>
      </c>
      <c r="O4" s="16"/>
      <c r="P4" s="16">
        <f>O4+N4+M4+L4+K4+J4+I4+H4+G4+F4</f>
        <v>849</v>
      </c>
      <c r="Q4" s="17">
        <f>P4*0.04</f>
        <v>33.96</v>
      </c>
      <c r="R4" s="17">
        <f>Q4+P4</f>
        <v>882.96</v>
      </c>
      <c r="S4" s="16"/>
      <c r="T4" s="18"/>
    </row>
    <row r="5" spans="1:30" ht="19.5">
      <c r="A5" s="16">
        <f>ROW()-3</f>
        <v>2</v>
      </c>
      <c r="B5" s="16" t="s">
        <v>11</v>
      </c>
      <c r="C5" s="11" t="s">
        <v>14</v>
      </c>
      <c r="D5" s="16">
        <v>6.8</v>
      </c>
      <c r="E5" s="11">
        <v>12</v>
      </c>
      <c r="F5" s="16">
        <v>6</v>
      </c>
      <c r="G5" s="16">
        <v>6</v>
      </c>
      <c r="H5" s="16">
        <v>6</v>
      </c>
      <c r="I5" s="16"/>
      <c r="J5" s="16">
        <v>75</v>
      </c>
      <c r="K5" s="16">
        <v>222</v>
      </c>
      <c r="L5" s="16">
        <v>49</v>
      </c>
      <c r="M5" s="16">
        <v>72</v>
      </c>
      <c r="N5" s="16">
        <v>40</v>
      </c>
      <c r="O5" s="16">
        <v>22</v>
      </c>
      <c r="P5" s="16">
        <f t="shared" ref="P5:P27" si="0">O5+N5+M5+L5+K5+J5+I5+H5+G5+F5</f>
        <v>498</v>
      </c>
      <c r="Q5" s="17">
        <f t="shared" ref="Q5:Q27" si="1">P5*0.04</f>
        <v>19.920000000000002</v>
      </c>
      <c r="R5" s="17">
        <f t="shared" ref="R5:R27" si="2">Q5+P5</f>
        <v>517.91999999999996</v>
      </c>
      <c r="S5" s="16"/>
      <c r="T5" s="18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ht="19.5">
      <c r="A6" s="16">
        <f>ROW()-3</f>
        <v>3</v>
      </c>
      <c r="B6" s="16" t="s">
        <v>11</v>
      </c>
      <c r="C6" s="11" t="s">
        <v>17</v>
      </c>
      <c r="D6" s="16">
        <v>6.8</v>
      </c>
      <c r="E6" s="11">
        <v>8</v>
      </c>
      <c r="F6" s="16"/>
      <c r="G6" s="16"/>
      <c r="H6" s="16"/>
      <c r="I6" s="16"/>
      <c r="J6" s="16">
        <v>12</v>
      </c>
      <c r="K6" s="16">
        <v>62</v>
      </c>
      <c r="L6" s="16"/>
      <c r="M6" s="16"/>
      <c r="N6" s="16"/>
      <c r="O6" s="16"/>
      <c r="P6" s="16">
        <f t="shared" si="0"/>
        <v>74</v>
      </c>
      <c r="Q6" s="17">
        <f t="shared" si="1"/>
        <v>2.96</v>
      </c>
      <c r="R6" s="17">
        <f t="shared" si="2"/>
        <v>76.959999999999994</v>
      </c>
      <c r="S6" s="16"/>
      <c r="T6" s="18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ht="19.5">
      <c r="A7" s="16">
        <f>ROW()-3</f>
        <v>4</v>
      </c>
      <c r="B7" s="16" t="s">
        <v>11</v>
      </c>
      <c r="C7" s="11" t="s">
        <v>18</v>
      </c>
      <c r="D7" s="16">
        <v>6.8</v>
      </c>
      <c r="E7" s="11">
        <v>15</v>
      </c>
      <c r="F7" s="16"/>
      <c r="G7" s="16"/>
      <c r="H7" s="16"/>
      <c r="I7" s="16"/>
      <c r="J7" s="16">
        <v>16</v>
      </c>
      <c r="K7" s="16">
        <v>70</v>
      </c>
      <c r="L7" s="16">
        <v>80</v>
      </c>
      <c r="M7" s="16">
        <v>80</v>
      </c>
      <c r="N7" s="16"/>
      <c r="O7" s="16"/>
      <c r="P7" s="16">
        <f t="shared" si="0"/>
        <v>246</v>
      </c>
      <c r="Q7" s="17">
        <f t="shared" si="1"/>
        <v>9.84</v>
      </c>
      <c r="R7" s="17">
        <f t="shared" si="2"/>
        <v>255.84</v>
      </c>
      <c r="S7" s="16"/>
      <c r="T7" s="18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ht="19.5">
      <c r="A8" s="16">
        <f>ROW()-3</f>
        <v>5</v>
      </c>
      <c r="B8" s="16" t="s">
        <v>11</v>
      </c>
      <c r="C8" s="11" t="s">
        <v>20</v>
      </c>
      <c r="D8" s="16">
        <v>6.8</v>
      </c>
      <c r="E8" s="11">
        <v>25</v>
      </c>
      <c r="F8" s="16"/>
      <c r="G8" s="16"/>
      <c r="H8" s="16"/>
      <c r="I8" s="16"/>
      <c r="J8" s="16"/>
      <c r="K8" s="16"/>
      <c r="L8" s="16"/>
      <c r="M8" s="16"/>
      <c r="N8" s="16">
        <v>80</v>
      </c>
      <c r="O8" s="16">
        <v>80</v>
      </c>
      <c r="P8" s="16">
        <f t="shared" si="0"/>
        <v>160</v>
      </c>
      <c r="Q8" s="17">
        <f t="shared" si="1"/>
        <v>6.4</v>
      </c>
      <c r="R8" s="17">
        <f t="shared" si="2"/>
        <v>166.4</v>
      </c>
      <c r="S8" s="16"/>
      <c r="T8" s="18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ht="19.5">
      <c r="A9" s="16"/>
      <c r="B9" s="16"/>
      <c r="C9" s="11"/>
      <c r="D9" s="16"/>
      <c r="E9" s="11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  <c r="R9" s="17"/>
      <c r="S9" s="16"/>
      <c r="T9" s="18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ht="19.5">
      <c r="A10" s="16">
        <f>ROW()-3</f>
        <v>7</v>
      </c>
      <c r="B10" s="16" t="s">
        <v>11</v>
      </c>
      <c r="C10" s="11" t="s">
        <v>14</v>
      </c>
      <c r="D10" s="16">
        <v>6.8</v>
      </c>
      <c r="E10" s="11">
        <v>7</v>
      </c>
      <c r="F10" s="16">
        <v>4</v>
      </c>
      <c r="G10" s="16">
        <v>4</v>
      </c>
      <c r="H10" s="16"/>
      <c r="I10" s="16"/>
      <c r="J10" s="16"/>
      <c r="K10" s="16"/>
      <c r="L10" s="16"/>
      <c r="M10" s="16"/>
      <c r="N10" s="16"/>
      <c r="O10" s="16"/>
      <c r="P10" s="16">
        <f t="shared" si="0"/>
        <v>8</v>
      </c>
      <c r="Q10" s="17">
        <v>2</v>
      </c>
      <c r="R10" s="17">
        <f t="shared" si="2"/>
        <v>10</v>
      </c>
      <c r="S10" s="16" t="s">
        <v>15</v>
      </c>
      <c r="T10" s="18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ht="19.5">
      <c r="A11" s="16">
        <f>ROW()-3</f>
        <v>8</v>
      </c>
      <c r="B11" s="16" t="s">
        <v>11</v>
      </c>
      <c r="C11" s="11" t="s">
        <v>16</v>
      </c>
      <c r="D11" s="16">
        <v>6.8</v>
      </c>
      <c r="E11" s="11">
        <v>22</v>
      </c>
      <c r="F11" s="16"/>
      <c r="G11" s="16"/>
      <c r="H11" s="16">
        <v>4</v>
      </c>
      <c r="I11" s="16"/>
      <c r="J11" s="16"/>
      <c r="K11" s="16"/>
      <c r="L11" s="16"/>
      <c r="M11" s="16"/>
      <c r="N11" s="16"/>
      <c r="O11" s="16"/>
      <c r="P11" s="16">
        <f t="shared" si="0"/>
        <v>4</v>
      </c>
      <c r="Q11" s="17">
        <v>2</v>
      </c>
      <c r="R11" s="17">
        <f t="shared" si="2"/>
        <v>6</v>
      </c>
      <c r="S11" s="16" t="s">
        <v>15</v>
      </c>
      <c r="T11" s="18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ht="19.5">
      <c r="A12" s="16">
        <f>ROW()-3</f>
        <v>9</v>
      </c>
      <c r="B12" s="16" t="s">
        <v>11</v>
      </c>
      <c r="C12" s="11" t="s">
        <v>19</v>
      </c>
      <c r="D12" s="16">
        <v>6.8</v>
      </c>
      <c r="E12" s="11">
        <v>8</v>
      </c>
      <c r="F12" s="16">
        <v>8</v>
      </c>
      <c r="G12" s="16">
        <v>8</v>
      </c>
      <c r="H12" s="16">
        <v>8</v>
      </c>
      <c r="I12" s="16">
        <v>6</v>
      </c>
      <c r="J12" s="16"/>
      <c r="K12" s="16"/>
      <c r="L12" s="16"/>
      <c r="M12" s="16"/>
      <c r="N12" s="16"/>
      <c r="O12" s="16"/>
      <c r="P12" s="16">
        <f t="shared" si="0"/>
        <v>30</v>
      </c>
      <c r="Q12" s="17">
        <v>2</v>
      </c>
      <c r="R12" s="17">
        <f t="shared" si="2"/>
        <v>32</v>
      </c>
      <c r="S12" s="16" t="s">
        <v>15</v>
      </c>
      <c r="T12" s="18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ht="19.5">
      <c r="A13" s="16">
        <f>ROW()-3</f>
        <v>10</v>
      </c>
      <c r="B13" s="16" t="s">
        <v>11</v>
      </c>
      <c r="C13" s="11" t="s">
        <v>21</v>
      </c>
      <c r="D13" s="16">
        <v>6.8</v>
      </c>
      <c r="E13" s="11">
        <v>15</v>
      </c>
      <c r="F13" s="16">
        <v>16</v>
      </c>
      <c r="G13" s="16">
        <v>16</v>
      </c>
      <c r="H13" s="16">
        <v>12</v>
      </c>
      <c r="I13" s="16"/>
      <c r="J13" s="16"/>
      <c r="K13" s="16"/>
      <c r="L13" s="16"/>
      <c r="M13" s="16"/>
      <c r="N13" s="16"/>
      <c r="O13" s="16"/>
      <c r="P13" s="16">
        <f t="shared" si="0"/>
        <v>44</v>
      </c>
      <c r="Q13" s="17">
        <f t="shared" si="1"/>
        <v>1.76</v>
      </c>
      <c r="R13" s="17">
        <f t="shared" si="2"/>
        <v>45.76</v>
      </c>
      <c r="S13" s="16" t="s">
        <v>15</v>
      </c>
      <c r="T13" s="18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ht="19.5">
      <c r="A14" s="16"/>
      <c r="B14" s="16"/>
      <c r="C14" s="11"/>
      <c r="D14" s="16"/>
      <c r="E14" s="11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17"/>
      <c r="S14" s="16"/>
      <c r="T14" s="18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ht="19.5">
      <c r="A15" s="16">
        <f>ROW()-3</f>
        <v>12</v>
      </c>
      <c r="B15" s="16" t="s">
        <v>22</v>
      </c>
      <c r="C15" s="11" t="s">
        <v>28</v>
      </c>
      <c r="D15" s="16">
        <v>6.8</v>
      </c>
      <c r="E15" s="11">
        <v>120</v>
      </c>
      <c r="F15" s="16"/>
      <c r="G15" s="16"/>
      <c r="H15" s="16"/>
      <c r="I15" s="16">
        <v>18</v>
      </c>
      <c r="J15" s="16">
        <v>24</v>
      </c>
      <c r="K15" s="16">
        <v>34</v>
      </c>
      <c r="L15" s="16">
        <v>26</v>
      </c>
      <c r="M15" s="16">
        <v>26</v>
      </c>
      <c r="N15" s="16">
        <v>30</v>
      </c>
      <c r="O15" s="16">
        <v>4</v>
      </c>
      <c r="P15" s="16">
        <f t="shared" si="0"/>
        <v>162</v>
      </c>
      <c r="Q15" s="17">
        <f t="shared" si="1"/>
        <v>6.48</v>
      </c>
      <c r="R15" s="17">
        <f t="shared" si="2"/>
        <v>168.48</v>
      </c>
      <c r="S15" s="16"/>
      <c r="T15" s="18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ht="19.5">
      <c r="A16" s="16">
        <f>ROW()-3</f>
        <v>13</v>
      </c>
      <c r="B16" s="16" t="s">
        <v>22</v>
      </c>
      <c r="C16" s="11" t="s">
        <v>29</v>
      </c>
      <c r="D16" s="16">
        <v>6.8</v>
      </c>
      <c r="E16" s="11">
        <v>120</v>
      </c>
      <c r="F16" s="16"/>
      <c r="G16" s="16"/>
      <c r="H16" s="16"/>
      <c r="I16" s="16"/>
      <c r="J16" s="16"/>
      <c r="K16" s="16">
        <v>4</v>
      </c>
      <c r="L16" s="16">
        <v>2</v>
      </c>
      <c r="M16" s="16">
        <v>2</v>
      </c>
      <c r="N16" s="16">
        <v>2</v>
      </c>
      <c r="O16" s="16">
        <v>2</v>
      </c>
      <c r="P16" s="16">
        <f t="shared" si="0"/>
        <v>12</v>
      </c>
      <c r="Q16" s="17">
        <v>2</v>
      </c>
      <c r="R16" s="17">
        <f t="shared" si="2"/>
        <v>14</v>
      </c>
      <c r="S16" s="16"/>
      <c r="T16" s="18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ht="19.5">
      <c r="A17" s="16"/>
      <c r="B17" s="16"/>
      <c r="C17" s="11"/>
      <c r="D17" s="16"/>
      <c r="E17" s="11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17"/>
      <c r="S17" s="16"/>
      <c r="T17" s="18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ht="19.5">
      <c r="A18" s="16">
        <f>ROW()-3</f>
        <v>15</v>
      </c>
      <c r="B18" s="16" t="s">
        <v>11</v>
      </c>
      <c r="C18" s="11" t="s">
        <v>30</v>
      </c>
      <c r="D18" s="16">
        <v>6.8</v>
      </c>
      <c r="E18" s="11">
        <v>6</v>
      </c>
      <c r="F18" s="16"/>
      <c r="G18" s="16"/>
      <c r="H18" s="16"/>
      <c r="I18" s="16"/>
      <c r="J18" s="16"/>
      <c r="K18" s="16"/>
      <c r="O18" s="16">
        <v>180</v>
      </c>
      <c r="P18" s="16">
        <f t="shared" si="0"/>
        <v>180</v>
      </c>
      <c r="Q18" s="17">
        <f t="shared" si="1"/>
        <v>7.2</v>
      </c>
      <c r="R18" s="17">
        <f t="shared" si="2"/>
        <v>187.2</v>
      </c>
      <c r="S18" s="16" t="s">
        <v>13</v>
      </c>
      <c r="T18" s="18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ht="19.5">
      <c r="A19" s="16">
        <f>ROW()-3</f>
        <v>16</v>
      </c>
      <c r="B19" s="16" t="s">
        <v>11</v>
      </c>
      <c r="C19" s="11" t="s">
        <v>31</v>
      </c>
      <c r="D19" s="16">
        <v>6.8</v>
      </c>
      <c r="E19" s="11">
        <v>12</v>
      </c>
      <c r="F19" s="16"/>
      <c r="G19" s="16"/>
      <c r="H19" s="16"/>
      <c r="I19" s="16"/>
      <c r="J19" s="16"/>
      <c r="K19" s="16"/>
      <c r="O19" s="16">
        <v>44</v>
      </c>
      <c r="P19" s="16">
        <f t="shared" si="0"/>
        <v>44</v>
      </c>
      <c r="Q19" s="17">
        <f t="shared" si="1"/>
        <v>1.76</v>
      </c>
      <c r="R19" s="17">
        <f t="shared" si="2"/>
        <v>45.76</v>
      </c>
      <c r="S19" s="16" t="s">
        <v>13</v>
      </c>
      <c r="T19" s="18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19.5">
      <c r="A20" s="16">
        <f>ROW()-3</f>
        <v>17</v>
      </c>
      <c r="B20" s="16" t="s">
        <v>11</v>
      </c>
      <c r="C20" s="11" t="s">
        <v>32</v>
      </c>
      <c r="D20" s="16">
        <v>6.8</v>
      </c>
      <c r="E20" s="11">
        <v>8</v>
      </c>
      <c r="F20" s="16"/>
      <c r="G20" s="16"/>
      <c r="H20" s="16"/>
      <c r="I20" s="16"/>
      <c r="J20" s="16"/>
      <c r="K20" s="16"/>
      <c r="O20" s="16">
        <v>68</v>
      </c>
      <c r="P20" s="16">
        <f t="shared" si="0"/>
        <v>68</v>
      </c>
      <c r="Q20" s="17">
        <f t="shared" si="1"/>
        <v>2.72</v>
      </c>
      <c r="R20" s="17">
        <f t="shared" si="2"/>
        <v>70.72</v>
      </c>
      <c r="S20" s="16" t="s">
        <v>13</v>
      </c>
      <c r="T20" s="18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ht="19.5">
      <c r="A21" s="16">
        <f>ROW()-3</f>
        <v>18</v>
      </c>
      <c r="B21" s="16" t="s">
        <v>11</v>
      </c>
      <c r="C21" s="11" t="s">
        <v>21</v>
      </c>
      <c r="D21" s="16">
        <v>6.8</v>
      </c>
      <c r="E21" s="11">
        <v>15</v>
      </c>
      <c r="F21" s="16"/>
      <c r="G21" s="16"/>
      <c r="H21" s="16"/>
      <c r="I21" s="16"/>
      <c r="J21" s="16"/>
      <c r="K21" s="16"/>
      <c r="O21" s="16">
        <v>72</v>
      </c>
      <c r="P21" s="16">
        <f t="shared" si="0"/>
        <v>72</v>
      </c>
      <c r="Q21" s="17">
        <f t="shared" si="1"/>
        <v>2.88</v>
      </c>
      <c r="R21" s="17">
        <f t="shared" si="2"/>
        <v>74.88</v>
      </c>
      <c r="S21" s="16" t="s">
        <v>13</v>
      </c>
      <c r="T21" s="18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ht="19.5">
      <c r="A22" s="16"/>
      <c r="B22" s="16"/>
      <c r="C22" s="11"/>
      <c r="D22" s="16"/>
      <c r="E22" s="11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17"/>
      <c r="S22" s="16"/>
      <c r="T22" s="18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ht="19.5">
      <c r="A23" s="16">
        <f>ROW()-3</f>
        <v>20</v>
      </c>
      <c r="B23" s="16" t="s">
        <v>22</v>
      </c>
      <c r="C23" s="11" t="s">
        <v>28</v>
      </c>
      <c r="D23" s="16">
        <v>6.8</v>
      </c>
      <c r="E23" s="11">
        <v>120</v>
      </c>
      <c r="F23" s="16"/>
      <c r="G23" s="16"/>
      <c r="H23" s="16"/>
      <c r="O23" s="16">
        <v>36</v>
      </c>
      <c r="P23" s="16">
        <f t="shared" si="0"/>
        <v>36</v>
      </c>
      <c r="Q23" s="17">
        <v>2</v>
      </c>
      <c r="R23" s="17">
        <f t="shared" si="2"/>
        <v>38</v>
      </c>
      <c r="S23" s="16" t="s">
        <v>13</v>
      </c>
      <c r="T23" s="18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ht="19.5">
      <c r="A24" s="16"/>
      <c r="B24" s="16"/>
      <c r="C24" s="11"/>
      <c r="D24" s="16"/>
      <c r="E24" s="11"/>
      <c r="F24" s="16"/>
      <c r="G24" s="16"/>
      <c r="H24" s="16"/>
      <c r="O24" s="16"/>
      <c r="P24" s="16"/>
      <c r="Q24" s="17"/>
      <c r="R24" s="17"/>
      <c r="S24" s="16"/>
      <c r="T24" s="18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ht="19.5">
      <c r="A25" s="16">
        <f>ROW()-3</f>
        <v>22</v>
      </c>
      <c r="B25" s="16" t="s">
        <v>23</v>
      </c>
      <c r="C25" s="11" t="s">
        <v>24</v>
      </c>
      <c r="D25" s="16"/>
      <c r="E25" s="11"/>
      <c r="F25" s="16">
        <v>4</v>
      </c>
      <c r="G25" s="16">
        <v>4</v>
      </c>
      <c r="H25" s="16"/>
      <c r="I25" s="16"/>
      <c r="J25" s="16">
        <v>20</v>
      </c>
      <c r="K25" s="16">
        <v>36</v>
      </c>
      <c r="L25" s="16">
        <v>8</v>
      </c>
      <c r="M25" s="16"/>
      <c r="N25" s="16"/>
      <c r="O25" s="16"/>
      <c r="P25" s="16">
        <f t="shared" si="0"/>
        <v>72</v>
      </c>
      <c r="Q25" s="17">
        <f t="shared" si="1"/>
        <v>2.88</v>
      </c>
      <c r="R25" s="17">
        <f t="shared" si="2"/>
        <v>74.88</v>
      </c>
      <c r="S25" s="16"/>
      <c r="T25" s="18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ht="19.5">
      <c r="A26" s="16">
        <f>ROW()-3</f>
        <v>23</v>
      </c>
      <c r="B26" s="16" t="s">
        <v>23</v>
      </c>
      <c r="C26" s="11" t="s">
        <v>25</v>
      </c>
      <c r="D26" s="16"/>
      <c r="E26" s="11"/>
      <c r="F26" s="16">
        <v>2</v>
      </c>
      <c r="G26" s="16">
        <v>2</v>
      </c>
      <c r="H26" s="16">
        <v>6</v>
      </c>
      <c r="I26" s="16"/>
      <c r="J26" s="16">
        <v>12</v>
      </c>
      <c r="K26" s="16">
        <v>16</v>
      </c>
      <c r="L26" s="16">
        <v>25</v>
      </c>
      <c r="M26" s="16">
        <v>8</v>
      </c>
      <c r="N26" s="16">
        <v>8</v>
      </c>
      <c r="O26" s="16"/>
      <c r="P26" s="16">
        <f t="shared" si="0"/>
        <v>79</v>
      </c>
      <c r="Q26" s="17">
        <f t="shared" si="1"/>
        <v>3.16</v>
      </c>
      <c r="R26" s="17">
        <f t="shared" si="2"/>
        <v>82.16</v>
      </c>
      <c r="S26" s="16"/>
      <c r="T26" s="18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ht="19.5">
      <c r="A27" s="16">
        <f>ROW()-3</f>
        <v>24</v>
      </c>
      <c r="B27" s="16" t="s">
        <v>23</v>
      </c>
      <c r="C27" s="11" t="s">
        <v>26</v>
      </c>
      <c r="D27" s="16"/>
      <c r="E27" s="11"/>
      <c r="F27" s="16">
        <v>8</v>
      </c>
      <c r="G27" s="16">
        <v>8</v>
      </c>
      <c r="H27" s="16">
        <v>4</v>
      </c>
      <c r="I27" s="16"/>
      <c r="J27" s="16"/>
      <c r="K27" s="16"/>
      <c r="L27" s="16"/>
      <c r="M27" s="16"/>
      <c r="N27" s="16"/>
      <c r="O27" s="16"/>
      <c r="P27" s="16">
        <f t="shared" si="0"/>
        <v>20</v>
      </c>
      <c r="Q27" s="17">
        <f t="shared" si="1"/>
        <v>0.8</v>
      </c>
      <c r="R27" s="17">
        <f t="shared" si="2"/>
        <v>20.8</v>
      </c>
      <c r="S27" s="16"/>
      <c r="T27" s="18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>
      <c r="A28" s="20"/>
    </row>
    <row r="29" spans="1:30">
      <c r="B29" s="20"/>
      <c r="F29" s="20"/>
    </row>
  </sheetData>
  <mergeCells count="12">
    <mergeCell ref="B2:B3"/>
    <mergeCell ref="A2:A3"/>
    <mergeCell ref="P1:S1"/>
    <mergeCell ref="P2:P3"/>
    <mergeCell ref="S2:S3"/>
    <mergeCell ref="A1:C1"/>
    <mergeCell ref="E2:E3"/>
    <mergeCell ref="C2:C3"/>
    <mergeCell ref="F2:O2"/>
    <mergeCell ref="D1:O1"/>
    <mergeCell ref="Q2:Q3"/>
    <mergeCell ref="D2:D3"/>
  </mergeCells>
  <phoneticPr fontId="2" type="noConversion"/>
  <pageMargins left="0.39370078740157483" right="0.39370078740157483" top="0.86614173228346458" bottom="0.19685039370078741" header="0.39370078740157483" footer="0.19685039370078741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I12" sqref="I12"/>
    </sheetView>
  </sheetViews>
  <sheetFormatPr defaultRowHeight="18.75"/>
  <cols>
    <col min="1" max="1" width="16.625" style="31" customWidth="1"/>
    <col min="2" max="2" width="12.5" style="31" customWidth="1"/>
    <col min="3" max="4" width="9.25" style="31" bestFit="1" customWidth="1"/>
    <col min="5" max="5" width="11.875" style="31" customWidth="1"/>
    <col min="6" max="6" width="21.75" style="31" customWidth="1"/>
    <col min="7" max="7" width="5.75" style="23" customWidth="1"/>
    <col min="8" max="16384" width="9" style="24"/>
  </cols>
  <sheetData>
    <row r="1" spans="1:14" ht="19.149999999999999" customHeight="1">
      <c r="A1" s="22" t="s">
        <v>41</v>
      </c>
      <c r="B1" s="22"/>
      <c r="C1" s="22"/>
      <c r="D1" s="22"/>
      <c r="E1" s="22"/>
      <c r="F1" s="22"/>
    </row>
    <row r="2" spans="1:14" ht="21" customHeight="1">
      <c r="A2" s="25" t="s">
        <v>42</v>
      </c>
      <c r="B2" s="25" t="s">
        <v>43</v>
      </c>
      <c r="C2" s="25" t="s">
        <v>44</v>
      </c>
      <c r="D2" s="26" t="s">
        <v>3</v>
      </c>
      <c r="E2" s="27" t="s">
        <v>27</v>
      </c>
      <c r="F2" s="27" t="s">
        <v>45</v>
      </c>
    </row>
    <row r="3" spans="1:14" s="31" customFormat="1" ht="21" customHeight="1">
      <c r="A3" s="28" t="s">
        <v>33</v>
      </c>
      <c r="B3" s="28" t="s">
        <v>47</v>
      </c>
      <c r="C3" s="28">
        <v>6.8</v>
      </c>
      <c r="D3" s="28">
        <v>6</v>
      </c>
      <c r="E3" s="29">
        <v>882.96</v>
      </c>
      <c r="F3" s="28" t="s">
        <v>37</v>
      </c>
      <c r="G3" s="30"/>
    </row>
    <row r="4" spans="1:14">
      <c r="A4" s="28" t="s">
        <v>33</v>
      </c>
      <c r="B4" s="28" t="s">
        <v>30</v>
      </c>
      <c r="C4" s="28">
        <v>6.8</v>
      </c>
      <c r="D4" s="28">
        <v>12</v>
      </c>
      <c r="E4" s="29">
        <v>517.91999999999996</v>
      </c>
      <c r="F4" s="28" t="s">
        <v>37</v>
      </c>
      <c r="G4" s="30"/>
      <c r="H4" s="31"/>
      <c r="I4" s="31"/>
      <c r="J4" s="31"/>
      <c r="K4" s="31"/>
      <c r="L4" s="31"/>
      <c r="M4" s="31"/>
      <c r="N4" s="31"/>
    </row>
    <row r="5" spans="1:14">
      <c r="A5" s="28" t="s">
        <v>33</v>
      </c>
      <c r="B5" s="28" t="s">
        <v>48</v>
      </c>
      <c r="C5" s="28">
        <v>6.8</v>
      </c>
      <c r="D5" s="28">
        <v>8</v>
      </c>
      <c r="E5" s="29">
        <v>76.959999999999994</v>
      </c>
      <c r="F5" s="28" t="s">
        <v>37</v>
      </c>
      <c r="G5" s="30"/>
      <c r="H5" s="31"/>
      <c r="I5" s="31"/>
      <c r="J5" s="31"/>
      <c r="K5" s="31"/>
      <c r="L5" s="31"/>
      <c r="M5" s="31"/>
      <c r="N5" s="31"/>
    </row>
    <row r="6" spans="1:14">
      <c r="A6" s="28" t="s">
        <v>33</v>
      </c>
      <c r="B6" s="28" t="s">
        <v>18</v>
      </c>
      <c r="C6" s="28">
        <v>6.8</v>
      </c>
      <c r="D6" s="28">
        <v>15</v>
      </c>
      <c r="E6" s="29">
        <v>255.84</v>
      </c>
      <c r="F6" s="28" t="s">
        <v>37</v>
      </c>
      <c r="G6" s="30"/>
      <c r="H6" s="31"/>
      <c r="I6" s="31"/>
      <c r="J6" s="31"/>
      <c r="K6" s="31"/>
      <c r="L6" s="31"/>
      <c r="M6" s="31"/>
      <c r="N6" s="31"/>
    </row>
    <row r="7" spans="1:14">
      <c r="A7" s="28" t="s">
        <v>33</v>
      </c>
      <c r="B7" s="28" t="s">
        <v>20</v>
      </c>
      <c r="C7" s="28">
        <v>6.8</v>
      </c>
      <c r="D7" s="28">
        <v>25</v>
      </c>
      <c r="E7" s="29">
        <v>166.4</v>
      </c>
      <c r="F7" s="28" t="s">
        <v>37</v>
      </c>
      <c r="G7" s="30"/>
      <c r="H7" s="31"/>
      <c r="I7" s="31"/>
      <c r="J7" s="31"/>
      <c r="K7" s="31"/>
      <c r="L7" s="31"/>
      <c r="M7" s="31"/>
      <c r="N7" s="31"/>
    </row>
    <row r="8" spans="1:14">
      <c r="A8" s="28"/>
      <c r="B8" s="28"/>
      <c r="C8" s="28"/>
      <c r="D8" s="28"/>
      <c r="E8" s="29"/>
      <c r="F8" s="28"/>
      <c r="G8" s="30"/>
      <c r="H8" s="31"/>
      <c r="I8" s="31"/>
      <c r="J8" s="31"/>
      <c r="K8" s="31"/>
      <c r="L8" s="31"/>
      <c r="M8" s="31"/>
      <c r="N8" s="31"/>
    </row>
    <row r="9" spans="1:14">
      <c r="A9" s="28" t="s">
        <v>33</v>
      </c>
      <c r="B9" s="28" t="s">
        <v>30</v>
      </c>
      <c r="C9" s="28">
        <v>6.8</v>
      </c>
      <c r="D9" s="28">
        <v>6</v>
      </c>
      <c r="E9" s="29">
        <v>10</v>
      </c>
      <c r="F9" s="28" t="s">
        <v>49</v>
      </c>
      <c r="G9" s="30"/>
      <c r="H9" s="31"/>
      <c r="I9" s="31"/>
      <c r="J9" s="31"/>
      <c r="K9" s="31"/>
      <c r="L9" s="31"/>
      <c r="M9" s="31"/>
      <c r="N9" s="31"/>
    </row>
    <row r="10" spans="1:14">
      <c r="A10" s="28" t="s">
        <v>33</v>
      </c>
      <c r="B10" s="28" t="s">
        <v>50</v>
      </c>
      <c r="C10" s="28">
        <v>6.8</v>
      </c>
      <c r="D10" s="28">
        <v>22</v>
      </c>
      <c r="E10" s="29">
        <v>6</v>
      </c>
      <c r="F10" s="28" t="s">
        <v>49</v>
      </c>
      <c r="G10" s="30"/>
      <c r="H10" s="31"/>
      <c r="I10" s="31"/>
      <c r="J10" s="31"/>
      <c r="K10" s="31"/>
      <c r="L10" s="31"/>
      <c r="M10" s="31"/>
      <c r="N10" s="31"/>
    </row>
    <row r="11" spans="1:14">
      <c r="A11" s="28" t="s">
        <v>33</v>
      </c>
      <c r="B11" s="28" t="s">
        <v>32</v>
      </c>
      <c r="C11" s="28">
        <v>6.8</v>
      </c>
      <c r="D11" s="28">
        <v>8</v>
      </c>
      <c r="E11" s="29">
        <v>32</v>
      </c>
      <c r="F11" s="28" t="s">
        <v>49</v>
      </c>
      <c r="G11" s="30"/>
      <c r="H11" s="31"/>
      <c r="I11" s="31"/>
      <c r="J11" s="31"/>
      <c r="K11" s="31"/>
      <c r="L11" s="31"/>
      <c r="M11" s="31"/>
      <c r="N11" s="31"/>
    </row>
    <row r="12" spans="1:14">
      <c r="A12" s="28" t="s">
        <v>33</v>
      </c>
      <c r="B12" s="28" t="s">
        <v>21</v>
      </c>
      <c r="C12" s="28">
        <v>6.8</v>
      </c>
      <c r="D12" s="28">
        <v>15</v>
      </c>
      <c r="E12" s="29">
        <v>45.76</v>
      </c>
      <c r="F12" s="28" t="s">
        <v>49</v>
      </c>
      <c r="G12" s="30"/>
      <c r="H12" s="31"/>
      <c r="I12" s="31"/>
      <c r="J12" s="31"/>
      <c r="K12" s="31"/>
      <c r="L12" s="31"/>
      <c r="M12" s="31"/>
      <c r="N12" s="31"/>
    </row>
    <row r="13" spans="1:14">
      <c r="A13" s="28"/>
      <c r="B13" s="28"/>
      <c r="C13" s="28"/>
      <c r="D13" s="28"/>
      <c r="E13" s="29"/>
      <c r="F13" s="28"/>
      <c r="G13" s="30"/>
      <c r="H13" s="31"/>
      <c r="I13" s="31"/>
      <c r="J13" s="31"/>
      <c r="K13" s="31"/>
      <c r="L13" s="31"/>
      <c r="M13" s="31"/>
      <c r="N13" s="31"/>
    </row>
    <row r="14" spans="1:14">
      <c r="A14" s="28" t="s">
        <v>34</v>
      </c>
      <c r="B14" s="28" t="s">
        <v>28</v>
      </c>
      <c r="C14" s="28">
        <v>6.8</v>
      </c>
      <c r="D14" s="28">
        <v>120</v>
      </c>
      <c r="E14" s="29">
        <v>168.48</v>
      </c>
      <c r="F14" s="28" t="s">
        <v>38</v>
      </c>
      <c r="G14" s="30"/>
      <c r="H14" s="31"/>
      <c r="I14" s="31"/>
      <c r="J14" s="31"/>
      <c r="K14" s="31"/>
      <c r="L14" s="31"/>
      <c r="M14" s="31"/>
      <c r="N14" s="31"/>
    </row>
    <row r="15" spans="1:14">
      <c r="A15" s="28" t="s">
        <v>34</v>
      </c>
      <c r="B15" s="28" t="s">
        <v>29</v>
      </c>
      <c r="C15" s="28">
        <v>6.8</v>
      </c>
      <c r="D15" s="28">
        <v>120</v>
      </c>
      <c r="E15" s="29">
        <v>14</v>
      </c>
      <c r="F15" s="28" t="s">
        <v>38</v>
      </c>
      <c r="G15" s="30"/>
      <c r="H15" s="31"/>
      <c r="I15" s="31"/>
      <c r="J15" s="31"/>
      <c r="K15" s="31"/>
      <c r="L15" s="31"/>
      <c r="M15" s="31"/>
      <c r="N15" s="31"/>
    </row>
    <row r="16" spans="1:14">
      <c r="A16" s="28"/>
      <c r="B16" s="28"/>
      <c r="C16" s="28"/>
      <c r="D16" s="28"/>
      <c r="E16" s="29"/>
      <c r="F16" s="28"/>
      <c r="G16" s="30"/>
      <c r="H16" s="31"/>
      <c r="I16" s="31"/>
      <c r="J16" s="31"/>
      <c r="K16" s="31"/>
      <c r="L16" s="31"/>
      <c r="M16" s="31"/>
      <c r="N16" s="31"/>
    </row>
    <row r="17" spans="1:14">
      <c r="A17" s="28" t="s">
        <v>35</v>
      </c>
      <c r="B17" s="28" t="s">
        <v>30</v>
      </c>
      <c r="C17" s="28">
        <v>6.8</v>
      </c>
      <c r="D17" s="28">
        <v>6</v>
      </c>
      <c r="E17" s="29">
        <v>187.2</v>
      </c>
      <c r="F17" s="28" t="s">
        <v>39</v>
      </c>
      <c r="G17" s="30"/>
      <c r="H17" s="31"/>
      <c r="I17" s="31"/>
      <c r="J17" s="31"/>
      <c r="K17" s="31"/>
      <c r="L17" s="31"/>
      <c r="M17" s="31"/>
      <c r="N17" s="31"/>
    </row>
    <row r="18" spans="1:14">
      <c r="A18" s="28" t="s">
        <v>35</v>
      </c>
      <c r="B18" s="28" t="s">
        <v>31</v>
      </c>
      <c r="C18" s="28">
        <v>6.8</v>
      </c>
      <c r="D18" s="28">
        <v>12</v>
      </c>
      <c r="E18" s="29">
        <v>45.76</v>
      </c>
      <c r="F18" s="28" t="s">
        <v>39</v>
      </c>
      <c r="G18" s="30"/>
      <c r="H18" s="31"/>
      <c r="I18" s="31"/>
      <c r="J18" s="31"/>
      <c r="K18" s="31"/>
      <c r="L18" s="31"/>
      <c r="M18" s="31"/>
      <c r="N18" s="31"/>
    </row>
    <row r="19" spans="1:14">
      <c r="A19" s="28" t="s">
        <v>35</v>
      </c>
      <c r="B19" s="28" t="s">
        <v>32</v>
      </c>
      <c r="C19" s="28">
        <v>6.8</v>
      </c>
      <c r="D19" s="28">
        <v>8</v>
      </c>
      <c r="E19" s="29">
        <v>70.72</v>
      </c>
      <c r="F19" s="28" t="s">
        <v>39</v>
      </c>
      <c r="G19" s="30"/>
      <c r="H19" s="31"/>
      <c r="I19" s="31"/>
      <c r="J19" s="31"/>
      <c r="K19" s="31"/>
      <c r="L19" s="31"/>
      <c r="M19" s="31"/>
      <c r="N19" s="31"/>
    </row>
    <row r="20" spans="1:14">
      <c r="A20" s="28" t="s">
        <v>35</v>
      </c>
      <c r="B20" s="28" t="s">
        <v>21</v>
      </c>
      <c r="C20" s="28">
        <v>6.8</v>
      </c>
      <c r="D20" s="28">
        <v>15</v>
      </c>
      <c r="E20" s="29">
        <v>74.88</v>
      </c>
      <c r="F20" s="28" t="s">
        <v>39</v>
      </c>
      <c r="G20" s="30"/>
      <c r="H20" s="31"/>
      <c r="I20" s="31"/>
      <c r="J20" s="31"/>
      <c r="K20" s="31"/>
      <c r="L20" s="31"/>
      <c r="M20" s="31"/>
      <c r="N20" s="31"/>
    </row>
    <row r="21" spans="1:14">
      <c r="A21" s="28"/>
      <c r="B21" s="28"/>
      <c r="C21" s="28"/>
      <c r="D21" s="28"/>
      <c r="E21" s="29"/>
      <c r="F21" s="28"/>
      <c r="G21" s="30"/>
      <c r="H21" s="31"/>
      <c r="I21" s="31"/>
      <c r="J21" s="31"/>
      <c r="K21" s="31"/>
      <c r="L21" s="31"/>
      <c r="M21" s="31"/>
      <c r="N21" s="31"/>
    </row>
    <row r="22" spans="1:14">
      <c r="A22" s="28" t="s">
        <v>36</v>
      </c>
      <c r="B22" s="28" t="s">
        <v>28</v>
      </c>
      <c r="C22" s="28">
        <v>6.8</v>
      </c>
      <c r="D22" s="28">
        <v>120</v>
      </c>
      <c r="E22" s="29">
        <v>38</v>
      </c>
      <c r="F22" s="28" t="s">
        <v>40</v>
      </c>
      <c r="G22" s="30"/>
      <c r="H22" s="31"/>
      <c r="I22" s="31"/>
      <c r="J22" s="31"/>
      <c r="K22" s="31"/>
      <c r="L22" s="31"/>
      <c r="M22" s="31"/>
      <c r="N22" s="31"/>
    </row>
    <row r="23" spans="1:14">
      <c r="A23" s="28"/>
      <c r="B23" s="28"/>
      <c r="C23" s="28"/>
      <c r="D23" s="28"/>
      <c r="E23" s="29"/>
      <c r="F23" s="28"/>
      <c r="G23" s="30"/>
      <c r="H23" s="31"/>
      <c r="I23" s="31"/>
      <c r="J23" s="31"/>
      <c r="K23" s="31"/>
      <c r="L23" s="31"/>
      <c r="M23" s="31"/>
      <c r="N23" s="31"/>
    </row>
    <row r="24" spans="1:14">
      <c r="A24" s="28" t="s">
        <v>46</v>
      </c>
      <c r="B24" s="28" t="s">
        <v>51</v>
      </c>
      <c r="C24" s="28"/>
      <c r="D24" s="28"/>
      <c r="E24" s="29">
        <v>1569</v>
      </c>
      <c r="F24" s="28"/>
      <c r="G24" s="30"/>
      <c r="H24" s="31"/>
      <c r="I24" s="31"/>
      <c r="J24" s="31"/>
      <c r="K24" s="31"/>
      <c r="L24" s="31"/>
      <c r="M24" s="31"/>
      <c r="N24" s="31"/>
    </row>
    <row r="25" spans="1:14">
      <c r="A25" s="28" t="s">
        <v>46</v>
      </c>
      <c r="B25" s="28" t="s">
        <v>52</v>
      </c>
      <c r="C25" s="28"/>
      <c r="D25" s="28"/>
      <c r="E25" s="29">
        <v>513</v>
      </c>
      <c r="F25" s="28"/>
      <c r="G25" s="30"/>
      <c r="H25" s="31"/>
      <c r="I25" s="31"/>
      <c r="J25" s="31"/>
      <c r="K25" s="31"/>
      <c r="L25" s="31"/>
      <c r="M25" s="31"/>
      <c r="N25" s="31"/>
    </row>
    <row r="26" spans="1:14">
      <c r="A26" s="28"/>
      <c r="B26" s="28"/>
      <c r="C26" s="28"/>
      <c r="D26" s="28"/>
      <c r="E26" s="29"/>
      <c r="F26" s="28"/>
      <c r="G26" s="30"/>
      <c r="H26" s="31"/>
      <c r="I26" s="31"/>
      <c r="J26" s="31"/>
      <c r="K26" s="31"/>
      <c r="L26" s="31"/>
      <c r="M26" s="31"/>
      <c r="N26" s="31"/>
    </row>
    <row r="27" spans="1:14">
      <c r="A27" s="28" t="s">
        <v>23</v>
      </c>
      <c r="B27" s="28" t="s">
        <v>24</v>
      </c>
      <c r="C27" s="28"/>
      <c r="D27" s="28"/>
      <c r="E27" s="29">
        <v>1931</v>
      </c>
      <c r="F27" s="28"/>
      <c r="G27" s="30"/>
      <c r="H27" s="31"/>
      <c r="I27" s="31"/>
      <c r="J27" s="31"/>
      <c r="K27" s="31"/>
      <c r="L27" s="31"/>
      <c r="M27" s="31"/>
      <c r="N27" s="31"/>
    </row>
    <row r="28" spans="1:14">
      <c r="A28" s="28" t="s">
        <v>23</v>
      </c>
      <c r="B28" s="28" t="s">
        <v>25</v>
      </c>
      <c r="C28" s="28"/>
      <c r="D28" s="28"/>
      <c r="E28" s="29">
        <v>82.16</v>
      </c>
      <c r="F28" s="28"/>
      <c r="G28" s="30"/>
      <c r="H28" s="31"/>
      <c r="I28" s="31"/>
      <c r="J28" s="31"/>
      <c r="K28" s="31"/>
      <c r="L28" s="31"/>
      <c r="M28" s="31"/>
      <c r="N28" s="31"/>
    </row>
    <row r="29" spans="1:14">
      <c r="A29" s="28" t="s">
        <v>23</v>
      </c>
      <c r="B29" s="28" t="s">
        <v>26</v>
      </c>
      <c r="C29" s="28"/>
      <c r="D29" s="28"/>
      <c r="E29" s="29">
        <v>758</v>
      </c>
      <c r="F29" s="28"/>
      <c r="G29" s="30"/>
      <c r="H29" s="31"/>
      <c r="I29" s="31"/>
      <c r="J29" s="31"/>
      <c r="K29" s="31"/>
      <c r="L29" s="31"/>
      <c r="M29" s="31"/>
      <c r="N29" s="31"/>
    </row>
    <row r="30" spans="1:14">
      <c r="A30" s="32" t="s">
        <v>45</v>
      </c>
      <c r="B30" s="33" t="s">
        <v>53</v>
      </c>
      <c r="C30" s="33"/>
      <c r="D30" s="33"/>
      <c r="E30" s="33"/>
      <c r="F30" s="33"/>
    </row>
    <row r="31" spans="1:14">
      <c r="A31" s="32"/>
      <c r="B31" s="33" t="s">
        <v>54</v>
      </c>
      <c r="C31" s="33"/>
      <c r="D31" s="33"/>
      <c r="E31" s="33"/>
      <c r="F31" s="33"/>
    </row>
  </sheetData>
  <mergeCells count="4">
    <mergeCell ref="A1:F1"/>
    <mergeCell ref="A30:A31"/>
    <mergeCell ref="B30:F30"/>
    <mergeCell ref="B31:F3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样式1</vt:lpstr>
      <vt:lpstr>30米</vt:lpstr>
    </vt:vector>
  </TitlesOfParts>
  <Company>衡水广厦铁塔制造有限公司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王良东</dc:creator>
  <cp:lastModifiedBy>微软用户</cp:lastModifiedBy>
  <cp:lastPrinted>2020-07-21T00:45:00Z</cp:lastPrinted>
  <dcterms:created xsi:type="dcterms:W3CDTF">2006-05-15T12:07:40Z</dcterms:created>
  <dcterms:modified xsi:type="dcterms:W3CDTF">2020-07-21T00:52:56Z</dcterms:modified>
</cp:coreProperties>
</file>