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xh/Downloads/需求分析/SETP_SRA/文档/"/>
    </mc:Choice>
  </mc:AlternateContent>
  <xr:revisionPtr revIDLastSave="0" documentId="13_ncr:1_{EA83D6BE-0F7B-384D-9809-AA3D7646977E}" xr6:coauthVersionLast="47" xr6:coauthVersionMax="47" xr10:uidLastSave="{00000000-0000-0000-0000-000000000000}"/>
  <bookViews>
    <workbookView xWindow="3540" yWindow="760" windowWidth="25740" windowHeight="17500" activeTab="1" xr2:uid="{00000000-000D-0000-FFFF-FFFF00000000}"/>
  </bookViews>
  <sheets>
    <sheet name="Description" sheetId="1" r:id="rId1"/>
    <sheet name="模版（中文）" sheetId="5" r:id="rId2"/>
    <sheet name="Template" sheetId="3" r:id="rId3"/>
    <sheet name="Example" sheetId="2" r:id="rId4"/>
    <sheet name="Multiple Stakeholder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H4" i="5"/>
  <c r="F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4" i="5"/>
  <c r="D8" i="2"/>
  <c r="D5" i="2"/>
  <c r="D6" i="2"/>
  <c r="D7" i="2"/>
  <c r="D4" i="2"/>
  <c r="D9" i="2"/>
  <c r="D10" i="2"/>
  <c r="D11" i="2"/>
  <c r="D12" i="2"/>
  <c r="D13" i="2"/>
  <c r="F14" i="2"/>
  <c r="G5" i="2"/>
  <c r="H14" i="2"/>
  <c r="I9" i="2" s="1"/>
  <c r="G13" i="2"/>
  <c r="I13" i="2"/>
  <c r="G6" i="2"/>
  <c r="I6" i="2"/>
  <c r="G12" i="2"/>
  <c r="I12" i="2"/>
  <c r="G7" i="2"/>
  <c r="G9" i="2"/>
  <c r="G4" i="2"/>
  <c r="G8" i="2"/>
  <c r="G10" i="2"/>
  <c r="G11" i="2"/>
  <c r="C14" i="2"/>
  <c r="B14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J8" i="4" s="1"/>
  <c r="I8" i="4"/>
  <c r="H7" i="4"/>
  <c r="I7" i="4"/>
  <c r="J7" i="4" s="1"/>
  <c r="H6" i="4"/>
  <c r="I6" i="4"/>
  <c r="J6" i="4"/>
  <c r="H5" i="4"/>
  <c r="I5" i="4"/>
  <c r="H4" i="4"/>
  <c r="I4" i="4"/>
  <c r="I14" i="4" s="1"/>
  <c r="G14" i="4"/>
  <c r="F14" i="4"/>
  <c r="E14" i="4"/>
  <c r="D14" i="4"/>
  <c r="L14" i="4"/>
  <c r="M7" i="4" s="1"/>
  <c r="M4" i="4"/>
  <c r="N14" i="4"/>
  <c r="O4" i="4" s="1"/>
  <c r="M5" i="4"/>
  <c r="M6" i="4"/>
  <c r="M12" i="4"/>
  <c r="M13" i="4"/>
  <c r="C14" i="4"/>
  <c r="B14" i="4"/>
  <c r="D4" i="3"/>
  <c r="D5" i="3"/>
  <c r="D6" i="3"/>
  <c r="D7" i="3"/>
  <c r="F8" i="3"/>
  <c r="G6" i="3" s="1"/>
  <c r="G4" i="3"/>
  <c r="G8" i="3" s="1"/>
  <c r="H8" i="3"/>
  <c r="I4" i="3" s="1"/>
  <c r="I8" i="3" s="1"/>
  <c r="C8" i="3"/>
  <c r="B8" i="3"/>
  <c r="G7" i="3"/>
  <c r="I7" i="3"/>
  <c r="D118" i="5" l="1"/>
  <c r="D108" i="5"/>
  <c r="D98" i="5"/>
  <c r="D88" i="5"/>
  <c r="D78" i="5"/>
  <c r="D68" i="5"/>
  <c r="H119" i="5"/>
  <c r="I12" i="5" s="1"/>
  <c r="I13" i="5"/>
  <c r="I106" i="5"/>
  <c r="I85" i="5"/>
  <c r="I56" i="5"/>
  <c r="F119" i="5"/>
  <c r="G68" i="5" s="1"/>
  <c r="G59" i="5"/>
  <c r="G6" i="5"/>
  <c r="G77" i="5"/>
  <c r="G32" i="5"/>
  <c r="I82" i="5"/>
  <c r="I57" i="5"/>
  <c r="I97" i="5"/>
  <c r="I76" i="5"/>
  <c r="D77" i="5"/>
  <c r="D47" i="5"/>
  <c r="D27" i="5"/>
  <c r="D17" i="5"/>
  <c r="D7" i="5"/>
  <c r="D66" i="5"/>
  <c r="D36" i="5"/>
  <c r="D16" i="5"/>
  <c r="I42" i="5"/>
  <c r="D55" i="5"/>
  <c r="I41" i="5"/>
  <c r="I16" i="5"/>
  <c r="G49" i="5"/>
  <c r="G9" i="5"/>
  <c r="I109" i="5"/>
  <c r="I29" i="5"/>
  <c r="I19" i="5"/>
  <c r="I9" i="5"/>
  <c r="G92" i="5"/>
  <c r="I10" i="5"/>
  <c r="G118" i="5"/>
  <c r="G82" i="5"/>
  <c r="G47" i="5"/>
  <c r="I58" i="5"/>
  <c r="I48" i="5"/>
  <c r="I38" i="5"/>
  <c r="I65" i="5"/>
  <c r="I55" i="5"/>
  <c r="I45" i="5"/>
  <c r="G108" i="5"/>
  <c r="I84" i="5"/>
  <c r="I74" i="5"/>
  <c r="I64" i="5"/>
  <c r="G27" i="5"/>
  <c r="I103" i="5"/>
  <c r="I93" i="5"/>
  <c r="I83" i="5"/>
  <c r="D58" i="5"/>
  <c r="D48" i="5"/>
  <c r="D38" i="5"/>
  <c r="D28" i="5"/>
  <c r="D18" i="5"/>
  <c r="D8" i="5"/>
  <c r="G31" i="5"/>
  <c r="G11" i="5"/>
  <c r="G111" i="5"/>
  <c r="G46" i="5"/>
  <c r="G28" i="5"/>
  <c r="G8" i="5"/>
  <c r="G88" i="5"/>
  <c r="G19" i="5"/>
  <c r="G41" i="5"/>
  <c r="G22" i="5"/>
  <c r="G89" i="5"/>
  <c r="G37" i="5"/>
  <c r="G18" i="5"/>
  <c r="D109" i="5"/>
  <c r="D99" i="5"/>
  <c r="D89" i="5"/>
  <c r="D79" i="5"/>
  <c r="D69" i="5"/>
  <c r="D59" i="5"/>
  <c r="D49" i="5"/>
  <c r="D39" i="5"/>
  <c r="D29" i="5"/>
  <c r="D19" i="5"/>
  <c r="D9" i="5"/>
  <c r="D117" i="5"/>
  <c r="D97" i="5"/>
  <c r="D37" i="5"/>
  <c r="D107" i="5"/>
  <c r="D57" i="5"/>
  <c r="D87" i="5"/>
  <c r="D67" i="5"/>
  <c r="D116" i="5"/>
  <c r="D106" i="5"/>
  <c r="D96" i="5"/>
  <c r="D86" i="5"/>
  <c r="D76" i="5"/>
  <c r="D56" i="5"/>
  <c r="D46" i="5"/>
  <c r="D26" i="5"/>
  <c r="D6" i="5"/>
  <c r="D115" i="5"/>
  <c r="D105" i="5"/>
  <c r="D95" i="5"/>
  <c r="D85" i="5"/>
  <c r="D75" i="5"/>
  <c r="D65" i="5"/>
  <c r="D45" i="5"/>
  <c r="D35" i="5"/>
  <c r="D25" i="5"/>
  <c r="D15" i="5"/>
  <c r="D5" i="5"/>
  <c r="G7" i="5"/>
  <c r="G110" i="5"/>
  <c r="G100" i="5"/>
  <c r="G90" i="5"/>
  <c r="G80" i="5"/>
  <c r="G50" i="5"/>
  <c r="G40" i="5"/>
  <c r="C119" i="5"/>
  <c r="G36" i="5"/>
  <c r="G16" i="5"/>
  <c r="G85" i="5"/>
  <c r="G75" i="5"/>
  <c r="G55" i="5"/>
  <c r="G25" i="5"/>
  <c r="G94" i="5"/>
  <c r="G84" i="5"/>
  <c r="G54" i="5"/>
  <c r="G44" i="5"/>
  <c r="G34" i="5"/>
  <c r="G24" i="5"/>
  <c r="G14" i="5"/>
  <c r="D111" i="5"/>
  <c r="D101" i="5"/>
  <c r="D91" i="5"/>
  <c r="D81" i="5"/>
  <c r="D71" i="5"/>
  <c r="D61" i="5"/>
  <c r="D51" i="5"/>
  <c r="D41" i="5"/>
  <c r="D31" i="5"/>
  <c r="D21" i="5"/>
  <c r="D11" i="5"/>
  <c r="G15" i="5"/>
  <c r="G113" i="5"/>
  <c r="G103" i="5"/>
  <c r="G93" i="5"/>
  <c r="G83" i="5"/>
  <c r="G73" i="5"/>
  <c r="G63" i="5"/>
  <c r="D114" i="5"/>
  <c r="D104" i="5"/>
  <c r="D94" i="5"/>
  <c r="D84" i="5"/>
  <c r="D74" i="5"/>
  <c r="D64" i="5"/>
  <c r="D54" i="5"/>
  <c r="D44" i="5"/>
  <c r="D34" i="5"/>
  <c r="D24" i="5"/>
  <c r="D14" i="5"/>
  <c r="D113" i="5"/>
  <c r="D103" i="5"/>
  <c r="D93" i="5"/>
  <c r="D83" i="5"/>
  <c r="D73" i="5"/>
  <c r="D63" i="5"/>
  <c r="D53" i="5"/>
  <c r="D43" i="5"/>
  <c r="D33" i="5"/>
  <c r="D23" i="5"/>
  <c r="D13" i="5"/>
  <c r="D112" i="5"/>
  <c r="D102" i="5"/>
  <c r="D92" i="5"/>
  <c r="D82" i="5"/>
  <c r="D72" i="5"/>
  <c r="D62" i="5"/>
  <c r="D52" i="5"/>
  <c r="D42" i="5"/>
  <c r="D32" i="5"/>
  <c r="D22" i="5"/>
  <c r="D12" i="5"/>
  <c r="D110" i="5"/>
  <c r="D100" i="5"/>
  <c r="D90" i="5"/>
  <c r="D80" i="5"/>
  <c r="D70" i="5"/>
  <c r="D60" i="5"/>
  <c r="D50" i="5"/>
  <c r="D40" i="5"/>
  <c r="D30" i="5"/>
  <c r="D20" i="5"/>
  <c r="D10" i="5"/>
  <c r="B119" i="5"/>
  <c r="D4" i="5"/>
  <c r="J13" i="4"/>
  <c r="J9" i="4"/>
  <c r="I5" i="3"/>
  <c r="M10" i="4"/>
  <c r="I6" i="3"/>
  <c r="G14" i="2"/>
  <c r="J4" i="4"/>
  <c r="J14" i="4" s="1"/>
  <c r="J5" i="4"/>
  <c r="M11" i="4"/>
  <c r="G5" i="3"/>
  <c r="M9" i="4"/>
  <c r="M8" i="4"/>
  <c r="M14" i="4" s="1"/>
  <c r="H14" i="4"/>
  <c r="J12" i="4"/>
  <c r="I7" i="2"/>
  <c r="E5" i="2"/>
  <c r="D8" i="3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I66" i="5" l="1"/>
  <c r="I101" i="5"/>
  <c r="I73" i="5"/>
  <c r="I54" i="5"/>
  <c r="I35" i="5"/>
  <c r="I28" i="5"/>
  <c r="I99" i="5"/>
  <c r="I7" i="5"/>
  <c r="I92" i="5"/>
  <c r="I51" i="5"/>
  <c r="I32" i="5"/>
  <c r="I61" i="5"/>
  <c r="I86" i="5"/>
  <c r="I62" i="5"/>
  <c r="I94" i="5"/>
  <c r="I39" i="5"/>
  <c r="I6" i="5"/>
  <c r="I104" i="5"/>
  <c r="I50" i="5"/>
  <c r="I40" i="5"/>
  <c r="I22" i="5"/>
  <c r="I114" i="5"/>
  <c r="I70" i="5"/>
  <c r="I17" i="5"/>
  <c r="I47" i="5"/>
  <c r="I111" i="5"/>
  <c r="I43" i="5"/>
  <c r="I14" i="5"/>
  <c r="I24" i="5"/>
  <c r="I98" i="5"/>
  <c r="I90" i="5"/>
  <c r="I69" i="5"/>
  <c r="I80" i="5"/>
  <c r="I67" i="5"/>
  <c r="I46" i="5"/>
  <c r="I72" i="5"/>
  <c r="I27" i="5"/>
  <c r="I36" i="5"/>
  <c r="I113" i="5"/>
  <c r="I68" i="5"/>
  <c r="I87" i="5"/>
  <c r="I95" i="5"/>
  <c r="I49" i="5"/>
  <c r="I112" i="5"/>
  <c r="I81" i="5"/>
  <c r="I4" i="5"/>
  <c r="I105" i="5"/>
  <c r="I59" i="5"/>
  <c r="I21" i="5"/>
  <c r="I26" i="5"/>
  <c r="I119" i="5" s="1"/>
  <c r="G76" i="5"/>
  <c r="G48" i="5"/>
  <c r="I53" i="5"/>
  <c r="I34" i="5"/>
  <c r="I15" i="5"/>
  <c r="I8" i="5"/>
  <c r="I108" i="5"/>
  <c r="I110" i="5"/>
  <c r="I79" i="5"/>
  <c r="I100" i="5"/>
  <c r="I91" i="5"/>
  <c r="I71" i="5"/>
  <c r="I96" i="5"/>
  <c r="I52" i="5"/>
  <c r="I11" i="5"/>
  <c r="I107" i="5"/>
  <c r="I75" i="5"/>
  <c r="I30" i="5"/>
  <c r="I20" i="5"/>
  <c r="I31" i="5"/>
  <c r="I23" i="5"/>
  <c r="I78" i="5"/>
  <c r="I37" i="5"/>
  <c r="I33" i="5"/>
  <c r="I88" i="5"/>
  <c r="I60" i="5"/>
  <c r="I5" i="5"/>
  <c r="G91" i="5"/>
  <c r="I63" i="5"/>
  <c r="I44" i="5"/>
  <c r="I25" i="5"/>
  <c r="I18" i="5"/>
  <c r="I118" i="5"/>
  <c r="G51" i="5"/>
  <c r="I89" i="5"/>
  <c r="G12" i="5"/>
  <c r="I115" i="5"/>
  <c r="I116" i="5"/>
  <c r="I117" i="5"/>
  <c r="I77" i="5"/>
  <c r="I102" i="5"/>
  <c r="G45" i="5"/>
  <c r="G10" i="5"/>
  <c r="G52" i="5"/>
  <c r="G66" i="5"/>
  <c r="G62" i="5"/>
  <c r="G23" i="5"/>
  <c r="G115" i="5"/>
  <c r="G104" i="5"/>
  <c r="G20" i="5"/>
  <c r="G69" i="5"/>
  <c r="G57" i="5"/>
  <c r="G81" i="5"/>
  <c r="G101" i="5"/>
  <c r="G17" i="5"/>
  <c r="G106" i="5"/>
  <c r="G21" i="5"/>
  <c r="G33" i="5"/>
  <c r="G26" i="5"/>
  <c r="G114" i="5"/>
  <c r="G30" i="5"/>
  <c r="G72" i="5"/>
  <c r="G107" i="5"/>
  <c r="G98" i="5"/>
  <c r="G109" i="5"/>
  <c r="G58" i="5"/>
  <c r="G13" i="5"/>
  <c r="G99" i="5"/>
  <c r="G97" i="5"/>
  <c r="G87" i="5"/>
  <c r="G38" i="5"/>
  <c r="G61" i="5"/>
  <c r="G116" i="5"/>
  <c r="G86" i="5"/>
  <c r="G112" i="5"/>
  <c r="G79" i="5"/>
  <c r="G43" i="5"/>
  <c r="G64" i="5"/>
  <c r="G60" i="5"/>
  <c r="G102" i="5"/>
  <c r="G56" i="5"/>
  <c r="G78" i="5"/>
  <c r="G29" i="5"/>
  <c r="G35" i="5"/>
  <c r="G117" i="5"/>
  <c r="G65" i="5"/>
  <c r="G105" i="5"/>
  <c r="G5" i="5"/>
  <c r="G53" i="5"/>
  <c r="G95" i="5"/>
  <c r="G74" i="5"/>
  <c r="G4" i="5"/>
  <c r="G70" i="5"/>
  <c r="G39" i="5"/>
  <c r="G71" i="5"/>
  <c r="G96" i="5"/>
  <c r="G67" i="5"/>
  <c r="G42" i="5"/>
  <c r="D119" i="5"/>
  <c r="K12" i="4"/>
  <c r="P12" i="4" s="1"/>
  <c r="K4" i="4"/>
  <c r="K7" i="4"/>
  <c r="K9" i="4"/>
  <c r="P9" i="4" s="1"/>
  <c r="O14" i="4"/>
  <c r="E6" i="2"/>
  <c r="J6" i="2" s="1"/>
  <c r="P4" i="4"/>
  <c r="E6" i="3"/>
  <c r="J6" i="3" s="1"/>
  <c r="E5" i="3"/>
  <c r="J5" i="3" s="1"/>
  <c r="P7" i="4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I14" i="2"/>
  <c r="K8" i="4"/>
  <c r="P8" i="4" s="1"/>
  <c r="K5" i="4"/>
  <c r="P5" i="4" s="1"/>
  <c r="K11" i="4"/>
  <c r="P11" i="4" s="1"/>
  <c r="E7" i="3"/>
  <c r="J7" i="3" s="1"/>
  <c r="G119" i="5" l="1"/>
  <c r="E16" i="5"/>
  <c r="J16" i="5" s="1"/>
  <c r="E55" i="5"/>
  <c r="J55" i="5" s="1"/>
  <c r="E35" i="5"/>
  <c r="J35" i="5" s="1"/>
  <c r="E31" i="5"/>
  <c r="J31" i="5" s="1"/>
  <c r="E29" i="5"/>
  <c r="J29" i="5" s="1"/>
  <c r="E18" i="5"/>
  <c r="J18" i="5" s="1"/>
  <c r="E17" i="5"/>
  <c r="J17" i="5" s="1"/>
  <c r="E46" i="5"/>
  <c r="J46" i="5" s="1"/>
  <c r="E112" i="5"/>
  <c r="J112" i="5" s="1"/>
  <c r="E20" i="5"/>
  <c r="J20" i="5" s="1"/>
  <c r="E19" i="5"/>
  <c r="J19" i="5" s="1"/>
  <c r="E48" i="5"/>
  <c r="J48" i="5" s="1"/>
  <c r="E36" i="5"/>
  <c r="J36" i="5" s="1"/>
  <c r="E11" i="5"/>
  <c r="J11" i="5" s="1"/>
  <c r="E9" i="5"/>
  <c r="J9" i="5" s="1"/>
  <c r="E28" i="5"/>
  <c r="J28" i="5" s="1"/>
  <c r="E102" i="5"/>
  <c r="J102" i="5" s="1"/>
  <c r="E110" i="5"/>
  <c r="J110" i="5" s="1"/>
  <c r="E118" i="5"/>
  <c r="J118" i="5" s="1"/>
  <c r="E108" i="5"/>
  <c r="J108" i="5" s="1"/>
  <c r="E7" i="5"/>
  <c r="J7" i="5" s="1"/>
  <c r="E101" i="5"/>
  <c r="J101" i="5" s="1"/>
  <c r="E89" i="5"/>
  <c r="J89" i="5" s="1"/>
  <c r="E67" i="5"/>
  <c r="J67" i="5" s="1"/>
  <c r="E64" i="5"/>
  <c r="J64" i="5" s="1"/>
  <c r="E79" i="5"/>
  <c r="J79" i="5" s="1"/>
  <c r="E86" i="5"/>
  <c r="J86" i="5" s="1"/>
  <c r="E54" i="5"/>
  <c r="J54" i="5" s="1"/>
  <c r="E70" i="5"/>
  <c r="J70" i="5" s="1"/>
  <c r="E113" i="5"/>
  <c r="J113" i="5" s="1"/>
  <c r="E105" i="5"/>
  <c r="J105" i="5" s="1"/>
  <c r="E27" i="5"/>
  <c r="J27" i="5" s="1"/>
  <c r="E103" i="5"/>
  <c r="J103" i="5" s="1"/>
  <c r="E21" i="5"/>
  <c r="J21" i="5" s="1"/>
  <c r="E117" i="5"/>
  <c r="J117" i="5" s="1"/>
  <c r="E107" i="5"/>
  <c r="J107" i="5" s="1"/>
  <c r="E12" i="5"/>
  <c r="J12" i="5" s="1"/>
  <c r="E97" i="5"/>
  <c r="J97" i="5" s="1"/>
  <c r="E95" i="5"/>
  <c r="J95" i="5" s="1"/>
  <c r="E81" i="5"/>
  <c r="J81" i="5" s="1"/>
  <c r="E78" i="5"/>
  <c r="J78" i="5" s="1"/>
  <c r="E73" i="5"/>
  <c r="J73" i="5" s="1"/>
  <c r="E71" i="5"/>
  <c r="J71" i="5" s="1"/>
  <c r="E76" i="5"/>
  <c r="J76" i="5" s="1"/>
  <c r="E49" i="5"/>
  <c r="J49" i="5" s="1"/>
  <c r="E40" i="5"/>
  <c r="J40" i="5" s="1"/>
  <c r="E75" i="5"/>
  <c r="J75" i="5" s="1"/>
  <c r="E22" i="5"/>
  <c r="J22" i="5" s="1"/>
  <c r="E26" i="5"/>
  <c r="J26" i="5" s="1"/>
  <c r="E93" i="5"/>
  <c r="J93" i="5" s="1"/>
  <c r="E109" i="5"/>
  <c r="J109" i="5" s="1"/>
  <c r="E8" i="5"/>
  <c r="J8" i="5" s="1"/>
  <c r="E65" i="5"/>
  <c r="J65" i="5" s="1"/>
  <c r="E100" i="5"/>
  <c r="J100" i="5" s="1"/>
  <c r="E99" i="5"/>
  <c r="J99" i="5" s="1"/>
  <c r="E106" i="5"/>
  <c r="J106" i="5" s="1"/>
  <c r="E92" i="5"/>
  <c r="J92" i="5" s="1"/>
  <c r="E90" i="5"/>
  <c r="J90" i="5" s="1"/>
  <c r="E98" i="5"/>
  <c r="J98" i="5" s="1"/>
  <c r="E96" i="5"/>
  <c r="J96" i="5" s="1"/>
  <c r="E82" i="5"/>
  <c r="J82" i="5" s="1"/>
  <c r="E80" i="5"/>
  <c r="J80" i="5" s="1"/>
  <c r="E57" i="5"/>
  <c r="J57" i="5" s="1"/>
  <c r="E59" i="5"/>
  <c r="J59" i="5" s="1"/>
  <c r="E61" i="5"/>
  <c r="J61" i="5" s="1"/>
  <c r="E66" i="5"/>
  <c r="J66" i="5" s="1"/>
  <c r="E39" i="5"/>
  <c r="J39" i="5" s="1"/>
  <c r="E47" i="5"/>
  <c r="J47" i="5" s="1"/>
  <c r="E32" i="5"/>
  <c r="J32" i="5" s="1"/>
  <c r="E58" i="5"/>
  <c r="J58" i="5" s="1"/>
  <c r="E63" i="5"/>
  <c r="J63" i="5" s="1"/>
  <c r="E87" i="5"/>
  <c r="J87" i="5" s="1"/>
  <c r="E68" i="5"/>
  <c r="J68" i="5" s="1"/>
  <c r="E37" i="5"/>
  <c r="J37" i="5" s="1"/>
  <c r="E41" i="5"/>
  <c r="J41" i="5" s="1"/>
  <c r="E13" i="5"/>
  <c r="J13" i="5" s="1"/>
  <c r="E56" i="5"/>
  <c r="J56" i="5" s="1"/>
  <c r="E45" i="5"/>
  <c r="J45" i="5" s="1"/>
  <c r="E38" i="5"/>
  <c r="J38" i="5" s="1"/>
  <c r="E94" i="5"/>
  <c r="J94" i="5" s="1"/>
  <c r="E51" i="5"/>
  <c r="J51" i="5" s="1"/>
  <c r="E6" i="5"/>
  <c r="J6" i="5" s="1"/>
  <c r="E114" i="5"/>
  <c r="J114" i="5" s="1"/>
  <c r="E60" i="5"/>
  <c r="J60" i="5" s="1"/>
  <c r="E34" i="5"/>
  <c r="J34" i="5" s="1"/>
  <c r="E84" i="5"/>
  <c r="J84" i="5" s="1"/>
  <c r="E30" i="5"/>
  <c r="J30" i="5" s="1"/>
  <c r="E10" i="5"/>
  <c r="J10" i="5" s="1"/>
  <c r="E83" i="5"/>
  <c r="J83" i="5" s="1"/>
  <c r="E4" i="5"/>
  <c r="E14" i="5"/>
  <c r="J14" i="5" s="1"/>
  <c r="E104" i="5"/>
  <c r="J104" i="5" s="1"/>
  <c r="E74" i="5"/>
  <c r="J74" i="5" s="1"/>
  <c r="E62" i="5"/>
  <c r="J62" i="5" s="1"/>
  <c r="E5" i="5"/>
  <c r="J5" i="5" s="1"/>
  <c r="E52" i="5"/>
  <c r="J52" i="5" s="1"/>
  <c r="E72" i="5"/>
  <c r="J72" i="5" s="1"/>
  <c r="E24" i="5"/>
  <c r="J24" i="5" s="1"/>
  <c r="E15" i="5"/>
  <c r="J15" i="5" s="1"/>
  <c r="E85" i="5"/>
  <c r="J85" i="5" s="1"/>
  <c r="E77" i="5"/>
  <c r="J77" i="5" s="1"/>
  <c r="E42" i="5"/>
  <c r="J42" i="5" s="1"/>
  <c r="E91" i="5"/>
  <c r="J91" i="5" s="1"/>
  <c r="E115" i="5"/>
  <c r="J115" i="5" s="1"/>
  <c r="E25" i="5"/>
  <c r="J25" i="5" s="1"/>
  <c r="E44" i="5"/>
  <c r="J44" i="5" s="1"/>
  <c r="E33" i="5"/>
  <c r="J33" i="5" s="1"/>
  <c r="E23" i="5"/>
  <c r="J23" i="5" s="1"/>
  <c r="E69" i="5"/>
  <c r="J69" i="5" s="1"/>
  <c r="E53" i="5"/>
  <c r="J53" i="5" s="1"/>
  <c r="E88" i="5"/>
  <c r="J88" i="5" s="1"/>
  <c r="E43" i="5"/>
  <c r="J43" i="5" s="1"/>
  <c r="E111" i="5"/>
  <c r="J111" i="5" s="1"/>
  <c r="E116" i="5"/>
  <c r="J116" i="5" s="1"/>
  <c r="E50" i="5"/>
  <c r="J50" i="5" s="1"/>
  <c r="E14" i="2"/>
  <c r="J4" i="2"/>
  <c r="J4" i="3"/>
  <c r="J8" i="3" s="1"/>
  <c r="E8" i="3"/>
  <c r="K14" i="4"/>
  <c r="E119" i="5" l="1"/>
  <c r="J4" i="5"/>
  <c r="J119" i="5" s="1"/>
</calcChain>
</file>

<file path=xl/sharedStrings.xml><?xml version="1.0" encoding="utf-8"?>
<sst xmlns="http://schemas.openxmlformats.org/spreadsheetml/2006/main" count="233" uniqueCount="194">
  <si>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</si>
  <si>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</si>
  <si>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</si>
  <si>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</si>
  <si>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</si>
  <si>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</si>
  <si>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</si>
  <si>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</si>
  <si>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</si>
  <si>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</si>
  <si>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</si>
  <si>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</si>
  <si>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</si>
  <si>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</si>
  <si>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</si>
  <si>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</si>
  <si>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</si>
  <si>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</si>
  <si>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</si>
  <si>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</si>
  <si>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</si>
  <si>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</si>
  <si>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</si>
  <si>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</si>
  <si>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</si>
  <si>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</si>
  <si>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</si>
  <si>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</si>
  <si>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</si>
  <si>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</si>
  <si>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</si>
  <si>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</si>
  <si>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</si>
  <si>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</si>
  <si>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</si>
  <si>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</si>
  <si>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</si>
  <si>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</si>
  <si>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</si>
  <si>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</si>
  <si>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</si>
  <si>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</si>
  <si>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</si>
  <si>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</si>
  <si>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</si>
  <si>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</si>
  <si>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</si>
  <si>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</si>
  <si>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&lt;List each feature, requirement, or use case to be prioritized</t>
  </si>
  <si>
    <t>in these cells, one item per cell. Copy and insert additional</t>
  </si>
  <si>
    <t>rows as needed; the formulas will adjust automatically.&gt;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</si>
  <si>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</si>
  <si>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</si>
  <si>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</si>
  <si>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</si>
  <si>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</si>
  <si>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</si>
  <si>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</si>
  <si>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</si>
  <si>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</si>
  <si>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</si>
  <si>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</si>
  <si>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</si>
  <si>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</si>
  <si>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</si>
  <si>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</si>
  <si>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</si>
  <si>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</si>
  <si>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</si>
  <si>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相对权重：</t>
    <phoneticPr fontId="5" type="noConversion"/>
  </si>
  <si>
    <t>特性</t>
    <phoneticPr fontId="5" type="noConversion"/>
  </si>
  <si>
    <t>相对收益</t>
    <phoneticPr fontId="5" type="noConversion"/>
  </si>
  <si>
    <t>相对损失</t>
    <phoneticPr fontId="5" type="noConversion"/>
  </si>
  <si>
    <t>总价值</t>
    <phoneticPr fontId="5" type="noConversion"/>
  </si>
  <si>
    <t>价值 %</t>
    <phoneticPr fontId="5" type="noConversion"/>
  </si>
  <si>
    <t>相对成本</t>
    <phoneticPr fontId="5" type="noConversion"/>
  </si>
  <si>
    <t>成本 %</t>
    <phoneticPr fontId="5" type="noConversion"/>
  </si>
  <si>
    <t>相对风险</t>
    <phoneticPr fontId="5" type="noConversion"/>
  </si>
  <si>
    <t>风险 %</t>
    <phoneticPr fontId="5" type="noConversion"/>
  </si>
  <si>
    <t>优先级</t>
    <phoneticPr fontId="5" type="noConversion"/>
  </si>
  <si>
    <t>用户登录</t>
  </si>
  <si>
    <t>用户注册</t>
  </si>
  <si>
    <t>用户设置名称</t>
  </si>
  <si>
    <t>用户设置头像</t>
  </si>
  <si>
    <t>用户设置个人签名</t>
  </si>
  <si>
    <t>用户设置个人信息</t>
  </si>
  <si>
    <t>用户绑定手机号</t>
  </si>
  <si>
    <t>用户找回密码</t>
  </si>
  <si>
    <t>用户修改密码</t>
  </si>
  <si>
    <t>用户修改昵称</t>
  </si>
  <si>
    <t>用户修改头像</t>
  </si>
  <si>
    <t>用户修改个性签名</t>
  </si>
  <si>
    <t>用户修改个人信息</t>
  </si>
  <si>
    <t>退出登录</t>
  </si>
  <si>
    <t>用户个人资源空间上传资源</t>
  </si>
  <si>
    <t>用户个人资源空间下载资源</t>
  </si>
  <si>
    <t>用户播放视频</t>
  </si>
  <si>
    <t>用户查看文档资源</t>
  </si>
  <si>
    <t>用户查看课件资源</t>
  </si>
  <si>
    <t>用户收藏板块</t>
  </si>
  <si>
    <t>用户取消收藏板块</t>
  </si>
  <si>
    <t>用户在板块中发布普通帖子</t>
  </si>
  <si>
    <t>用户在板块中发布资源帖子</t>
  </si>
  <si>
    <t>用户在帖子中回复</t>
  </si>
  <si>
    <t>用户回复已有回复</t>
  </si>
  <si>
    <t>用户在楼中楼内回复用户</t>
  </si>
  <si>
    <t>用户在帖子内选择“只看楼主”</t>
  </si>
  <si>
    <t>用户排序帖子回复，按回复时间倒序排序</t>
  </si>
  <si>
    <t>用户排序帖子回复，按回复时间正序排序</t>
  </si>
  <si>
    <t>用户排序帖子回复，按点赞数排序</t>
  </si>
  <si>
    <t>用户查看原图</t>
  </si>
  <si>
    <t>用户保存图片</t>
  </si>
  <si>
    <t>用户删除自己发布的帖子</t>
  </si>
  <si>
    <t>用户点赞帖子</t>
  </si>
  <si>
    <t>用户取消点赞帖子</t>
  </si>
  <si>
    <t>用户点赞回复</t>
  </si>
  <si>
    <t>用户取消点赞回复</t>
  </si>
  <si>
    <t>用户收藏帖子</t>
  </si>
  <si>
    <t>用户取消收藏帖子</t>
  </si>
  <si>
    <t>用户分享帖子</t>
  </si>
  <si>
    <t>用户分享板块</t>
  </si>
  <si>
    <t>用户下载资源帖子的资源</t>
  </si>
  <si>
    <t>用户把资源帖子的资源添加到个人资源空间</t>
  </si>
  <si>
    <t>用户查看收藏的资源帖子</t>
  </si>
  <si>
    <t>用户查看收藏帖子</t>
  </si>
  <si>
    <t>用户查看其它用户个人信息</t>
  </si>
  <si>
    <t>用户添加好友</t>
  </si>
  <si>
    <t>用户删除好友</t>
  </si>
  <si>
    <t>用户查看信息</t>
  </si>
  <si>
    <t>用户拉黑其他用户</t>
  </si>
  <si>
    <t>用户给好友发送私信</t>
  </si>
  <si>
    <t>用户给非好友发送私信</t>
  </si>
  <si>
    <t>用户在私信中发送图片</t>
  </si>
  <si>
    <t>用户在私信中发送个人资源空间内的资源</t>
  </si>
  <si>
    <t>用户在私信中发送本地资源、文件</t>
  </si>
  <si>
    <t>用户举报私信消息</t>
  </si>
  <si>
    <t>用户在群聊内发送文字</t>
  </si>
  <si>
    <t>用户在群聊内发送图片</t>
  </si>
  <si>
    <t>用户在群聊内发送个人资源空间内的资源</t>
  </si>
  <si>
    <t>用户在群聊内发送本地资源、文件</t>
  </si>
  <si>
    <t>用户举报群聊消息</t>
  </si>
  <si>
    <t>用户创建群聊</t>
  </si>
  <si>
    <t>用户邀请好友加入群聊</t>
  </si>
  <si>
    <t>用户查看私信</t>
  </si>
  <si>
    <t>用户进入首页</t>
  </si>
  <si>
    <t>用户进入某一板块</t>
  </si>
  <si>
    <t>用户查看板块资源</t>
  </si>
  <si>
    <t>用户查看板块帖子</t>
  </si>
  <si>
    <t>用户查看板块热门帖子</t>
  </si>
  <si>
    <t>用户全局搜索帖子</t>
  </si>
  <si>
    <t>用户在板块中搜索帖子</t>
  </si>
  <si>
    <t>用户全局排序帖子</t>
  </si>
  <si>
    <t>用户在板块中排序帖子</t>
  </si>
  <si>
    <t>用户全局筛选帖子</t>
  </si>
  <si>
    <t>用户在板块中筛选帖子</t>
  </si>
  <si>
    <t>用户关注板块</t>
  </si>
  <si>
    <t>用户关注其他用户</t>
  </si>
  <si>
    <t>用户举报其他用户</t>
  </si>
  <si>
    <t>用户举报帖子</t>
  </si>
  <si>
    <t>用户查看友情链接</t>
  </si>
  <si>
    <t>用户查看板块资源版面</t>
  </si>
  <si>
    <t>用户查看版面</t>
  </si>
  <si>
    <t>用户查看帖子浏览历史</t>
  </si>
  <si>
    <t>用户按时间排序帖子</t>
  </si>
  <si>
    <t>用户按回复顺序排序帖子</t>
  </si>
  <si>
    <t>用户按智能热度顺序排序帖子</t>
  </si>
  <si>
    <t>用户在首页查看关注板块、用户的新帖子</t>
  </si>
  <si>
    <t>教师发布无内容长度、图片数量限制的贴子</t>
  </si>
  <si>
    <t>教师编辑帖子</t>
  </si>
  <si>
    <t>教师查询用户真实信息</t>
  </si>
  <si>
    <t>教师进入团队板块进行指导</t>
  </si>
  <si>
    <t>管理员添加板块</t>
  </si>
  <si>
    <t>管理员删除板块</t>
  </si>
  <si>
    <t>管理员修改板块</t>
  </si>
  <si>
    <t>管理员删除帖子</t>
  </si>
  <si>
    <t>管理员发布全局通知</t>
  </si>
  <si>
    <t>管理员发布板块通知</t>
  </si>
  <si>
    <t>管理员在论坛板块中置顶帖子</t>
  </si>
  <si>
    <t>管理员解封用户</t>
  </si>
  <si>
    <t>管理员给板块添加版面</t>
  </si>
  <si>
    <t>管理员编辑自己的帖子</t>
  </si>
  <si>
    <t>管理员编辑其他用户的帖子</t>
  </si>
  <si>
    <t>管理员移动帖子的版面</t>
  </si>
  <si>
    <t>管理员给帖子设置精品</t>
  </si>
  <si>
    <t>管理员解散群聊</t>
  </si>
  <si>
    <t>游客注册</t>
  </si>
  <si>
    <t>游客浏览帖子</t>
  </si>
  <si>
    <t>游客浏览资源</t>
  </si>
  <si>
    <t>请在每个特性的相对收益、损失、风险、成本内输入1-9之间的数字，数字越大，收益越高、损失越大、成本越高、风险越高</t>
    <phoneticPr fontId="5" type="noConversion"/>
  </si>
  <si>
    <t>用户@其他用户</t>
  </si>
  <si>
    <t>用户通过ID搜索用户</t>
  </si>
  <si>
    <t>用户在群聊内@他人</t>
  </si>
  <si>
    <t>用户查看APP导向使用指南</t>
  </si>
  <si>
    <t>用户通过统一身份验证进行实名认证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</si>
</sst>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9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2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justify" vertical="center" wrapText="1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20" workbookViewId="0">
      <selection sqref="A1:K44"/>
    </sheetView>
  </sheetViews>
  <sheetFormatPr baseColWidth="10" defaultColWidth="8.83203125" defaultRowHeight="13"/>
  <sheetData>
    <row r="1" spans="1:2" s="1" customFormat="1">
      <c r="A1" s="1" t="s">
        <v>0</v>
      </c>
    </row>
    <row r="2" spans="1:2">
      <c r="B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1">
      <c r="A17" t="s">
        <v>65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1" spans="1:1">
      <c r="A41" s="14" t="s">
        <v>68</v>
      </c>
    </row>
    <row r="42" spans="1:1">
      <c r="A42" t="s">
        <v>25</v>
      </c>
    </row>
    <row r="43" spans="1:1">
      <c r="A43" s="14" t="s">
        <v>66</v>
      </c>
    </row>
    <row r="44" spans="1:1">
      <c r="A44" s="14" t="s">
        <v>67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AB1-FEB0-1E46-A78A-1B644DB83E91}">
  <dimension ref="A1:K119"/>
  <sheetViews>
    <sheetView tabSelected="1" zoomScale="136" workbookViewId="0">
      <selection activeCell="A6" sqref="A6"/>
    </sheetView>
  </sheetViews>
  <sheetFormatPr baseColWidth="10" defaultColWidth="8.83203125" defaultRowHeight="13"/>
  <cols>
    <col min="1" max="1" width="56.5" customWidth="1"/>
    <col min="2" max="10" width="8.83203125" style="2"/>
  </cols>
  <sheetData>
    <row r="1" spans="1:11" ht="14">
      <c r="A1" s="15" t="s">
        <v>69</v>
      </c>
      <c r="B1" s="16">
        <v>1</v>
      </c>
      <c r="C1" s="16">
        <v>1</v>
      </c>
      <c r="D1" s="16"/>
      <c r="E1" s="16"/>
      <c r="F1" s="16">
        <v>1</v>
      </c>
      <c r="G1" s="16"/>
      <c r="H1" s="16">
        <v>1</v>
      </c>
      <c r="I1" s="16"/>
      <c r="J1" s="16"/>
    </row>
    <row r="2" spans="1:11" ht="14">
      <c r="A2" s="25" t="s">
        <v>188</v>
      </c>
      <c r="B2" s="25"/>
      <c r="C2" s="25"/>
      <c r="D2" s="25"/>
      <c r="E2" s="25"/>
      <c r="F2" s="25"/>
      <c r="G2" s="25"/>
      <c r="H2" s="25"/>
      <c r="I2" s="25"/>
      <c r="J2" s="25"/>
    </row>
    <row r="3" spans="1:11" s="3" customFormat="1" ht="16" thickBot="1">
      <c r="A3" s="17" t="s">
        <v>70</v>
      </c>
      <c r="B3" s="17" t="s">
        <v>71</v>
      </c>
      <c r="C3" s="17" t="s">
        <v>72</v>
      </c>
      <c r="D3" s="17" t="s">
        <v>73</v>
      </c>
      <c r="E3" s="17" t="s">
        <v>74</v>
      </c>
      <c r="F3" s="17" t="s">
        <v>75</v>
      </c>
      <c r="G3" s="17" t="s">
        <v>76</v>
      </c>
      <c r="H3" s="17" t="s">
        <v>77</v>
      </c>
      <c r="I3" s="17" t="s">
        <v>78</v>
      </c>
      <c r="J3" s="17" t="s">
        <v>79</v>
      </c>
    </row>
    <row r="4" spans="1:11" ht="17" thickBot="1">
      <c r="A4" s="18" t="s">
        <v>80</v>
      </c>
      <c r="B4" s="16">
        <f ca="1">RANDBETWEEN(1,9)</f>
        <v>7</v>
      </c>
      <c r="C4" s="16">
        <f ca="1">RANDBETWEEN(1,9)</f>
        <v>7</v>
      </c>
      <c r="D4" s="16">
        <f ca="1">B4*$B$1+C4*$C$1</f>
        <v>14</v>
      </c>
      <c r="E4" s="19">
        <f ca="1">100*D4/$D$119</f>
        <v>1.2567324955116697</v>
      </c>
      <c r="F4" s="16">
        <f ca="1">RANDBETWEEN(1,9)</f>
        <v>6</v>
      </c>
      <c r="G4" s="19">
        <f ca="1">100*F4/$F$119</f>
        <v>1.0256410256410255</v>
      </c>
      <c r="H4" s="16">
        <f ca="1">RANDBETWEEN(1,9)</f>
        <v>9</v>
      </c>
      <c r="I4" s="19">
        <f ca="1">100*H4/$H$119</f>
        <v>1.6014234875444839</v>
      </c>
      <c r="J4" s="20">
        <f ca="1">E4/(G4*$F$1+I4*$H$1)</f>
        <v>0.47837900028872488</v>
      </c>
      <c r="K4" s="6"/>
    </row>
    <row r="5" spans="1:11" ht="17" thickBot="1">
      <c r="A5" s="21" t="s">
        <v>81</v>
      </c>
      <c r="B5" s="16">
        <f t="shared" ref="B5:C68" ca="1" si="0">RANDBETWEEN(1,9)</f>
        <v>4</v>
      </c>
      <c r="C5" s="16">
        <f t="shared" ca="1" si="0"/>
        <v>8</v>
      </c>
      <c r="D5" s="16">
        <f ca="1">B5*$B$1+C5*$C$1</f>
        <v>12</v>
      </c>
      <c r="E5" s="19">
        <f ca="1">100*D5/$D$119</f>
        <v>1.0771992818671454</v>
      </c>
      <c r="F5" s="16">
        <f t="shared" ref="F5:F68" ca="1" si="1">RANDBETWEEN(1,9)</f>
        <v>5</v>
      </c>
      <c r="G5" s="19">
        <f ca="1">100*F5/$F$119</f>
        <v>0.85470085470085466</v>
      </c>
      <c r="H5" s="16">
        <f t="shared" ref="H5:H68" ca="1" si="2">RANDBETWEEN(1,9)</f>
        <v>2</v>
      </c>
      <c r="I5" s="19">
        <f ca="1">100*H5/$H$119</f>
        <v>0.35587188612099646</v>
      </c>
      <c r="J5" s="20">
        <f ca="1">E5/(G5*$F$1+I5*$H$1)</f>
        <v>0.88982615050115932</v>
      </c>
      <c r="K5" s="6"/>
    </row>
    <row r="6" spans="1:11" ht="17" thickBot="1">
      <c r="A6" s="21" t="s">
        <v>193</v>
      </c>
      <c r="B6" s="16">
        <f t="shared" ca="1" si="0"/>
        <v>6</v>
      </c>
      <c r="C6" s="16">
        <f t="shared" ca="1" si="0"/>
        <v>7</v>
      </c>
      <c r="D6" s="16">
        <f ca="1">B6*$B$1+C6*$C$1</f>
        <v>13</v>
      </c>
      <c r="E6" s="19">
        <f ca="1">100*D6/$D$119</f>
        <v>1.1669658886894076</v>
      </c>
      <c r="F6" s="16">
        <f t="shared" ca="1" si="1"/>
        <v>8</v>
      </c>
      <c r="G6" s="19">
        <f ca="1">100*F6/$F$119</f>
        <v>1.3675213675213675</v>
      </c>
      <c r="H6" s="16">
        <f t="shared" ca="1" si="2"/>
        <v>8</v>
      </c>
      <c r="I6" s="19">
        <f ca="1">100*H6/$H$119</f>
        <v>1.4234875444839858</v>
      </c>
      <c r="J6" s="20">
        <f ca="1">E6/(G6*$F$1+I6*$H$1)</f>
        <v>0.41811614562381921</v>
      </c>
      <c r="K6" s="6"/>
    </row>
    <row r="7" spans="1:11" ht="17" thickBot="1">
      <c r="A7" s="21" t="s">
        <v>82</v>
      </c>
      <c r="B7" s="16">
        <f t="shared" ca="1" si="0"/>
        <v>1</v>
      </c>
      <c r="C7" s="16">
        <f t="shared" ca="1" si="0"/>
        <v>9</v>
      </c>
      <c r="D7" s="16">
        <f ca="1">B7*$B$1+C7*$C$1</f>
        <v>10</v>
      </c>
      <c r="E7" s="19">
        <f ca="1">100*D7/$D$119</f>
        <v>0.89766606822262118</v>
      </c>
      <c r="F7" s="16">
        <f t="shared" ca="1" si="1"/>
        <v>2</v>
      </c>
      <c r="G7" s="19">
        <f ca="1">100*F7/$F$119</f>
        <v>0.34188034188034189</v>
      </c>
      <c r="H7" s="16">
        <f t="shared" ca="1" si="2"/>
        <v>6</v>
      </c>
      <c r="I7" s="19">
        <f ca="1">100*H7/$H$119</f>
        <v>1.0676156583629892</v>
      </c>
      <c r="J7" s="20">
        <f ca="1">E7/(G7*$F$1+I7*$H$1)</f>
        <v>0.63687024870425379</v>
      </c>
      <c r="K7" s="6"/>
    </row>
    <row r="8" spans="1:11" s="7" customFormat="1" ht="17" thickBot="1">
      <c r="A8" s="21" t="s">
        <v>83</v>
      </c>
      <c r="B8" s="16">
        <f t="shared" ca="1" si="0"/>
        <v>4</v>
      </c>
      <c r="C8" s="16">
        <f t="shared" ca="1" si="0"/>
        <v>4</v>
      </c>
      <c r="D8" s="16">
        <f t="shared" ref="D8:D71" ca="1" si="3">B8*$B$1+C8*$C$1</f>
        <v>8</v>
      </c>
      <c r="E8" s="19">
        <f t="shared" ref="E8:E71" ca="1" si="4">100*D8/$D$119</f>
        <v>0.71813285457809695</v>
      </c>
      <c r="F8" s="16">
        <f t="shared" ca="1" si="1"/>
        <v>5</v>
      </c>
      <c r="G8" s="19">
        <f t="shared" ref="G8:G71" ca="1" si="5">100*F8/$F$119</f>
        <v>0.85470085470085466</v>
      </c>
      <c r="H8" s="16">
        <f t="shared" ca="1" si="2"/>
        <v>2</v>
      </c>
      <c r="I8" s="19">
        <f t="shared" ref="I8:I71" ca="1" si="6">100*H8/$H$119</f>
        <v>0.35587188612099646</v>
      </c>
      <c r="J8" s="20">
        <f t="shared" ref="J8:J71" ca="1" si="7">E8/(G8*$F$1+I8*$H$1)</f>
        <v>0.59321743366743951</v>
      </c>
    </row>
    <row r="9" spans="1:11" ht="17" thickBot="1">
      <c r="A9" s="21" t="s">
        <v>84</v>
      </c>
      <c r="B9" s="16">
        <f t="shared" ca="1" si="0"/>
        <v>4</v>
      </c>
      <c r="C9" s="16">
        <f t="shared" ca="1" si="0"/>
        <v>7</v>
      </c>
      <c r="D9" s="16">
        <f t="shared" ca="1" si="3"/>
        <v>11</v>
      </c>
      <c r="E9" s="19">
        <f t="shared" ca="1" si="4"/>
        <v>0.9874326750448833</v>
      </c>
      <c r="F9" s="16">
        <f t="shared" ca="1" si="1"/>
        <v>6</v>
      </c>
      <c r="G9" s="19">
        <f t="shared" ca="1" si="5"/>
        <v>1.0256410256410255</v>
      </c>
      <c r="H9" s="16">
        <f t="shared" ca="1" si="2"/>
        <v>8</v>
      </c>
      <c r="I9" s="19">
        <f t="shared" ca="1" si="6"/>
        <v>1.4234875444839858</v>
      </c>
      <c r="J9" s="20">
        <f t="shared" ca="1" si="7"/>
        <v>0.40317714924802078</v>
      </c>
    </row>
    <row r="10" spans="1:11" ht="17" thickBot="1">
      <c r="A10" s="21" t="s">
        <v>85</v>
      </c>
      <c r="B10" s="16">
        <f t="shared" ca="1" si="0"/>
        <v>4</v>
      </c>
      <c r="C10" s="16">
        <f t="shared" ca="1" si="0"/>
        <v>2</v>
      </c>
      <c r="D10" s="16">
        <f t="shared" ca="1" si="3"/>
        <v>6</v>
      </c>
      <c r="E10" s="19">
        <f t="shared" ca="1" si="4"/>
        <v>0.53859964093357271</v>
      </c>
      <c r="F10" s="16">
        <f t="shared" ca="1" si="1"/>
        <v>2</v>
      </c>
      <c r="G10" s="19">
        <f t="shared" ca="1" si="5"/>
        <v>0.34188034188034189</v>
      </c>
      <c r="H10" s="16">
        <f t="shared" ca="1" si="2"/>
        <v>6</v>
      </c>
      <c r="I10" s="19">
        <f t="shared" ca="1" si="6"/>
        <v>1.0676156583629892</v>
      </c>
      <c r="J10" s="20">
        <f t="shared" ca="1" si="7"/>
        <v>0.38212214922255228</v>
      </c>
    </row>
    <row r="11" spans="1:11" ht="17" thickBot="1">
      <c r="A11" s="21" t="s">
        <v>86</v>
      </c>
      <c r="B11" s="16">
        <f t="shared" ca="1" si="0"/>
        <v>2</v>
      </c>
      <c r="C11" s="16">
        <f t="shared" ca="1" si="0"/>
        <v>5</v>
      </c>
      <c r="D11" s="16">
        <f t="shared" ca="1" si="3"/>
        <v>7</v>
      </c>
      <c r="E11" s="19">
        <f t="shared" ca="1" si="4"/>
        <v>0.62836624775583483</v>
      </c>
      <c r="F11" s="16">
        <f t="shared" ca="1" si="1"/>
        <v>7</v>
      </c>
      <c r="G11" s="19">
        <f t="shared" ca="1" si="5"/>
        <v>1.1965811965811965</v>
      </c>
      <c r="H11" s="16">
        <f t="shared" ca="1" si="2"/>
        <v>8</v>
      </c>
      <c r="I11" s="19">
        <f t="shared" ca="1" si="6"/>
        <v>1.4234875444839858</v>
      </c>
      <c r="J11" s="20">
        <f t="shared" ca="1" si="7"/>
        <v>0.23982815332561622</v>
      </c>
    </row>
    <row r="12" spans="1:11" ht="17" thickBot="1">
      <c r="A12" s="21" t="s">
        <v>87</v>
      </c>
      <c r="B12" s="16">
        <f t="shared" ca="1" si="0"/>
        <v>5</v>
      </c>
      <c r="C12" s="16">
        <f t="shared" ca="1" si="0"/>
        <v>9</v>
      </c>
      <c r="D12" s="16">
        <f t="shared" ca="1" si="3"/>
        <v>14</v>
      </c>
      <c r="E12" s="19">
        <f t="shared" ca="1" si="4"/>
        <v>1.2567324955116697</v>
      </c>
      <c r="F12" s="16">
        <f t="shared" ca="1" si="1"/>
        <v>3</v>
      </c>
      <c r="G12" s="19">
        <f t="shared" ca="1" si="5"/>
        <v>0.51282051282051277</v>
      </c>
      <c r="H12" s="16">
        <f t="shared" ca="1" si="2"/>
        <v>8</v>
      </c>
      <c r="I12" s="19">
        <f t="shared" ca="1" si="6"/>
        <v>1.4234875444839858</v>
      </c>
      <c r="J12" s="20">
        <f t="shared" ca="1" si="7"/>
        <v>0.64903541085355265</v>
      </c>
    </row>
    <row r="13" spans="1:11" ht="17" thickBot="1">
      <c r="A13" s="21" t="s">
        <v>88</v>
      </c>
      <c r="B13" s="16">
        <f t="shared" ca="1" si="0"/>
        <v>1</v>
      </c>
      <c r="C13" s="16">
        <f t="shared" ca="1" si="0"/>
        <v>9</v>
      </c>
      <c r="D13" s="16">
        <f t="shared" ca="1" si="3"/>
        <v>10</v>
      </c>
      <c r="E13" s="19">
        <f t="shared" ca="1" si="4"/>
        <v>0.89766606822262118</v>
      </c>
      <c r="F13" s="16">
        <f t="shared" ca="1" si="1"/>
        <v>7</v>
      </c>
      <c r="G13" s="19">
        <f t="shared" ca="1" si="5"/>
        <v>1.1965811965811965</v>
      </c>
      <c r="H13" s="16">
        <f t="shared" ca="1" si="2"/>
        <v>4</v>
      </c>
      <c r="I13" s="19">
        <f t="shared" ca="1" si="6"/>
        <v>0.71174377224199292</v>
      </c>
      <c r="J13" s="20">
        <f t="shared" ca="1" si="7"/>
        <v>0.47039476131582908</v>
      </c>
    </row>
    <row r="14" spans="1:11" ht="17" thickBot="1">
      <c r="A14" s="21" t="s">
        <v>89</v>
      </c>
      <c r="B14" s="16">
        <f t="shared" ca="1" si="0"/>
        <v>3</v>
      </c>
      <c r="C14" s="16">
        <f t="shared" ca="1" si="0"/>
        <v>9</v>
      </c>
      <c r="D14" s="16">
        <f t="shared" ca="1" si="3"/>
        <v>12</v>
      </c>
      <c r="E14" s="19">
        <f t="shared" ca="1" si="4"/>
        <v>1.0771992818671454</v>
      </c>
      <c r="F14" s="16">
        <f t="shared" ca="1" si="1"/>
        <v>4</v>
      </c>
      <c r="G14" s="19">
        <f t="shared" ca="1" si="5"/>
        <v>0.68376068376068377</v>
      </c>
      <c r="H14" s="16">
        <f t="shared" ca="1" si="2"/>
        <v>2</v>
      </c>
      <c r="I14" s="19">
        <f t="shared" ca="1" si="6"/>
        <v>0.35587188612099646</v>
      </c>
      <c r="J14" s="20">
        <f t="shared" ca="1" si="7"/>
        <v>1.036134604738038</v>
      </c>
    </row>
    <row r="15" spans="1:11" ht="17" thickBot="1">
      <c r="A15" s="21" t="s">
        <v>90</v>
      </c>
      <c r="B15" s="16">
        <f t="shared" ca="1" si="0"/>
        <v>3</v>
      </c>
      <c r="C15" s="16">
        <f t="shared" ca="1" si="0"/>
        <v>2</v>
      </c>
      <c r="D15" s="16">
        <f t="shared" ca="1" si="3"/>
        <v>5</v>
      </c>
      <c r="E15" s="19">
        <f t="shared" ca="1" si="4"/>
        <v>0.44883303411131059</v>
      </c>
      <c r="F15" s="16">
        <f t="shared" ca="1" si="1"/>
        <v>8</v>
      </c>
      <c r="G15" s="19">
        <f t="shared" ca="1" si="5"/>
        <v>1.3675213675213675</v>
      </c>
      <c r="H15" s="16">
        <f t="shared" ca="1" si="2"/>
        <v>2</v>
      </c>
      <c r="I15" s="19">
        <f t="shared" ca="1" si="6"/>
        <v>0.35587188612099646</v>
      </c>
      <c r="J15" s="20">
        <f t="shared" ca="1" si="7"/>
        <v>0.26043564529610941</v>
      </c>
    </row>
    <row r="16" spans="1:11" ht="17" thickBot="1">
      <c r="A16" s="21" t="s">
        <v>91</v>
      </c>
      <c r="B16" s="16">
        <f t="shared" ca="1" si="0"/>
        <v>5</v>
      </c>
      <c r="C16" s="16">
        <f t="shared" ca="1" si="0"/>
        <v>1</v>
      </c>
      <c r="D16" s="16">
        <f t="shared" ca="1" si="3"/>
        <v>6</v>
      </c>
      <c r="E16" s="19">
        <f t="shared" ca="1" si="4"/>
        <v>0.53859964093357271</v>
      </c>
      <c r="F16" s="16">
        <f t="shared" ca="1" si="1"/>
        <v>6</v>
      </c>
      <c r="G16" s="19">
        <f t="shared" ca="1" si="5"/>
        <v>1.0256410256410255</v>
      </c>
      <c r="H16" s="16">
        <f t="shared" ca="1" si="2"/>
        <v>7</v>
      </c>
      <c r="I16" s="19">
        <f t="shared" ca="1" si="6"/>
        <v>1.2455516014234875</v>
      </c>
      <c r="J16" s="20">
        <f t="shared" ca="1" si="7"/>
        <v>0.23714397207677876</v>
      </c>
    </row>
    <row r="17" spans="1:10" ht="17" thickBot="1">
      <c r="A17" s="21" t="s">
        <v>92</v>
      </c>
      <c r="B17" s="16">
        <f t="shared" ca="1" si="0"/>
        <v>6</v>
      </c>
      <c r="C17" s="16">
        <f t="shared" ca="1" si="0"/>
        <v>2</v>
      </c>
      <c r="D17" s="16">
        <f t="shared" ca="1" si="3"/>
        <v>8</v>
      </c>
      <c r="E17" s="19">
        <f t="shared" ca="1" si="4"/>
        <v>0.71813285457809695</v>
      </c>
      <c r="F17" s="16">
        <f t="shared" ca="1" si="1"/>
        <v>8</v>
      </c>
      <c r="G17" s="19">
        <f t="shared" ca="1" si="5"/>
        <v>1.3675213675213675</v>
      </c>
      <c r="H17" s="16">
        <f t="shared" ca="1" si="2"/>
        <v>8</v>
      </c>
      <c r="I17" s="19">
        <f t="shared" ca="1" si="6"/>
        <v>1.4234875444839858</v>
      </c>
      <c r="J17" s="20">
        <f t="shared" ca="1" si="7"/>
        <v>0.25730224346081182</v>
      </c>
    </row>
    <row r="18" spans="1:10" ht="17" thickBot="1">
      <c r="A18" s="21" t="s">
        <v>93</v>
      </c>
      <c r="B18" s="16">
        <f t="shared" ca="1" si="0"/>
        <v>7</v>
      </c>
      <c r="C18" s="16">
        <f t="shared" ca="1" si="0"/>
        <v>6</v>
      </c>
      <c r="D18" s="16">
        <f t="shared" ca="1" si="3"/>
        <v>13</v>
      </c>
      <c r="E18" s="19">
        <f t="shared" ca="1" si="4"/>
        <v>1.1669658886894076</v>
      </c>
      <c r="F18" s="16">
        <f t="shared" ca="1" si="1"/>
        <v>9</v>
      </c>
      <c r="G18" s="19">
        <f t="shared" ca="1" si="5"/>
        <v>1.5384615384615385</v>
      </c>
      <c r="H18" s="16">
        <f t="shared" ca="1" si="2"/>
        <v>4</v>
      </c>
      <c r="I18" s="19">
        <f t="shared" ca="1" si="6"/>
        <v>0.71174377224199292</v>
      </c>
      <c r="J18" s="20">
        <f t="shared" ca="1" si="7"/>
        <v>0.51860418386647267</v>
      </c>
    </row>
    <row r="19" spans="1:10" ht="17" thickBot="1">
      <c r="A19" s="21" t="s">
        <v>94</v>
      </c>
      <c r="B19" s="16">
        <f t="shared" ca="1" si="0"/>
        <v>6</v>
      </c>
      <c r="C19" s="16">
        <f t="shared" ca="1" si="0"/>
        <v>2</v>
      </c>
      <c r="D19" s="16">
        <f t="shared" ca="1" si="3"/>
        <v>8</v>
      </c>
      <c r="E19" s="19">
        <f t="shared" ca="1" si="4"/>
        <v>0.71813285457809695</v>
      </c>
      <c r="F19" s="16">
        <f t="shared" ca="1" si="1"/>
        <v>3</v>
      </c>
      <c r="G19" s="19">
        <f t="shared" ca="1" si="5"/>
        <v>0.51282051282051277</v>
      </c>
      <c r="H19" s="16">
        <f t="shared" ca="1" si="2"/>
        <v>3</v>
      </c>
      <c r="I19" s="19">
        <f t="shared" ca="1" si="6"/>
        <v>0.53380782918149461</v>
      </c>
      <c r="J19" s="20">
        <f t="shared" ca="1" si="7"/>
        <v>0.68613931589549837</v>
      </c>
    </row>
    <row r="20" spans="1:10" ht="17" thickBot="1">
      <c r="A20" s="21" t="s">
        <v>95</v>
      </c>
      <c r="B20" s="16">
        <f t="shared" ca="1" si="0"/>
        <v>2</v>
      </c>
      <c r="C20" s="16">
        <f t="shared" ca="1" si="0"/>
        <v>9</v>
      </c>
      <c r="D20" s="16">
        <f t="shared" ca="1" si="3"/>
        <v>11</v>
      </c>
      <c r="E20" s="19">
        <f t="shared" ca="1" si="4"/>
        <v>0.9874326750448833</v>
      </c>
      <c r="F20" s="16">
        <f t="shared" ca="1" si="1"/>
        <v>9</v>
      </c>
      <c r="G20" s="19">
        <f t="shared" ca="1" si="5"/>
        <v>1.5384615384615385</v>
      </c>
      <c r="H20" s="16">
        <f t="shared" ca="1" si="2"/>
        <v>3</v>
      </c>
      <c r="I20" s="19">
        <f t="shared" ca="1" si="6"/>
        <v>0.53380782918149461</v>
      </c>
      <c r="J20" s="20">
        <f t="shared" ca="1" si="7"/>
        <v>0.47649822482681087</v>
      </c>
    </row>
    <row r="21" spans="1:10" ht="17" thickBot="1">
      <c r="A21" s="21" t="s">
        <v>96</v>
      </c>
      <c r="B21" s="16">
        <f t="shared" ca="1" si="0"/>
        <v>7</v>
      </c>
      <c r="C21" s="16">
        <f t="shared" ca="1" si="0"/>
        <v>6</v>
      </c>
      <c r="D21" s="16">
        <f t="shared" ca="1" si="3"/>
        <v>13</v>
      </c>
      <c r="E21" s="19">
        <f t="shared" ca="1" si="4"/>
        <v>1.1669658886894076</v>
      </c>
      <c r="F21" s="16">
        <f t="shared" ca="1" si="1"/>
        <v>6</v>
      </c>
      <c r="G21" s="19">
        <f t="shared" ca="1" si="5"/>
        <v>1.0256410256410255</v>
      </c>
      <c r="H21" s="16">
        <f t="shared" ca="1" si="2"/>
        <v>8</v>
      </c>
      <c r="I21" s="19">
        <f t="shared" ca="1" si="6"/>
        <v>1.4234875444839858</v>
      </c>
      <c r="J21" s="20">
        <f t="shared" ca="1" si="7"/>
        <v>0.47648208547493365</v>
      </c>
    </row>
    <row r="22" spans="1:10" ht="17" thickBot="1">
      <c r="A22" s="21" t="s">
        <v>97</v>
      </c>
      <c r="B22" s="16">
        <f t="shared" ca="1" si="0"/>
        <v>5</v>
      </c>
      <c r="C22" s="16">
        <f t="shared" ca="1" si="0"/>
        <v>2</v>
      </c>
      <c r="D22" s="16">
        <f t="shared" ca="1" si="3"/>
        <v>7</v>
      </c>
      <c r="E22" s="19">
        <f t="shared" ca="1" si="4"/>
        <v>0.62836624775583483</v>
      </c>
      <c r="F22" s="16">
        <f t="shared" ca="1" si="1"/>
        <v>6</v>
      </c>
      <c r="G22" s="19">
        <f t="shared" ca="1" si="5"/>
        <v>1.0256410256410255</v>
      </c>
      <c r="H22" s="16">
        <f t="shared" ca="1" si="2"/>
        <v>7</v>
      </c>
      <c r="I22" s="19">
        <f t="shared" ca="1" si="6"/>
        <v>1.2455516014234875</v>
      </c>
      <c r="J22" s="20">
        <f t="shared" ca="1" si="7"/>
        <v>0.27666796742290856</v>
      </c>
    </row>
    <row r="23" spans="1:10" ht="17" thickBot="1">
      <c r="A23" s="21" t="s">
        <v>98</v>
      </c>
      <c r="B23" s="16">
        <f t="shared" ca="1" si="0"/>
        <v>9</v>
      </c>
      <c r="C23" s="16">
        <f t="shared" ca="1" si="0"/>
        <v>7</v>
      </c>
      <c r="D23" s="16">
        <f t="shared" ca="1" si="3"/>
        <v>16</v>
      </c>
      <c r="E23" s="19">
        <f t="shared" ca="1" si="4"/>
        <v>1.4362657091561939</v>
      </c>
      <c r="F23" s="16">
        <f t="shared" ca="1" si="1"/>
        <v>7</v>
      </c>
      <c r="G23" s="19">
        <f t="shared" ca="1" si="5"/>
        <v>1.1965811965811965</v>
      </c>
      <c r="H23" s="16">
        <f t="shared" ca="1" si="2"/>
        <v>6</v>
      </c>
      <c r="I23" s="19">
        <f t="shared" ca="1" si="6"/>
        <v>1.0676156583629892</v>
      </c>
      <c r="J23" s="20">
        <f t="shared" ca="1" si="7"/>
        <v>0.63433782536174355</v>
      </c>
    </row>
    <row r="24" spans="1:10" ht="17" thickBot="1">
      <c r="A24" s="21" t="s">
        <v>99</v>
      </c>
      <c r="B24" s="16">
        <f t="shared" ca="1" si="0"/>
        <v>8</v>
      </c>
      <c r="C24" s="16">
        <f t="shared" ca="1" si="0"/>
        <v>4</v>
      </c>
      <c r="D24" s="16">
        <f t="shared" ca="1" si="3"/>
        <v>12</v>
      </c>
      <c r="E24" s="19">
        <f t="shared" ca="1" si="4"/>
        <v>1.0771992818671454</v>
      </c>
      <c r="F24" s="16">
        <f t="shared" ca="1" si="1"/>
        <v>3</v>
      </c>
      <c r="G24" s="19">
        <f t="shared" ca="1" si="5"/>
        <v>0.51282051282051277</v>
      </c>
      <c r="H24" s="16">
        <f t="shared" ca="1" si="2"/>
        <v>8</v>
      </c>
      <c r="I24" s="19">
        <f t="shared" ca="1" si="6"/>
        <v>1.4234875444839858</v>
      </c>
      <c r="J24" s="20">
        <f t="shared" ca="1" si="7"/>
        <v>0.55631606644590226</v>
      </c>
    </row>
    <row r="25" spans="1:10" ht="17" thickBot="1">
      <c r="A25" s="21" t="s">
        <v>100</v>
      </c>
      <c r="B25" s="16">
        <f t="shared" ca="1" si="0"/>
        <v>1</v>
      </c>
      <c r="C25" s="16">
        <f t="shared" ca="1" si="0"/>
        <v>5</v>
      </c>
      <c r="D25" s="16">
        <f t="shared" ca="1" si="3"/>
        <v>6</v>
      </c>
      <c r="E25" s="19">
        <f t="shared" ca="1" si="4"/>
        <v>0.53859964093357271</v>
      </c>
      <c r="F25" s="16">
        <f t="shared" ca="1" si="1"/>
        <v>8</v>
      </c>
      <c r="G25" s="19">
        <f t="shared" ca="1" si="5"/>
        <v>1.3675213675213675</v>
      </c>
      <c r="H25" s="16">
        <f t="shared" ca="1" si="2"/>
        <v>7</v>
      </c>
      <c r="I25" s="19">
        <f t="shared" ca="1" si="6"/>
        <v>1.2455516014234875</v>
      </c>
      <c r="J25" s="20">
        <f t="shared" ca="1" si="7"/>
        <v>0.2061173366892454</v>
      </c>
    </row>
    <row r="26" spans="1:10" ht="17" thickBot="1">
      <c r="A26" s="21" t="s">
        <v>101</v>
      </c>
      <c r="B26" s="16">
        <f t="shared" ca="1" si="0"/>
        <v>8</v>
      </c>
      <c r="C26" s="16">
        <f t="shared" ca="1" si="0"/>
        <v>9</v>
      </c>
      <c r="D26" s="16">
        <f t="shared" ca="1" si="3"/>
        <v>17</v>
      </c>
      <c r="E26" s="19">
        <f t="shared" ca="1" si="4"/>
        <v>1.5260323159784561</v>
      </c>
      <c r="F26" s="16">
        <f t="shared" ca="1" si="1"/>
        <v>3</v>
      </c>
      <c r="G26" s="19">
        <f t="shared" ca="1" si="5"/>
        <v>0.51282051282051277</v>
      </c>
      <c r="H26" s="16">
        <f t="shared" ca="1" si="2"/>
        <v>3</v>
      </c>
      <c r="I26" s="19">
        <f t="shared" ca="1" si="6"/>
        <v>0.53380782918149461</v>
      </c>
      <c r="J26" s="20">
        <f t="shared" ca="1" si="7"/>
        <v>1.4580460462779341</v>
      </c>
    </row>
    <row r="27" spans="1:10" ht="17" thickBot="1">
      <c r="A27" s="21" t="s">
        <v>102</v>
      </c>
      <c r="B27" s="16">
        <f t="shared" ca="1" si="0"/>
        <v>6</v>
      </c>
      <c r="C27" s="16">
        <f t="shared" ca="1" si="0"/>
        <v>2</v>
      </c>
      <c r="D27" s="16">
        <f t="shared" ca="1" si="3"/>
        <v>8</v>
      </c>
      <c r="E27" s="19">
        <f t="shared" ca="1" si="4"/>
        <v>0.71813285457809695</v>
      </c>
      <c r="F27" s="16">
        <f t="shared" ca="1" si="1"/>
        <v>2</v>
      </c>
      <c r="G27" s="19">
        <f t="shared" ca="1" si="5"/>
        <v>0.34188034188034189</v>
      </c>
      <c r="H27" s="16">
        <f t="shared" ca="1" si="2"/>
        <v>2</v>
      </c>
      <c r="I27" s="19">
        <f t="shared" ca="1" si="6"/>
        <v>0.35587188612099646</v>
      </c>
      <c r="J27" s="20">
        <f t="shared" ca="1" si="7"/>
        <v>1.0292089738432473</v>
      </c>
    </row>
    <row r="28" spans="1:10" ht="17" thickBot="1">
      <c r="A28" s="21" t="s">
        <v>103</v>
      </c>
      <c r="B28" s="16">
        <f t="shared" ca="1" si="0"/>
        <v>6</v>
      </c>
      <c r="C28" s="16">
        <f t="shared" ca="1" si="0"/>
        <v>2</v>
      </c>
      <c r="D28" s="16">
        <f t="shared" ca="1" si="3"/>
        <v>8</v>
      </c>
      <c r="E28" s="19">
        <f t="shared" ca="1" si="4"/>
        <v>0.71813285457809695</v>
      </c>
      <c r="F28" s="16">
        <f t="shared" ca="1" si="1"/>
        <v>1</v>
      </c>
      <c r="G28" s="19">
        <f t="shared" ca="1" si="5"/>
        <v>0.17094017094017094</v>
      </c>
      <c r="H28" s="16">
        <f t="shared" ca="1" si="2"/>
        <v>6</v>
      </c>
      <c r="I28" s="19">
        <f t="shared" ca="1" si="6"/>
        <v>1.0676156583629892</v>
      </c>
      <c r="J28" s="20">
        <f t="shared" ca="1" si="7"/>
        <v>0.57981468221915755</v>
      </c>
    </row>
    <row r="29" spans="1:10" ht="17" thickBot="1">
      <c r="A29" s="21" t="s">
        <v>104</v>
      </c>
      <c r="B29" s="16">
        <f t="shared" ca="1" si="0"/>
        <v>2</v>
      </c>
      <c r="C29" s="16">
        <f t="shared" ca="1" si="0"/>
        <v>5</v>
      </c>
      <c r="D29" s="16">
        <f t="shared" ca="1" si="3"/>
        <v>7</v>
      </c>
      <c r="E29" s="19">
        <f t="shared" ca="1" si="4"/>
        <v>0.62836624775583483</v>
      </c>
      <c r="F29" s="16">
        <f t="shared" ca="1" si="1"/>
        <v>6</v>
      </c>
      <c r="G29" s="19">
        <f t="shared" ca="1" si="5"/>
        <v>1.0256410256410255</v>
      </c>
      <c r="H29" s="16">
        <f t="shared" ca="1" si="2"/>
        <v>6</v>
      </c>
      <c r="I29" s="19">
        <f t="shared" ca="1" si="6"/>
        <v>1.0676156583629892</v>
      </c>
      <c r="J29" s="20">
        <f t="shared" ca="1" si="7"/>
        <v>0.3001859507042805</v>
      </c>
    </row>
    <row r="30" spans="1:10" ht="17" thickBot="1">
      <c r="A30" s="21" t="s">
        <v>105</v>
      </c>
      <c r="B30" s="16">
        <f t="shared" ca="1" si="0"/>
        <v>2</v>
      </c>
      <c r="C30" s="16">
        <f t="shared" ca="1" si="0"/>
        <v>9</v>
      </c>
      <c r="D30" s="16">
        <f t="shared" ca="1" si="3"/>
        <v>11</v>
      </c>
      <c r="E30" s="19">
        <f t="shared" ca="1" si="4"/>
        <v>0.9874326750448833</v>
      </c>
      <c r="F30" s="16">
        <f t="shared" ca="1" si="1"/>
        <v>4</v>
      </c>
      <c r="G30" s="19">
        <f t="shared" ca="1" si="5"/>
        <v>0.68376068376068377</v>
      </c>
      <c r="H30" s="16">
        <f t="shared" ca="1" si="2"/>
        <v>4</v>
      </c>
      <c r="I30" s="19">
        <f t="shared" ca="1" si="6"/>
        <v>0.71174377224199292</v>
      </c>
      <c r="J30" s="20">
        <f t="shared" ca="1" si="7"/>
        <v>0.70758116951723249</v>
      </c>
    </row>
    <row r="31" spans="1:10" ht="17" thickBot="1">
      <c r="A31" s="21" t="s">
        <v>106</v>
      </c>
      <c r="B31" s="16">
        <f t="shared" ca="1" si="0"/>
        <v>8</v>
      </c>
      <c r="C31" s="16">
        <f t="shared" ca="1" si="0"/>
        <v>7</v>
      </c>
      <c r="D31" s="16">
        <f t="shared" ca="1" si="3"/>
        <v>15</v>
      </c>
      <c r="E31" s="19">
        <f t="shared" ca="1" si="4"/>
        <v>1.3464991023339319</v>
      </c>
      <c r="F31" s="16">
        <f t="shared" ca="1" si="1"/>
        <v>8</v>
      </c>
      <c r="G31" s="19">
        <f t="shared" ca="1" si="5"/>
        <v>1.3675213675213675</v>
      </c>
      <c r="H31" s="16">
        <f t="shared" ca="1" si="2"/>
        <v>7</v>
      </c>
      <c r="I31" s="19">
        <f t="shared" ca="1" si="6"/>
        <v>1.2455516014234875</v>
      </c>
      <c r="J31" s="20">
        <f t="shared" ca="1" si="7"/>
        <v>0.51529334172311347</v>
      </c>
    </row>
    <row r="32" spans="1:10" ht="17" thickBot="1">
      <c r="A32" s="21" t="s">
        <v>107</v>
      </c>
      <c r="B32" s="16">
        <f t="shared" ca="1" si="0"/>
        <v>1</v>
      </c>
      <c r="C32" s="16">
        <f t="shared" ca="1" si="0"/>
        <v>1</v>
      </c>
      <c r="D32" s="16">
        <f t="shared" ca="1" si="3"/>
        <v>2</v>
      </c>
      <c r="E32" s="19">
        <f t="shared" ca="1" si="4"/>
        <v>0.17953321364452424</v>
      </c>
      <c r="F32" s="16">
        <f t="shared" ca="1" si="1"/>
        <v>9</v>
      </c>
      <c r="G32" s="19">
        <f t="shared" ca="1" si="5"/>
        <v>1.5384615384615385</v>
      </c>
      <c r="H32" s="16">
        <f t="shared" ca="1" si="2"/>
        <v>2</v>
      </c>
      <c r="I32" s="19">
        <f t="shared" ca="1" si="6"/>
        <v>0.35587188612099646</v>
      </c>
      <c r="J32" s="20">
        <f t="shared" ca="1" si="7"/>
        <v>9.4773819283735114E-2</v>
      </c>
    </row>
    <row r="33" spans="1:10" ht="17" thickBot="1">
      <c r="A33" s="21" t="s">
        <v>108</v>
      </c>
      <c r="B33" s="16">
        <f t="shared" ca="1" si="0"/>
        <v>3</v>
      </c>
      <c r="C33" s="16">
        <f t="shared" ca="1" si="0"/>
        <v>6</v>
      </c>
      <c r="D33" s="16">
        <f t="shared" ca="1" si="3"/>
        <v>9</v>
      </c>
      <c r="E33" s="19">
        <f t="shared" ca="1" si="4"/>
        <v>0.80789946140035906</v>
      </c>
      <c r="F33" s="16">
        <f t="shared" ca="1" si="1"/>
        <v>2</v>
      </c>
      <c r="G33" s="19">
        <f t="shared" ca="1" si="5"/>
        <v>0.34188034188034189</v>
      </c>
      <c r="H33" s="16">
        <f t="shared" ca="1" si="2"/>
        <v>2</v>
      </c>
      <c r="I33" s="19">
        <f t="shared" ca="1" si="6"/>
        <v>0.35587188612099646</v>
      </c>
      <c r="J33" s="20">
        <f t="shared" ca="1" si="7"/>
        <v>1.1578600955736531</v>
      </c>
    </row>
    <row r="34" spans="1:10" ht="17" thickBot="1">
      <c r="A34" s="21" t="s">
        <v>109</v>
      </c>
      <c r="B34" s="16">
        <f t="shared" ca="1" si="0"/>
        <v>3</v>
      </c>
      <c r="C34" s="16">
        <f t="shared" ca="1" si="0"/>
        <v>1</v>
      </c>
      <c r="D34" s="16">
        <f t="shared" ca="1" si="3"/>
        <v>4</v>
      </c>
      <c r="E34" s="19">
        <f t="shared" ca="1" si="4"/>
        <v>0.35906642728904847</v>
      </c>
      <c r="F34" s="16">
        <f t="shared" ca="1" si="1"/>
        <v>4</v>
      </c>
      <c r="G34" s="19">
        <f t="shared" ca="1" si="5"/>
        <v>0.68376068376068377</v>
      </c>
      <c r="H34" s="16">
        <f t="shared" ca="1" si="2"/>
        <v>3</v>
      </c>
      <c r="I34" s="19">
        <f t="shared" ca="1" si="6"/>
        <v>0.53380782918149461</v>
      </c>
      <c r="J34" s="20">
        <f t="shared" ca="1" si="7"/>
        <v>0.29490449487839238</v>
      </c>
    </row>
    <row r="35" spans="1:10" ht="17" thickBot="1">
      <c r="A35" s="21" t="s">
        <v>110</v>
      </c>
      <c r="B35" s="16">
        <f t="shared" ca="1" si="0"/>
        <v>6</v>
      </c>
      <c r="C35" s="16">
        <f t="shared" ca="1" si="0"/>
        <v>2</v>
      </c>
      <c r="D35" s="16">
        <f t="shared" ca="1" si="3"/>
        <v>8</v>
      </c>
      <c r="E35" s="19">
        <f t="shared" ca="1" si="4"/>
        <v>0.71813285457809695</v>
      </c>
      <c r="F35" s="16">
        <f t="shared" ca="1" si="1"/>
        <v>5</v>
      </c>
      <c r="G35" s="19">
        <f t="shared" ca="1" si="5"/>
        <v>0.85470085470085466</v>
      </c>
      <c r="H35" s="16">
        <f t="shared" ca="1" si="2"/>
        <v>4</v>
      </c>
      <c r="I35" s="19">
        <f t="shared" ca="1" si="6"/>
        <v>0.71174377224199292</v>
      </c>
      <c r="J35" s="20">
        <f t="shared" ca="1" si="7"/>
        <v>0.4584476477662931</v>
      </c>
    </row>
    <row r="36" spans="1:10" ht="17" thickBot="1">
      <c r="A36" s="21" t="s">
        <v>111</v>
      </c>
      <c r="B36" s="16">
        <f t="shared" ca="1" si="0"/>
        <v>8</v>
      </c>
      <c r="C36" s="16">
        <f t="shared" ca="1" si="0"/>
        <v>4</v>
      </c>
      <c r="D36" s="16">
        <f t="shared" ca="1" si="3"/>
        <v>12</v>
      </c>
      <c r="E36" s="19">
        <f t="shared" ca="1" si="4"/>
        <v>1.0771992818671454</v>
      </c>
      <c r="F36" s="16">
        <f t="shared" ca="1" si="1"/>
        <v>8</v>
      </c>
      <c r="G36" s="19">
        <f t="shared" ca="1" si="5"/>
        <v>1.3675213675213675</v>
      </c>
      <c r="H36" s="16">
        <f t="shared" ca="1" si="2"/>
        <v>8</v>
      </c>
      <c r="I36" s="19">
        <f t="shared" ca="1" si="6"/>
        <v>1.4234875444839858</v>
      </c>
      <c r="J36" s="20">
        <f t="shared" ca="1" si="7"/>
        <v>0.3859533651912177</v>
      </c>
    </row>
    <row r="37" spans="1:10" ht="17" thickBot="1">
      <c r="A37" s="21" t="s">
        <v>112</v>
      </c>
      <c r="B37" s="16">
        <f t="shared" ca="1" si="0"/>
        <v>5</v>
      </c>
      <c r="C37" s="16">
        <f t="shared" ca="1" si="0"/>
        <v>1</v>
      </c>
      <c r="D37" s="16">
        <f t="shared" ca="1" si="3"/>
        <v>6</v>
      </c>
      <c r="E37" s="19">
        <f t="shared" ca="1" si="4"/>
        <v>0.53859964093357271</v>
      </c>
      <c r="F37" s="16">
        <f t="shared" ca="1" si="1"/>
        <v>4</v>
      </c>
      <c r="G37" s="19">
        <f t="shared" ca="1" si="5"/>
        <v>0.68376068376068377</v>
      </c>
      <c r="H37" s="16">
        <f t="shared" ca="1" si="2"/>
        <v>1</v>
      </c>
      <c r="I37" s="19">
        <f t="shared" ca="1" si="6"/>
        <v>0.17793594306049823</v>
      </c>
      <c r="J37" s="20">
        <f t="shared" ca="1" si="7"/>
        <v>0.62504554871066254</v>
      </c>
    </row>
    <row r="38" spans="1:10" ht="17" thickBot="1">
      <c r="A38" s="21" t="s">
        <v>113</v>
      </c>
      <c r="B38" s="16">
        <f t="shared" ca="1" si="0"/>
        <v>5</v>
      </c>
      <c r="C38" s="16">
        <f t="shared" ca="1" si="0"/>
        <v>6</v>
      </c>
      <c r="D38" s="16">
        <f t="shared" ca="1" si="3"/>
        <v>11</v>
      </c>
      <c r="E38" s="19">
        <f t="shared" ca="1" si="4"/>
        <v>0.9874326750448833</v>
      </c>
      <c r="F38" s="16">
        <f t="shared" ca="1" si="1"/>
        <v>3</v>
      </c>
      <c r="G38" s="19">
        <f t="shared" ca="1" si="5"/>
        <v>0.51282051282051277</v>
      </c>
      <c r="H38" s="16">
        <f t="shared" ca="1" si="2"/>
        <v>5</v>
      </c>
      <c r="I38" s="19">
        <f t="shared" ca="1" si="6"/>
        <v>0.88967971530249113</v>
      </c>
      <c r="J38" s="20">
        <f t="shared" ca="1" si="7"/>
        <v>0.70405170369660874</v>
      </c>
    </row>
    <row r="39" spans="1:10" ht="17" thickBot="1">
      <c r="A39" s="21" t="s">
        <v>114</v>
      </c>
      <c r="B39" s="16">
        <f t="shared" ca="1" si="0"/>
        <v>2</v>
      </c>
      <c r="C39" s="16">
        <f t="shared" ca="1" si="0"/>
        <v>1</v>
      </c>
      <c r="D39" s="16">
        <f t="shared" ca="1" si="3"/>
        <v>3</v>
      </c>
      <c r="E39" s="19">
        <f t="shared" ca="1" si="4"/>
        <v>0.26929982046678635</v>
      </c>
      <c r="F39" s="16">
        <f t="shared" ca="1" si="1"/>
        <v>1</v>
      </c>
      <c r="G39" s="19">
        <f t="shared" ca="1" si="5"/>
        <v>0.17094017094017094</v>
      </c>
      <c r="H39" s="16">
        <f t="shared" ca="1" si="2"/>
        <v>8</v>
      </c>
      <c r="I39" s="19">
        <f t="shared" ca="1" si="6"/>
        <v>1.4234875444839858</v>
      </c>
      <c r="J39" s="20">
        <f t="shared" ca="1" si="7"/>
        <v>0.16890061422141422</v>
      </c>
    </row>
    <row r="40" spans="1:10" ht="17" thickBot="1">
      <c r="A40" s="21" t="s">
        <v>115</v>
      </c>
      <c r="B40" s="16">
        <f t="shared" ca="1" si="0"/>
        <v>7</v>
      </c>
      <c r="C40" s="16">
        <f t="shared" ca="1" si="0"/>
        <v>8</v>
      </c>
      <c r="D40" s="16">
        <f t="shared" ca="1" si="3"/>
        <v>15</v>
      </c>
      <c r="E40" s="19">
        <f t="shared" ca="1" si="4"/>
        <v>1.3464991023339319</v>
      </c>
      <c r="F40" s="16">
        <f t="shared" ca="1" si="1"/>
        <v>9</v>
      </c>
      <c r="G40" s="19">
        <f t="shared" ca="1" si="5"/>
        <v>1.5384615384615385</v>
      </c>
      <c r="H40" s="16">
        <f t="shared" ca="1" si="2"/>
        <v>8</v>
      </c>
      <c r="I40" s="19">
        <f t="shared" ca="1" si="6"/>
        <v>1.4234875444839858</v>
      </c>
      <c r="J40" s="20">
        <f t="shared" ca="1" si="7"/>
        <v>0.45459900377318418</v>
      </c>
    </row>
    <row r="41" spans="1:10" ht="17" thickBot="1">
      <c r="A41" s="21" t="s">
        <v>116</v>
      </c>
      <c r="B41" s="16">
        <f t="shared" ca="1" si="0"/>
        <v>5</v>
      </c>
      <c r="C41" s="16">
        <f t="shared" ca="1" si="0"/>
        <v>8</v>
      </c>
      <c r="D41" s="16">
        <f t="shared" ca="1" si="3"/>
        <v>13</v>
      </c>
      <c r="E41" s="19">
        <f t="shared" ca="1" si="4"/>
        <v>1.1669658886894076</v>
      </c>
      <c r="F41" s="16">
        <f t="shared" ca="1" si="1"/>
        <v>6</v>
      </c>
      <c r="G41" s="19">
        <f t="shared" ca="1" si="5"/>
        <v>1.0256410256410255</v>
      </c>
      <c r="H41" s="16">
        <f t="shared" ca="1" si="2"/>
        <v>6</v>
      </c>
      <c r="I41" s="19">
        <f t="shared" ca="1" si="6"/>
        <v>1.0676156583629892</v>
      </c>
      <c r="J41" s="20">
        <f t="shared" ca="1" si="7"/>
        <v>0.55748819416509243</v>
      </c>
    </row>
    <row r="42" spans="1:10" ht="17" thickBot="1">
      <c r="A42" s="21" t="s">
        <v>117</v>
      </c>
      <c r="B42" s="16">
        <f t="shared" ca="1" si="0"/>
        <v>3</v>
      </c>
      <c r="C42" s="16">
        <f t="shared" ca="1" si="0"/>
        <v>7</v>
      </c>
      <c r="D42" s="16">
        <f t="shared" ca="1" si="3"/>
        <v>10</v>
      </c>
      <c r="E42" s="19">
        <f t="shared" ca="1" si="4"/>
        <v>0.89766606822262118</v>
      </c>
      <c r="F42" s="16">
        <f t="shared" ca="1" si="1"/>
        <v>7</v>
      </c>
      <c r="G42" s="19">
        <f t="shared" ca="1" si="5"/>
        <v>1.1965811965811965</v>
      </c>
      <c r="H42" s="16">
        <f t="shared" ca="1" si="2"/>
        <v>7</v>
      </c>
      <c r="I42" s="19">
        <f t="shared" ca="1" si="6"/>
        <v>1.2455516014234875</v>
      </c>
      <c r="J42" s="20">
        <f t="shared" ca="1" si="7"/>
        <v>0.36757463351544545</v>
      </c>
    </row>
    <row r="43" spans="1:10" ht="17" thickBot="1">
      <c r="A43" s="21" t="s">
        <v>118</v>
      </c>
      <c r="B43" s="16">
        <f t="shared" ca="1" si="0"/>
        <v>8</v>
      </c>
      <c r="C43" s="16">
        <f t="shared" ca="1" si="0"/>
        <v>2</v>
      </c>
      <c r="D43" s="16">
        <f t="shared" ca="1" si="3"/>
        <v>10</v>
      </c>
      <c r="E43" s="19">
        <f t="shared" ca="1" si="4"/>
        <v>0.89766606822262118</v>
      </c>
      <c r="F43" s="16">
        <f t="shared" ca="1" si="1"/>
        <v>6</v>
      </c>
      <c r="G43" s="19">
        <f t="shared" ca="1" si="5"/>
        <v>1.0256410256410255</v>
      </c>
      <c r="H43" s="16">
        <f t="shared" ca="1" si="2"/>
        <v>6</v>
      </c>
      <c r="I43" s="19">
        <f t="shared" ca="1" si="6"/>
        <v>1.0676156583629892</v>
      </c>
      <c r="J43" s="20">
        <f t="shared" ca="1" si="7"/>
        <v>0.42883707243468644</v>
      </c>
    </row>
    <row r="44" spans="1:10" ht="17" thickBot="1">
      <c r="A44" s="21" t="s">
        <v>119</v>
      </c>
      <c r="B44" s="16">
        <f t="shared" ca="1" si="0"/>
        <v>6</v>
      </c>
      <c r="C44" s="16">
        <f t="shared" ca="1" si="0"/>
        <v>2</v>
      </c>
      <c r="D44" s="16">
        <f t="shared" ca="1" si="3"/>
        <v>8</v>
      </c>
      <c r="E44" s="19">
        <f t="shared" ca="1" si="4"/>
        <v>0.71813285457809695</v>
      </c>
      <c r="F44" s="16">
        <f t="shared" ca="1" si="1"/>
        <v>5</v>
      </c>
      <c r="G44" s="19">
        <f t="shared" ca="1" si="5"/>
        <v>0.85470085470085466</v>
      </c>
      <c r="H44" s="16">
        <f t="shared" ca="1" si="2"/>
        <v>5</v>
      </c>
      <c r="I44" s="19">
        <f t="shared" ca="1" si="6"/>
        <v>0.88967971530249113</v>
      </c>
      <c r="J44" s="20">
        <f t="shared" ca="1" si="7"/>
        <v>0.41168358953729889</v>
      </c>
    </row>
    <row r="45" spans="1:10" ht="17" thickBot="1">
      <c r="A45" s="21" t="s">
        <v>120</v>
      </c>
      <c r="B45" s="16">
        <f t="shared" ca="1" si="0"/>
        <v>4</v>
      </c>
      <c r="C45" s="16">
        <f t="shared" ca="1" si="0"/>
        <v>7</v>
      </c>
      <c r="D45" s="16">
        <f t="shared" ca="1" si="3"/>
        <v>11</v>
      </c>
      <c r="E45" s="19">
        <f t="shared" ca="1" si="4"/>
        <v>0.9874326750448833</v>
      </c>
      <c r="F45" s="16">
        <f t="shared" ca="1" si="1"/>
        <v>5</v>
      </c>
      <c r="G45" s="19">
        <f t="shared" ca="1" si="5"/>
        <v>0.85470085470085466</v>
      </c>
      <c r="H45" s="16">
        <f t="shared" ca="1" si="2"/>
        <v>7</v>
      </c>
      <c r="I45" s="19">
        <f t="shared" ca="1" si="6"/>
        <v>1.2455516014234875</v>
      </c>
      <c r="J45" s="20">
        <f t="shared" ca="1" si="7"/>
        <v>0.47014951567633062</v>
      </c>
    </row>
    <row r="46" spans="1:10" ht="17" thickBot="1">
      <c r="A46" s="21" t="s">
        <v>189</v>
      </c>
      <c r="B46" s="16">
        <f t="shared" ca="1" si="0"/>
        <v>8</v>
      </c>
      <c r="C46" s="16">
        <f t="shared" ca="1" si="0"/>
        <v>3</v>
      </c>
      <c r="D46" s="16">
        <f t="shared" ca="1" si="3"/>
        <v>11</v>
      </c>
      <c r="E46" s="19">
        <f t="shared" ca="1" si="4"/>
        <v>0.9874326750448833</v>
      </c>
      <c r="F46" s="16">
        <f t="shared" ca="1" si="1"/>
        <v>2</v>
      </c>
      <c r="G46" s="19">
        <f t="shared" ca="1" si="5"/>
        <v>0.34188034188034189</v>
      </c>
      <c r="H46" s="16">
        <f t="shared" ca="1" si="2"/>
        <v>2</v>
      </c>
      <c r="I46" s="19">
        <f t="shared" ca="1" si="6"/>
        <v>0.35587188612099646</v>
      </c>
      <c r="J46" s="20">
        <f t="shared" ca="1" si="7"/>
        <v>1.415162339034465</v>
      </c>
    </row>
    <row r="47" spans="1:10" ht="17" thickBot="1">
      <c r="A47" s="21" t="s">
        <v>121</v>
      </c>
      <c r="B47" s="16">
        <f t="shared" ca="1" si="0"/>
        <v>1</v>
      </c>
      <c r="C47" s="16">
        <f t="shared" ca="1" si="0"/>
        <v>1</v>
      </c>
      <c r="D47" s="16">
        <f t="shared" ca="1" si="3"/>
        <v>2</v>
      </c>
      <c r="E47" s="19">
        <f t="shared" ca="1" si="4"/>
        <v>0.17953321364452424</v>
      </c>
      <c r="F47" s="16">
        <f t="shared" ca="1" si="1"/>
        <v>9</v>
      </c>
      <c r="G47" s="19">
        <f t="shared" ca="1" si="5"/>
        <v>1.5384615384615385</v>
      </c>
      <c r="H47" s="16">
        <f t="shared" ca="1" si="2"/>
        <v>4</v>
      </c>
      <c r="I47" s="19">
        <f t="shared" ca="1" si="6"/>
        <v>0.71174377224199292</v>
      </c>
      <c r="J47" s="20">
        <f t="shared" ca="1" si="7"/>
        <v>7.9785259056380411E-2</v>
      </c>
    </row>
    <row r="48" spans="1:10" ht="17" thickBot="1">
      <c r="A48" s="21" t="s">
        <v>122</v>
      </c>
      <c r="B48" s="16">
        <f t="shared" ca="1" si="0"/>
        <v>2</v>
      </c>
      <c r="C48" s="16">
        <f t="shared" ca="1" si="0"/>
        <v>8</v>
      </c>
      <c r="D48" s="16">
        <f t="shared" ca="1" si="3"/>
        <v>10</v>
      </c>
      <c r="E48" s="19">
        <f t="shared" ca="1" si="4"/>
        <v>0.89766606822262118</v>
      </c>
      <c r="F48" s="16">
        <f t="shared" ca="1" si="1"/>
        <v>3</v>
      </c>
      <c r="G48" s="19">
        <f t="shared" ca="1" si="5"/>
        <v>0.51282051282051277</v>
      </c>
      <c r="H48" s="16">
        <f t="shared" ca="1" si="2"/>
        <v>1</v>
      </c>
      <c r="I48" s="19">
        <f t="shared" ca="1" si="6"/>
        <v>0.17793594306049823</v>
      </c>
      <c r="J48" s="20">
        <f t="shared" ca="1" si="7"/>
        <v>1.2995406131640299</v>
      </c>
    </row>
    <row r="49" spans="1:10" ht="17" thickBot="1">
      <c r="A49" s="21" t="s">
        <v>123</v>
      </c>
      <c r="B49" s="16">
        <f t="shared" ca="1" si="0"/>
        <v>8</v>
      </c>
      <c r="C49" s="16">
        <f t="shared" ca="1" si="0"/>
        <v>5</v>
      </c>
      <c r="D49" s="16">
        <f t="shared" ca="1" si="3"/>
        <v>13</v>
      </c>
      <c r="E49" s="19">
        <f t="shared" ca="1" si="4"/>
        <v>1.1669658886894076</v>
      </c>
      <c r="F49" s="16">
        <f t="shared" ca="1" si="1"/>
        <v>1</v>
      </c>
      <c r="G49" s="19">
        <f t="shared" ca="1" si="5"/>
        <v>0.17094017094017094</v>
      </c>
      <c r="H49" s="16">
        <f t="shared" ca="1" si="2"/>
        <v>3</v>
      </c>
      <c r="I49" s="19">
        <f t="shared" ca="1" si="6"/>
        <v>0.53380782918149461</v>
      </c>
      <c r="J49" s="20">
        <f t="shared" ca="1" si="7"/>
        <v>1.65586264663106</v>
      </c>
    </row>
    <row r="50" spans="1:10" ht="17" thickBot="1">
      <c r="A50" s="21" t="s">
        <v>124</v>
      </c>
      <c r="B50" s="16">
        <f t="shared" ca="1" si="0"/>
        <v>9</v>
      </c>
      <c r="C50" s="16">
        <f t="shared" ca="1" si="0"/>
        <v>3</v>
      </c>
      <c r="D50" s="16">
        <f t="shared" ca="1" si="3"/>
        <v>12</v>
      </c>
      <c r="E50" s="19">
        <f t="shared" ca="1" si="4"/>
        <v>1.0771992818671454</v>
      </c>
      <c r="F50" s="16">
        <f t="shared" ca="1" si="1"/>
        <v>9</v>
      </c>
      <c r="G50" s="19">
        <f t="shared" ca="1" si="5"/>
        <v>1.5384615384615385</v>
      </c>
      <c r="H50" s="16">
        <f t="shared" ca="1" si="2"/>
        <v>5</v>
      </c>
      <c r="I50" s="19">
        <f t="shared" ca="1" si="6"/>
        <v>0.88967971530249113</v>
      </c>
      <c r="J50" s="20">
        <f t="shared" ca="1" si="7"/>
        <v>0.44363122623006568</v>
      </c>
    </row>
    <row r="51" spans="1:10" ht="17" thickBot="1">
      <c r="A51" s="21" t="s">
        <v>190</v>
      </c>
      <c r="B51" s="16">
        <f t="shared" ca="1" si="0"/>
        <v>9</v>
      </c>
      <c r="C51" s="16">
        <f t="shared" ca="1" si="0"/>
        <v>1</v>
      </c>
      <c r="D51" s="16">
        <f t="shared" ca="1" si="3"/>
        <v>10</v>
      </c>
      <c r="E51" s="19">
        <f t="shared" ca="1" si="4"/>
        <v>0.89766606822262118</v>
      </c>
      <c r="F51" s="16">
        <f t="shared" ca="1" si="1"/>
        <v>6</v>
      </c>
      <c r="G51" s="19">
        <f t="shared" ca="1" si="5"/>
        <v>1.0256410256410255</v>
      </c>
      <c r="H51" s="16">
        <f t="shared" ca="1" si="2"/>
        <v>2</v>
      </c>
      <c r="I51" s="19">
        <f t="shared" ca="1" si="6"/>
        <v>0.35587188612099646</v>
      </c>
      <c r="J51" s="20">
        <f t="shared" ca="1" si="7"/>
        <v>0.64977030658201496</v>
      </c>
    </row>
    <row r="52" spans="1:10" ht="17" thickBot="1">
      <c r="A52" s="21" t="s">
        <v>125</v>
      </c>
      <c r="B52" s="16">
        <f t="shared" ca="1" si="0"/>
        <v>5</v>
      </c>
      <c r="C52" s="16">
        <f t="shared" ca="1" si="0"/>
        <v>3</v>
      </c>
      <c r="D52" s="16">
        <f t="shared" ca="1" si="3"/>
        <v>8</v>
      </c>
      <c r="E52" s="19">
        <f t="shared" ca="1" si="4"/>
        <v>0.71813285457809695</v>
      </c>
      <c r="F52" s="16">
        <f t="shared" ca="1" si="1"/>
        <v>3</v>
      </c>
      <c r="G52" s="19">
        <f t="shared" ca="1" si="5"/>
        <v>0.51282051282051277</v>
      </c>
      <c r="H52" s="16">
        <f t="shared" ca="1" si="2"/>
        <v>8</v>
      </c>
      <c r="I52" s="19">
        <f t="shared" ca="1" si="6"/>
        <v>1.4234875444839858</v>
      </c>
      <c r="J52" s="20">
        <f t="shared" ca="1" si="7"/>
        <v>0.37087737763060152</v>
      </c>
    </row>
    <row r="53" spans="1:10" ht="17" thickBot="1">
      <c r="A53" s="21" t="s">
        <v>126</v>
      </c>
      <c r="B53" s="16">
        <f t="shared" ca="1" si="0"/>
        <v>3</v>
      </c>
      <c r="C53" s="16">
        <f t="shared" ca="1" si="0"/>
        <v>8</v>
      </c>
      <c r="D53" s="16">
        <f t="shared" ca="1" si="3"/>
        <v>11</v>
      </c>
      <c r="E53" s="19">
        <f t="shared" ca="1" si="4"/>
        <v>0.9874326750448833</v>
      </c>
      <c r="F53" s="16">
        <f t="shared" ca="1" si="1"/>
        <v>1</v>
      </c>
      <c r="G53" s="19">
        <f t="shared" ca="1" si="5"/>
        <v>0.17094017094017094</v>
      </c>
      <c r="H53" s="16">
        <f t="shared" ca="1" si="2"/>
        <v>7</v>
      </c>
      <c r="I53" s="19">
        <f t="shared" ca="1" si="6"/>
        <v>1.2455516014234875</v>
      </c>
      <c r="J53" s="20">
        <f t="shared" ca="1" si="7"/>
        <v>0.69709736004832779</v>
      </c>
    </row>
    <row r="54" spans="1:10" ht="17" thickBot="1">
      <c r="A54" s="21" t="s">
        <v>127</v>
      </c>
      <c r="B54" s="16">
        <f t="shared" ca="1" si="0"/>
        <v>3</v>
      </c>
      <c r="C54" s="16">
        <f t="shared" ca="1" si="0"/>
        <v>5</v>
      </c>
      <c r="D54" s="16">
        <f t="shared" ca="1" si="3"/>
        <v>8</v>
      </c>
      <c r="E54" s="19">
        <f t="shared" ca="1" si="4"/>
        <v>0.71813285457809695</v>
      </c>
      <c r="F54" s="16">
        <f t="shared" ca="1" si="1"/>
        <v>1</v>
      </c>
      <c r="G54" s="19">
        <f t="shared" ca="1" si="5"/>
        <v>0.17094017094017094</v>
      </c>
      <c r="H54" s="16">
        <f t="shared" ca="1" si="2"/>
        <v>1</v>
      </c>
      <c r="I54" s="19">
        <f t="shared" ca="1" si="6"/>
        <v>0.17793594306049823</v>
      </c>
      <c r="J54" s="20">
        <f t="shared" ca="1" si="7"/>
        <v>2.0584179476864946</v>
      </c>
    </row>
    <row r="55" spans="1:10" ht="17" thickBot="1">
      <c r="A55" s="21" t="s">
        <v>128</v>
      </c>
      <c r="B55" s="16">
        <f t="shared" ca="1" si="0"/>
        <v>4</v>
      </c>
      <c r="C55" s="16">
        <f t="shared" ca="1" si="0"/>
        <v>7</v>
      </c>
      <c r="D55" s="16">
        <f t="shared" ca="1" si="3"/>
        <v>11</v>
      </c>
      <c r="E55" s="19">
        <f t="shared" ca="1" si="4"/>
        <v>0.9874326750448833</v>
      </c>
      <c r="F55" s="16">
        <f t="shared" ca="1" si="1"/>
        <v>1</v>
      </c>
      <c r="G55" s="19">
        <f t="shared" ca="1" si="5"/>
        <v>0.17094017094017094</v>
      </c>
      <c r="H55" s="16">
        <f t="shared" ca="1" si="2"/>
        <v>1</v>
      </c>
      <c r="I55" s="19">
        <f t="shared" ca="1" si="6"/>
        <v>0.17793594306049823</v>
      </c>
      <c r="J55" s="20">
        <f t="shared" ca="1" si="7"/>
        <v>2.83032467806893</v>
      </c>
    </row>
    <row r="56" spans="1:10" ht="17" thickBot="1">
      <c r="A56" s="21" t="s">
        <v>129</v>
      </c>
      <c r="B56" s="16">
        <f t="shared" ca="1" si="0"/>
        <v>5</v>
      </c>
      <c r="C56" s="16">
        <f t="shared" ca="1" si="0"/>
        <v>6</v>
      </c>
      <c r="D56" s="16">
        <f t="shared" ca="1" si="3"/>
        <v>11</v>
      </c>
      <c r="E56" s="19">
        <f t="shared" ca="1" si="4"/>
        <v>0.9874326750448833</v>
      </c>
      <c r="F56" s="16">
        <f t="shared" ca="1" si="1"/>
        <v>9</v>
      </c>
      <c r="G56" s="19">
        <f t="shared" ca="1" si="5"/>
        <v>1.5384615384615385</v>
      </c>
      <c r="H56" s="16">
        <f t="shared" ca="1" si="2"/>
        <v>6</v>
      </c>
      <c r="I56" s="19">
        <f t="shared" ca="1" si="6"/>
        <v>1.0676156583629892</v>
      </c>
      <c r="J56" s="20">
        <f t="shared" ca="1" si="7"/>
        <v>0.37889617247257967</v>
      </c>
    </row>
    <row r="57" spans="1:10" ht="17" thickBot="1">
      <c r="A57" s="21" t="s">
        <v>130</v>
      </c>
      <c r="B57" s="16">
        <f t="shared" ca="1" si="0"/>
        <v>4</v>
      </c>
      <c r="C57" s="16">
        <f t="shared" ca="1" si="0"/>
        <v>6</v>
      </c>
      <c r="D57" s="16">
        <f t="shared" ca="1" si="3"/>
        <v>10</v>
      </c>
      <c r="E57" s="19">
        <f t="shared" ca="1" si="4"/>
        <v>0.89766606822262118</v>
      </c>
      <c r="F57" s="16">
        <f t="shared" ca="1" si="1"/>
        <v>3</v>
      </c>
      <c r="G57" s="19">
        <f t="shared" ca="1" si="5"/>
        <v>0.51282051282051277</v>
      </c>
      <c r="H57" s="16">
        <f t="shared" ca="1" si="2"/>
        <v>6</v>
      </c>
      <c r="I57" s="19">
        <f t="shared" ca="1" si="6"/>
        <v>1.0676156583629892</v>
      </c>
      <c r="J57" s="20">
        <f t="shared" ca="1" si="7"/>
        <v>0.56798628416002928</v>
      </c>
    </row>
    <row r="58" spans="1:10" ht="17" thickBot="1">
      <c r="A58" s="21" t="s">
        <v>131</v>
      </c>
      <c r="B58" s="16">
        <f t="shared" ca="1" si="0"/>
        <v>4</v>
      </c>
      <c r="C58" s="16">
        <f t="shared" ca="1" si="0"/>
        <v>1</v>
      </c>
      <c r="D58" s="16">
        <f t="shared" ca="1" si="3"/>
        <v>5</v>
      </c>
      <c r="E58" s="19">
        <f t="shared" ca="1" si="4"/>
        <v>0.44883303411131059</v>
      </c>
      <c r="F58" s="16">
        <f t="shared" ca="1" si="1"/>
        <v>8</v>
      </c>
      <c r="G58" s="19">
        <f t="shared" ca="1" si="5"/>
        <v>1.3675213675213675</v>
      </c>
      <c r="H58" s="16">
        <f t="shared" ca="1" si="2"/>
        <v>1</v>
      </c>
      <c r="I58" s="19">
        <f t="shared" ca="1" si="6"/>
        <v>0.17793594306049823</v>
      </c>
      <c r="J58" s="20">
        <f t="shared" ca="1" si="7"/>
        <v>0.29042085539219753</v>
      </c>
    </row>
    <row r="59" spans="1:10" ht="17" thickBot="1">
      <c r="A59" s="21" t="s">
        <v>132</v>
      </c>
      <c r="B59" s="16">
        <f t="shared" ca="1" si="0"/>
        <v>2</v>
      </c>
      <c r="C59" s="16">
        <f t="shared" ca="1" si="0"/>
        <v>5</v>
      </c>
      <c r="D59" s="16">
        <f t="shared" ca="1" si="3"/>
        <v>7</v>
      </c>
      <c r="E59" s="19">
        <f t="shared" ca="1" si="4"/>
        <v>0.62836624775583483</v>
      </c>
      <c r="F59" s="16">
        <f t="shared" ca="1" si="1"/>
        <v>9</v>
      </c>
      <c r="G59" s="19">
        <f t="shared" ca="1" si="5"/>
        <v>1.5384615384615385</v>
      </c>
      <c r="H59" s="16">
        <f t="shared" ca="1" si="2"/>
        <v>9</v>
      </c>
      <c r="I59" s="19">
        <f t="shared" ca="1" si="6"/>
        <v>1.6014234875444839</v>
      </c>
      <c r="J59" s="20">
        <f t="shared" ca="1" si="7"/>
        <v>0.20012396713618696</v>
      </c>
    </row>
    <row r="60" spans="1:10" ht="17" thickBot="1">
      <c r="A60" s="21" t="s">
        <v>133</v>
      </c>
      <c r="B60" s="16">
        <f t="shared" ca="1" si="0"/>
        <v>3</v>
      </c>
      <c r="C60" s="16">
        <f t="shared" ca="1" si="0"/>
        <v>9</v>
      </c>
      <c r="D60" s="16">
        <f t="shared" ca="1" si="3"/>
        <v>12</v>
      </c>
      <c r="E60" s="19">
        <f t="shared" ca="1" si="4"/>
        <v>1.0771992818671454</v>
      </c>
      <c r="F60" s="16">
        <f t="shared" ca="1" si="1"/>
        <v>6</v>
      </c>
      <c r="G60" s="19">
        <f t="shared" ca="1" si="5"/>
        <v>1.0256410256410255</v>
      </c>
      <c r="H60" s="16">
        <f t="shared" ca="1" si="2"/>
        <v>2</v>
      </c>
      <c r="I60" s="19">
        <f t="shared" ca="1" si="6"/>
        <v>0.35587188612099646</v>
      </c>
      <c r="J60" s="20">
        <f t="shared" ca="1" si="7"/>
        <v>0.77972436789841792</v>
      </c>
    </row>
    <row r="61" spans="1:10" ht="17" thickBot="1">
      <c r="A61" s="21" t="s">
        <v>134</v>
      </c>
      <c r="B61" s="16">
        <f t="shared" ca="1" si="0"/>
        <v>2</v>
      </c>
      <c r="C61" s="16">
        <f t="shared" ca="1" si="0"/>
        <v>7</v>
      </c>
      <c r="D61" s="16">
        <f t="shared" ca="1" si="3"/>
        <v>9</v>
      </c>
      <c r="E61" s="19">
        <f t="shared" ca="1" si="4"/>
        <v>0.80789946140035906</v>
      </c>
      <c r="F61" s="16">
        <f t="shared" ca="1" si="1"/>
        <v>2</v>
      </c>
      <c r="G61" s="19">
        <f t="shared" ca="1" si="5"/>
        <v>0.34188034188034189</v>
      </c>
      <c r="H61" s="16">
        <f t="shared" ca="1" si="2"/>
        <v>8</v>
      </c>
      <c r="I61" s="19">
        <f t="shared" ca="1" si="6"/>
        <v>1.4234875444839858</v>
      </c>
      <c r="J61" s="20">
        <f t="shared" ca="1" si="7"/>
        <v>0.45763801847793945</v>
      </c>
    </row>
    <row r="62" spans="1:10" ht="17" thickBot="1">
      <c r="A62" s="21" t="s">
        <v>135</v>
      </c>
      <c r="B62" s="16">
        <f t="shared" ca="1" si="0"/>
        <v>7</v>
      </c>
      <c r="C62" s="16">
        <f t="shared" ca="1" si="0"/>
        <v>5</v>
      </c>
      <c r="D62" s="16">
        <f t="shared" ca="1" si="3"/>
        <v>12</v>
      </c>
      <c r="E62" s="19">
        <f t="shared" ca="1" si="4"/>
        <v>1.0771992818671454</v>
      </c>
      <c r="F62" s="16">
        <f t="shared" ca="1" si="1"/>
        <v>8</v>
      </c>
      <c r="G62" s="19">
        <f t="shared" ca="1" si="5"/>
        <v>1.3675213675213675</v>
      </c>
      <c r="H62" s="16">
        <f t="shared" ca="1" si="2"/>
        <v>5</v>
      </c>
      <c r="I62" s="19">
        <f t="shared" ca="1" si="6"/>
        <v>0.88967971530249113</v>
      </c>
      <c r="J62" s="20">
        <f t="shared" ca="1" si="7"/>
        <v>0.47722787750904377</v>
      </c>
    </row>
    <row r="63" spans="1:10" ht="17" thickBot="1">
      <c r="A63" s="21" t="s">
        <v>136</v>
      </c>
      <c r="B63" s="16">
        <f t="shared" ca="1" si="0"/>
        <v>3</v>
      </c>
      <c r="C63" s="16">
        <f t="shared" ca="1" si="0"/>
        <v>2</v>
      </c>
      <c r="D63" s="16">
        <f t="shared" ca="1" si="3"/>
        <v>5</v>
      </c>
      <c r="E63" s="19">
        <f t="shared" ca="1" si="4"/>
        <v>0.44883303411131059</v>
      </c>
      <c r="F63" s="16">
        <f t="shared" ca="1" si="1"/>
        <v>8</v>
      </c>
      <c r="G63" s="19">
        <f t="shared" ca="1" si="5"/>
        <v>1.3675213675213675</v>
      </c>
      <c r="H63" s="16">
        <f t="shared" ca="1" si="2"/>
        <v>2</v>
      </c>
      <c r="I63" s="19">
        <f t="shared" ca="1" si="6"/>
        <v>0.35587188612099646</v>
      </c>
      <c r="J63" s="20">
        <f t="shared" ca="1" si="7"/>
        <v>0.26043564529610941</v>
      </c>
    </row>
    <row r="64" spans="1:10" ht="17" thickBot="1">
      <c r="A64" s="21" t="s">
        <v>137</v>
      </c>
      <c r="B64" s="16">
        <f t="shared" ca="1" si="0"/>
        <v>2</v>
      </c>
      <c r="C64" s="16">
        <f t="shared" ca="1" si="0"/>
        <v>8</v>
      </c>
      <c r="D64" s="16">
        <f t="shared" ca="1" si="3"/>
        <v>10</v>
      </c>
      <c r="E64" s="19">
        <f t="shared" ca="1" si="4"/>
        <v>0.89766606822262118</v>
      </c>
      <c r="F64" s="16">
        <f t="shared" ca="1" si="1"/>
        <v>8</v>
      </c>
      <c r="G64" s="19">
        <f t="shared" ca="1" si="5"/>
        <v>1.3675213675213675</v>
      </c>
      <c r="H64" s="16">
        <f t="shared" ca="1" si="2"/>
        <v>7</v>
      </c>
      <c r="I64" s="19">
        <f t="shared" ca="1" si="6"/>
        <v>1.2455516014234875</v>
      </c>
      <c r="J64" s="20">
        <f t="shared" ca="1" si="7"/>
        <v>0.34352889448207563</v>
      </c>
    </row>
    <row r="65" spans="1:10" ht="17" thickBot="1">
      <c r="A65" s="21" t="s">
        <v>191</v>
      </c>
      <c r="B65" s="16">
        <f t="shared" ca="1" si="0"/>
        <v>9</v>
      </c>
      <c r="C65" s="16">
        <f t="shared" ca="1" si="0"/>
        <v>2</v>
      </c>
      <c r="D65" s="16">
        <f t="shared" ca="1" si="3"/>
        <v>11</v>
      </c>
      <c r="E65" s="19">
        <f t="shared" ca="1" si="4"/>
        <v>0.9874326750448833</v>
      </c>
      <c r="F65" s="16">
        <f t="shared" ca="1" si="1"/>
        <v>9</v>
      </c>
      <c r="G65" s="19">
        <f t="shared" ca="1" si="5"/>
        <v>1.5384615384615385</v>
      </c>
      <c r="H65" s="16">
        <f t="shared" ca="1" si="2"/>
        <v>8</v>
      </c>
      <c r="I65" s="19">
        <f t="shared" ca="1" si="6"/>
        <v>1.4234875444839858</v>
      </c>
      <c r="J65" s="20">
        <f t="shared" ca="1" si="7"/>
        <v>0.3333726027670017</v>
      </c>
    </row>
    <row r="66" spans="1:10" ht="17" thickBot="1">
      <c r="A66" s="21" t="s">
        <v>138</v>
      </c>
      <c r="B66" s="16">
        <f t="shared" ca="1" si="0"/>
        <v>3</v>
      </c>
      <c r="C66" s="16">
        <f t="shared" ca="1" si="0"/>
        <v>9</v>
      </c>
      <c r="D66" s="16">
        <f t="shared" ca="1" si="3"/>
        <v>12</v>
      </c>
      <c r="E66" s="19">
        <f t="shared" ca="1" si="4"/>
        <v>1.0771992818671454</v>
      </c>
      <c r="F66" s="16">
        <f t="shared" ca="1" si="1"/>
        <v>5</v>
      </c>
      <c r="G66" s="19">
        <f t="shared" ca="1" si="5"/>
        <v>0.85470085470085466</v>
      </c>
      <c r="H66" s="16">
        <f t="shared" ca="1" si="2"/>
        <v>2</v>
      </c>
      <c r="I66" s="19">
        <f t="shared" ca="1" si="6"/>
        <v>0.35587188612099646</v>
      </c>
      <c r="J66" s="20">
        <f t="shared" ca="1" si="7"/>
        <v>0.88982615050115932</v>
      </c>
    </row>
    <row r="67" spans="1:10" ht="17" thickBot="1">
      <c r="A67" s="21" t="s">
        <v>139</v>
      </c>
      <c r="B67" s="16">
        <f t="shared" ca="1" si="0"/>
        <v>5</v>
      </c>
      <c r="C67" s="16">
        <f t="shared" ca="1" si="0"/>
        <v>9</v>
      </c>
      <c r="D67" s="16">
        <f t="shared" ca="1" si="3"/>
        <v>14</v>
      </c>
      <c r="E67" s="19">
        <f t="shared" ca="1" si="4"/>
        <v>1.2567324955116697</v>
      </c>
      <c r="F67" s="16">
        <f t="shared" ca="1" si="1"/>
        <v>4</v>
      </c>
      <c r="G67" s="19">
        <f t="shared" ca="1" si="5"/>
        <v>0.68376068376068377</v>
      </c>
      <c r="H67" s="16">
        <f t="shared" ca="1" si="2"/>
        <v>6</v>
      </c>
      <c r="I67" s="19">
        <f t="shared" ca="1" si="6"/>
        <v>1.0676156583629892</v>
      </c>
      <c r="J67" s="20">
        <f t="shared" ca="1" si="7"/>
        <v>0.71756850043308729</v>
      </c>
    </row>
    <row r="68" spans="1:10" ht="17" thickBot="1">
      <c r="A68" s="21" t="s">
        <v>140</v>
      </c>
      <c r="B68" s="16">
        <f t="shared" ca="1" si="0"/>
        <v>1</v>
      </c>
      <c r="C68" s="16">
        <f t="shared" ca="1" si="0"/>
        <v>2</v>
      </c>
      <c r="D68" s="16">
        <f t="shared" ca="1" si="3"/>
        <v>3</v>
      </c>
      <c r="E68" s="19">
        <f t="shared" ca="1" si="4"/>
        <v>0.26929982046678635</v>
      </c>
      <c r="F68" s="16">
        <f t="shared" ca="1" si="1"/>
        <v>1</v>
      </c>
      <c r="G68" s="19">
        <f t="shared" ca="1" si="5"/>
        <v>0.17094017094017094</v>
      </c>
      <c r="H68" s="16">
        <f t="shared" ca="1" si="2"/>
        <v>8</v>
      </c>
      <c r="I68" s="19">
        <f t="shared" ca="1" si="6"/>
        <v>1.4234875444839858</v>
      </c>
      <c r="J68" s="20">
        <f t="shared" ca="1" si="7"/>
        <v>0.16890061422141422</v>
      </c>
    </row>
    <row r="69" spans="1:10" ht="17" thickBot="1">
      <c r="A69" s="21" t="s">
        <v>141</v>
      </c>
      <c r="B69" s="16">
        <f t="shared" ref="B69:C118" ca="1" si="8">RANDBETWEEN(1,9)</f>
        <v>5</v>
      </c>
      <c r="C69" s="16">
        <f t="shared" ca="1" si="8"/>
        <v>1</v>
      </c>
      <c r="D69" s="16">
        <f t="shared" ca="1" si="3"/>
        <v>6</v>
      </c>
      <c r="E69" s="19">
        <f t="shared" ca="1" si="4"/>
        <v>0.53859964093357271</v>
      </c>
      <c r="F69" s="16">
        <f t="shared" ref="F69:F118" ca="1" si="9">RANDBETWEEN(1,9)</f>
        <v>5</v>
      </c>
      <c r="G69" s="19">
        <f t="shared" ca="1" si="5"/>
        <v>0.85470085470085466</v>
      </c>
      <c r="H69" s="16">
        <f t="shared" ref="H69:H118" ca="1" si="10">RANDBETWEEN(1,9)</f>
        <v>9</v>
      </c>
      <c r="I69" s="19">
        <f t="shared" ca="1" si="6"/>
        <v>1.6014234875444839</v>
      </c>
      <c r="J69" s="20">
        <f t="shared" ca="1" si="7"/>
        <v>0.21928842594393894</v>
      </c>
    </row>
    <row r="70" spans="1:10" ht="17" thickBot="1">
      <c r="A70" s="21" t="s">
        <v>142</v>
      </c>
      <c r="B70" s="16">
        <f t="shared" ca="1" si="8"/>
        <v>9</v>
      </c>
      <c r="C70" s="16">
        <f t="shared" ca="1" si="8"/>
        <v>8</v>
      </c>
      <c r="D70" s="16">
        <f t="shared" ca="1" si="3"/>
        <v>17</v>
      </c>
      <c r="E70" s="19">
        <f t="shared" ca="1" si="4"/>
        <v>1.5260323159784561</v>
      </c>
      <c r="F70" s="16">
        <f t="shared" ca="1" si="9"/>
        <v>5</v>
      </c>
      <c r="G70" s="19">
        <f t="shared" ca="1" si="5"/>
        <v>0.85470085470085466</v>
      </c>
      <c r="H70" s="16">
        <f t="shared" ca="1" si="10"/>
        <v>9</v>
      </c>
      <c r="I70" s="19">
        <f t="shared" ca="1" si="6"/>
        <v>1.6014234875444839</v>
      </c>
      <c r="J70" s="20">
        <f t="shared" ca="1" si="7"/>
        <v>0.62131720684116043</v>
      </c>
    </row>
    <row r="71" spans="1:10" ht="17" thickBot="1">
      <c r="A71" s="21" t="s">
        <v>143</v>
      </c>
      <c r="B71" s="16">
        <f t="shared" ca="1" si="8"/>
        <v>8</v>
      </c>
      <c r="C71" s="16">
        <f t="shared" ca="1" si="8"/>
        <v>2</v>
      </c>
      <c r="D71" s="16">
        <f t="shared" ca="1" si="3"/>
        <v>10</v>
      </c>
      <c r="E71" s="19">
        <f t="shared" ca="1" si="4"/>
        <v>0.89766606822262118</v>
      </c>
      <c r="F71" s="16">
        <f t="shared" ca="1" si="9"/>
        <v>5</v>
      </c>
      <c r="G71" s="19">
        <f t="shared" ca="1" si="5"/>
        <v>0.85470085470085466</v>
      </c>
      <c r="H71" s="16">
        <f t="shared" ca="1" si="10"/>
        <v>2</v>
      </c>
      <c r="I71" s="19">
        <f t="shared" ca="1" si="6"/>
        <v>0.35587188612099646</v>
      </c>
      <c r="J71" s="20">
        <f t="shared" ca="1" si="7"/>
        <v>0.74152179208429936</v>
      </c>
    </row>
    <row r="72" spans="1:10" ht="17" thickBot="1">
      <c r="A72" s="21" t="s">
        <v>144</v>
      </c>
      <c r="B72" s="16">
        <f t="shared" ca="1" si="8"/>
        <v>5</v>
      </c>
      <c r="C72" s="16">
        <f t="shared" ca="1" si="8"/>
        <v>5</v>
      </c>
      <c r="D72" s="16">
        <f t="shared" ref="D72:D118" ca="1" si="11">B72*$B$1+C72*$C$1</f>
        <v>10</v>
      </c>
      <c r="E72" s="19">
        <f t="shared" ref="E72:E118" ca="1" si="12">100*D72/$D$119</f>
        <v>0.89766606822262118</v>
      </c>
      <c r="F72" s="16">
        <f t="shared" ca="1" si="9"/>
        <v>6</v>
      </c>
      <c r="G72" s="19">
        <f t="shared" ref="G72:G118" ca="1" si="13">100*F72/$F$119</f>
        <v>1.0256410256410255</v>
      </c>
      <c r="H72" s="16">
        <f t="shared" ca="1" si="10"/>
        <v>4</v>
      </c>
      <c r="I72" s="19">
        <f t="shared" ref="I72:I118" ca="1" si="14">100*H72/$H$119</f>
        <v>0.71174377224199292</v>
      </c>
      <c r="J72" s="20">
        <f t="shared" ref="J72:J118" ca="1" si="15">E72/(G72*$F$1+I72*$H$1)</f>
        <v>0.51667659882624506</v>
      </c>
    </row>
    <row r="73" spans="1:10" ht="17" thickBot="1">
      <c r="A73" s="21" t="s">
        <v>145</v>
      </c>
      <c r="B73" s="16">
        <f t="shared" ca="1" si="8"/>
        <v>4</v>
      </c>
      <c r="C73" s="16">
        <f t="shared" ca="1" si="8"/>
        <v>7</v>
      </c>
      <c r="D73" s="16">
        <f t="shared" ca="1" si="11"/>
        <v>11</v>
      </c>
      <c r="E73" s="19">
        <f t="shared" ca="1" si="12"/>
        <v>0.9874326750448833</v>
      </c>
      <c r="F73" s="16">
        <f t="shared" ca="1" si="9"/>
        <v>8</v>
      </c>
      <c r="G73" s="19">
        <f t="shared" ca="1" si="13"/>
        <v>1.3675213675213675</v>
      </c>
      <c r="H73" s="16">
        <f t="shared" ca="1" si="10"/>
        <v>5</v>
      </c>
      <c r="I73" s="19">
        <f t="shared" ca="1" si="14"/>
        <v>0.88967971530249113</v>
      </c>
      <c r="J73" s="20">
        <f t="shared" ca="1" si="15"/>
        <v>0.43745888771662345</v>
      </c>
    </row>
    <row r="74" spans="1:10" ht="17" thickBot="1">
      <c r="A74" s="21" t="s">
        <v>146</v>
      </c>
      <c r="B74" s="16">
        <f t="shared" ca="1" si="8"/>
        <v>7</v>
      </c>
      <c r="C74" s="16">
        <f t="shared" ca="1" si="8"/>
        <v>8</v>
      </c>
      <c r="D74" s="16">
        <f t="shared" ca="1" si="11"/>
        <v>15</v>
      </c>
      <c r="E74" s="19">
        <f t="shared" ca="1" si="12"/>
        <v>1.3464991023339319</v>
      </c>
      <c r="F74" s="16">
        <f t="shared" ca="1" si="9"/>
        <v>8</v>
      </c>
      <c r="G74" s="19">
        <f t="shared" ca="1" si="13"/>
        <v>1.3675213675213675</v>
      </c>
      <c r="H74" s="16">
        <f t="shared" ca="1" si="10"/>
        <v>8</v>
      </c>
      <c r="I74" s="19">
        <f t="shared" ca="1" si="14"/>
        <v>1.4234875444839858</v>
      </c>
      <c r="J74" s="20">
        <f t="shared" ca="1" si="15"/>
        <v>0.48244170648902218</v>
      </c>
    </row>
    <row r="75" spans="1:10" ht="17" thickBot="1">
      <c r="A75" s="21" t="s">
        <v>147</v>
      </c>
      <c r="B75" s="16">
        <f t="shared" ca="1" si="8"/>
        <v>7</v>
      </c>
      <c r="C75" s="16">
        <f t="shared" ca="1" si="8"/>
        <v>5</v>
      </c>
      <c r="D75" s="16">
        <f t="shared" ca="1" si="11"/>
        <v>12</v>
      </c>
      <c r="E75" s="19">
        <f t="shared" ca="1" si="12"/>
        <v>1.0771992818671454</v>
      </c>
      <c r="F75" s="16">
        <f t="shared" ca="1" si="9"/>
        <v>8</v>
      </c>
      <c r="G75" s="19">
        <f t="shared" ca="1" si="13"/>
        <v>1.3675213675213675</v>
      </c>
      <c r="H75" s="16">
        <f t="shared" ca="1" si="10"/>
        <v>6</v>
      </c>
      <c r="I75" s="19">
        <f t="shared" ca="1" si="14"/>
        <v>1.0676156583629892</v>
      </c>
      <c r="J75" s="20">
        <f t="shared" ca="1" si="15"/>
        <v>0.44235674231758854</v>
      </c>
    </row>
    <row r="76" spans="1:10" ht="17" thickBot="1">
      <c r="A76" s="21" t="s">
        <v>148</v>
      </c>
      <c r="B76" s="16">
        <f t="shared" ca="1" si="8"/>
        <v>3</v>
      </c>
      <c r="C76" s="16">
        <f t="shared" ca="1" si="8"/>
        <v>4</v>
      </c>
      <c r="D76" s="16">
        <f t="shared" ca="1" si="11"/>
        <v>7</v>
      </c>
      <c r="E76" s="19">
        <f t="shared" ca="1" si="12"/>
        <v>0.62836624775583483</v>
      </c>
      <c r="F76" s="16">
        <f t="shared" ca="1" si="9"/>
        <v>6</v>
      </c>
      <c r="G76" s="19">
        <f t="shared" ca="1" si="13"/>
        <v>1.0256410256410255</v>
      </c>
      <c r="H76" s="16">
        <f t="shared" ca="1" si="10"/>
        <v>3</v>
      </c>
      <c r="I76" s="19">
        <f t="shared" ca="1" si="14"/>
        <v>0.53380782918149461</v>
      </c>
      <c r="J76" s="20">
        <f t="shared" ca="1" si="15"/>
        <v>0.40294123517590374</v>
      </c>
    </row>
    <row r="77" spans="1:10" ht="17" thickBot="1">
      <c r="A77" s="21" t="s">
        <v>149</v>
      </c>
      <c r="B77" s="16">
        <f t="shared" ca="1" si="8"/>
        <v>6</v>
      </c>
      <c r="C77" s="16">
        <f t="shared" ca="1" si="8"/>
        <v>9</v>
      </c>
      <c r="D77" s="16">
        <f t="shared" ca="1" si="11"/>
        <v>15</v>
      </c>
      <c r="E77" s="19">
        <f t="shared" ca="1" si="12"/>
        <v>1.3464991023339319</v>
      </c>
      <c r="F77" s="16">
        <f t="shared" ca="1" si="9"/>
        <v>9</v>
      </c>
      <c r="G77" s="19">
        <f t="shared" ca="1" si="13"/>
        <v>1.5384615384615385</v>
      </c>
      <c r="H77" s="16">
        <f t="shared" ca="1" si="10"/>
        <v>8</v>
      </c>
      <c r="I77" s="19">
        <f t="shared" ca="1" si="14"/>
        <v>1.4234875444839858</v>
      </c>
      <c r="J77" s="20">
        <f t="shared" ca="1" si="15"/>
        <v>0.45459900377318418</v>
      </c>
    </row>
    <row r="78" spans="1:10" ht="17" thickBot="1">
      <c r="A78" s="21" t="s">
        <v>150</v>
      </c>
      <c r="B78" s="16">
        <f t="shared" ca="1" si="8"/>
        <v>8</v>
      </c>
      <c r="C78" s="16">
        <f t="shared" ca="1" si="8"/>
        <v>5</v>
      </c>
      <c r="D78" s="16">
        <f t="shared" ca="1" si="11"/>
        <v>13</v>
      </c>
      <c r="E78" s="19">
        <f t="shared" ca="1" si="12"/>
        <v>1.1669658886894076</v>
      </c>
      <c r="F78" s="16">
        <f t="shared" ca="1" si="9"/>
        <v>5</v>
      </c>
      <c r="G78" s="19">
        <f t="shared" ca="1" si="13"/>
        <v>0.85470085470085466</v>
      </c>
      <c r="H78" s="16">
        <f t="shared" ca="1" si="10"/>
        <v>2</v>
      </c>
      <c r="I78" s="19">
        <f t="shared" ca="1" si="14"/>
        <v>0.35587188612099646</v>
      </c>
      <c r="J78" s="20">
        <f t="shared" ca="1" si="15"/>
        <v>0.9639783297095893</v>
      </c>
    </row>
    <row r="79" spans="1:10" ht="17" thickBot="1">
      <c r="A79" s="21" t="s">
        <v>151</v>
      </c>
      <c r="B79" s="16">
        <f t="shared" ca="1" si="8"/>
        <v>5</v>
      </c>
      <c r="C79" s="16">
        <f t="shared" ca="1" si="8"/>
        <v>4</v>
      </c>
      <c r="D79" s="16">
        <f t="shared" ca="1" si="11"/>
        <v>9</v>
      </c>
      <c r="E79" s="19">
        <f t="shared" ca="1" si="12"/>
        <v>0.80789946140035906</v>
      </c>
      <c r="F79" s="16">
        <f t="shared" ca="1" si="9"/>
        <v>2</v>
      </c>
      <c r="G79" s="19">
        <f t="shared" ca="1" si="13"/>
        <v>0.34188034188034189</v>
      </c>
      <c r="H79" s="16">
        <f t="shared" ca="1" si="10"/>
        <v>6</v>
      </c>
      <c r="I79" s="19">
        <f t="shared" ca="1" si="14"/>
        <v>1.0676156583629892</v>
      </c>
      <c r="J79" s="20">
        <f t="shared" ca="1" si="15"/>
        <v>0.57318322383382847</v>
      </c>
    </row>
    <row r="80" spans="1:10" ht="17" thickBot="1">
      <c r="A80" s="21" t="s">
        <v>152</v>
      </c>
      <c r="B80" s="16">
        <f t="shared" ca="1" si="8"/>
        <v>8</v>
      </c>
      <c r="C80" s="16">
        <f t="shared" ca="1" si="8"/>
        <v>1</v>
      </c>
      <c r="D80" s="16">
        <f t="shared" ca="1" si="11"/>
        <v>9</v>
      </c>
      <c r="E80" s="19">
        <f t="shared" ca="1" si="12"/>
        <v>0.80789946140035906</v>
      </c>
      <c r="F80" s="16">
        <f t="shared" ca="1" si="9"/>
        <v>9</v>
      </c>
      <c r="G80" s="19">
        <f t="shared" ca="1" si="13"/>
        <v>1.5384615384615385</v>
      </c>
      <c r="H80" s="16">
        <f t="shared" ca="1" si="10"/>
        <v>8</v>
      </c>
      <c r="I80" s="19">
        <f t="shared" ca="1" si="14"/>
        <v>1.4234875444839858</v>
      </c>
      <c r="J80" s="20">
        <f t="shared" ca="1" si="15"/>
        <v>0.27275940226391049</v>
      </c>
    </row>
    <row r="81" spans="1:10" ht="17" thickBot="1">
      <c r="A81" s="21" t="s">
        <v>153</v>
      </c>
      <c r="B81" s="16">
        <f t="shared" ca="1" si="8"/>
        <v>2</v>
      </c>
      <c r="C81" s="16">
        <f t="shared" ca="1" si="8"/>
        <v>2</v>
      </c>
      <c r="D81" s="16">
        <f t="shared" ca="1" si="11"/>
        <v>4</v>
      </c>
      <c r="E81" s="19">
        <f t="shared" ca="1" si="12"/>
        <v>0.35906642728904847</v>
      </c>
      <c r="F81" s="16">
        <f t="shared" ca="1" si="9"/>
        <v>4</v>
      </c>
      <c r="G81" s="19">
        <f t="shared" ca="1" si="13"/>
        <v>0.68376068376068377</v>
      </c>
      <c r="H81" s="16">
        <f t="shared" ca="1" si="10"/>
        <v>1</v>
      </c>
      <c r="I81" s="19">
        <f t="shared" ca="1" si="14"/>
        <v>0.17793594306049823</v>
      </c>
      <c r="J81" s="20">
        <f t="shared" ca="1" si="15"/>
        <v>0.41669703247377504</v>
      </c>
    </row>
    <row r="82" spans="1:10" ht="17" thickBot="1">
      <c r="A82" s="21" t="s">
        <v>154</v>
      </c>
      <c r="B82" s="16">
        <f t="shared" ca="1" si="8"/>
        <v>7</v>
      </c>
      <c r="C82" s="16">
        <f t="shared" ca="1" si="8"/>
        <v>8</v>
      </c>
      <c r="D82" s="16">
        <f t="shared" ca="1" si="11"/>
        <v>15</v>
      </c>
      <c r="E82" s="19">
        <f t="shared" ca="1" si="12"/>
        <v>1.3464991023339319</v>
      </c>
      <c r="F82" s="16">
        <f t="shared" ca="1" si="9"/>
        <v>8</v>
      </c>
      <c r="G82" s="19">
        <f t="shared" ca="1" si="13"/>
        <v>1.3675213675213675</v>
      </c>
      <c r="H82" s="16">
        <f t="shared" ca="1" si="10"/>
        <v>9</v>
      </c>
      <c r="I82" s="19">
        <f t="shared" ca="1" si="14"/>
        <v>1.6014234875444839</v>
      </c>
      <c r="J82" s="20">
        <f t="shared" ca="1" si="15"/>
        <v>0.45352782488917814</v>
      </c>
    </row>
    <row r="83" spans="1:10" ht="17" thickBot="1">
      <c r="A83" s="21" t="s">
        <v>155</v>
      </c>
      <c r="B83" s="16">
        <f t="shared" ca="1" si="8"/>
        <v>9</v>
      </c>
      <c r="C83" s="16">
        <f t="shared" ca="1" si="8"/>
        <v>7</v>
      </c>
      <c r="D83" s="16">
        <f t="shared" ca="1" si="11"/>
        <v>16</v>
      </c>
      <c r="E83" s="19">
        <f t="shared" ca="1" si="12"/>
        <v>1.4362657091561939</v>
      </c>
      <c r="F83" s="16">
        <f t="shared" ca="1" si="9"/>
        <v>6</v>
      </c>
      <c r="G83" s="19">
        <f t="shared" ca="1" si="13"/>
        <v>1.0256410256410255</v>
      </c>
      <c r="H83" s="16">
        <f t="shared" ca="1" si="10"/>
        <v>9</v>
      </c>
      <c r="I83" s="19">
        <f t="shared" ca="1" si="14"/>
        <v>1.6014234875444839</v>
      </c>
      <c r="J83" s="20">
        <f t="shared" ca="1" si="15"/>
        <v>0.54671885747282845</v>
      </c>
    </row>
    <row r="84" spans="1:10" ht="17" thickBot="1">
      <c r="A84" s="21" t="s">
        <v>156</v>
      </c>
      <c r="B84" s="16">
        <f t="shared" ca="1" si="8"/>
        <v>8</v>
      </c>
      <c r="C84" s="16">
        <f t="shared" ca="1" si="8"/>
        <v>3</v>
      </c>
      <c r="D84" s="16">
        <f t="shared" ca="1" si="11"/>
        <v>11</v>
      </c>
      <c r="E84" s="19">
        <f t="shared" ca="1" si="12"/>
        <v>0.9874326750448833</v>
      </c>
      <c r="F84" s="16">
        <f t="shared" ca="1" si="9"/>
        <v>8</v>
      </c>
      <c r="G84" s="19">
        <f t="shared" ca="1" si="13"/>
        <v>1.3675213675213675</v>
      </c>
      <c r="H84" s="16">
        <f t="shared" ca="1" si="10"/>
        <v>2</v>
      </c>
      <c r="I84" s="19">
        <f t="shared" ca="1" si="14"/>
        <v>0.35587188612099646</v>
      </c>
      <c r="J84" s="20">
        <f t="shared" ca="1" si="15"/>
        <v>0.57295841965144068</v>
      </c>
    </row>
    <row r="85" spans="1:10" ht="17" thickBot="1">
      <c r="A85" s="21" t="s">
        <v>129</v>
      </c>
      <c r="B85" s="16">
        <f t="shared" ca="1" si="8"/>
        <v>2</v>
      </c>
      <c r="C85" s="16">
        <f t="shared" ca="1" si="8"/>
        <v>1</v>
      </c>
      <c r="D85" s="16">
        <f t="shared" ca="1" si="11"/>
        <v>3</v>
      </c>
      <c r="E85" s="19">
        <f t="shared" ca="1" si="12"/>
        <v>0.26929982046678635</v>
      </c>
      <c r="F85" s="16">
        <f t="shared" ca="1" si="9"/>
        <v>3</v>
      </c>
      <c r="G85" s="19">
        <f t="shared" ca="1" si="13"/>
        <v>0.51282051282051277</v>
      </c>
      <c r="H85" s="16">
        <f t="shared" ca="1" si="10"/>
        <v>4</v>
      </c>
      <c r="I85" s="19">
        <f t="shared" ca="1" si="14"/>
        <v>0.71174377224199292</v>
      </c>
      <c r="J85" s="20">
        <f t="shared" ca="1" si="15"/>
        <v>0.21991480868073859</v>
      </c>
    </row>
    <row r="86" spans="1:10" ht="17" thickBot="1">
      <c r="A86" s="21" t="s">
        <v>157</v>
      </c>
      <c r="B86" s="16">
        <f t="shared" ca="1" si="8"/>
        <v>5</v>
      </c>
      <c r="C86" s="16">
        <f t="shared" ca="1" si="8"/>
        <v>7</v>
      </c>
      <c r="D86" s="16">
        <f t="shared" ca="1" si="11"/>
        <v>12</v>
      </c>
      <c r="E86" s="19">
        <f t="shared" ca="1" si="12"/>
        <v>1.0771992818671454</v>
      </c>
      <c r="F86" s="16">
        <f t="shared" ca="1" si="9"/>
        <v>8</v>
      </c>
      <c r="G86" s="19">
        <f t="shared" ca="1" si="13"/>
        <v>1.3675213675213675</v>
      </c>
      <c r="H86" s="16">
        <f t="shared" ca="1" si="10"/>
        <v>2</v>
      </c>
      <c r="I86" s="19">
        <f t="shared" ca="1" si="14"/>
        <v>0.35587188612099646</v>
      </c>
      <c r="J86" s="20">
        <f t="shared" ca="1" si="15"/>
        <v>0.62504554871066254</v>
      </c>
    </row>
    <row r="87" spans="1:10" ht="17" thickBot="1">
      <c r="A87" s="21" t="s">
        <v>158</v>
      </c>
      <c r="B87" s="16">
        <f t="shared" ca="1" si="8"/>
        <v>4</v>
      </c>
      <c r="C87" s="16">
        <f t="shared" ca="1" si="8"/>
        <v>7</v>
      </c>
      <c r="D87" s="16">
        <f t="shared" ca="1" si="11"/>
        <v>11</v>
      </c>
      <c r="E87" s="19">
        <f t="shared" ca="1" si="12"/>
        <v>0.9874326750448833</v>
      </c>
      <c r="F87" s="16">
        <f t="shared" ca="1" si="9"/>
        <v>8</v>
      </c>
      <c r="G87" s="19">
        <f t="shared" ca="1" si="13"/>
        <v>1.3675213675213675</v>
      </c>
      <c r="H87" s="16">
        <f t="shared" ca="1" si="10"/>
        <v>1</v>
      </c>
      <c r="I87" s="19">
        <f t="shared" ca="1" si="14"/>
        <v>0.17793594306049823</v>
      </c>
      <c r="J87" s="20">
        <f t="shared" ca="1" si="15"/>
        <v>0.63892588186283461</v>
      </c>
    </row>
    <row r="88" spans="1:10" ht="17" thickBot="1">
      <c r="A88" s="21" t="s">
        <v>159</v>
      </c>
      <c r="B88" s="16">
        <f t="shared" ca="1" si="8"/>
        <v>3</v>
      </c>
      <c r="C88" s="16">
        <f t="shared" ca="1" si="8"/>
        <v>2</v>
      </c>
      <c r="D88" s="16">
        <f t="shared" ca="1" si="11"/>
        <v>5</v>
      </c>
      <c r="E88" s="19">
        <f t="shared" ca="1" si="12"/>
        <v>0.44883303411131059</v>
      </c>
      <c r="F88" s="16">
        <f t="shared" ca="1" si="9"/>
        <v>5</v>
      </c>
      <c r="G88" s="19">
        <f t="shared" ca="1" si="13"/>
        <v>0.85470085470085466</v>
      </c>
      <c r="H88" s="16">
        <f t="shared" ca="1" si="10"/>
        <v>8</v>
      </c>
      <c r="I88" s="19">
        <f t="shared" ca="1" si="14"/>
        <v>1.4234875444839858</v>
      </c>
      <c r="J88" s="20">
        <f t="shared" ca="1" si="15"/>
        <v>0.19701313301038129</v>
      </c>
    </row>
    <row r="89" spans="1:10" ht="17" thickBot="1">
      <c r="A89" s="21" t="s">
        <v>192</v>
      </c>
      <c r="B89" s="16">
        <f t="shared" ca="1" si="8"/>
        <v>5</v>
      </c>
      <c r="C89" s="16">
        <f t="shared" ca="1" si="8"/>
        <v>5</v>
      </c>
      <c r="D89" s="16">
        <f t="shared" ca="1" si="11"/>
        <v>10</v>
      </c>
      <c r="E89" s="19">
        <f t="shared" ca="1" si="12"/>
        <v>0.89766606822262118</v>
      </c>
      <c r="F89" s="16">
        <f t="shared" ca="1" si="9"/>
        <v>3</v>
      </c>
      <c r="G89" s="19">
        <f t="shared" ca="1" si="13"/>
        <v>0.51282051282051277</v>
      </c>
      <c r="H89" s="16">
        <f t="shared" ca="1" si="10"/>
        <v>1</v>
      </c>
      <c r="I89" s="19">
        <f t="shared" ca="1" si="14"/>
        <v>0.17793594306049823</v>
      </c>
      <c r="J89" s="20">
        <f t="shared" ca="1" si="15"/>
        <v>1.2995406131640299</v>
      </c>
    </row>
    <row r="90" spans="1:10" ht="17" thickBot="1">
      <c r="A90" s="21" t="s">
        <v>160</v>
      </c>
      <c r="B90" s="16">
        <f t="shared" ca="1" si="8"/>
        <v>6</v>
      </c>
      <c r="C90" s="16">
        <f t="shared" ca="1" si="8"/>
        <v>1</v>
      </c>
      <c r="D90" s="16">
        <f t="shared" ca="1" si="11"/>
        <v>7</v>
      </c>
      <c r="E90" s="19">
        <f t="shared" ca="1" si="12"/>
        <v>0.62836624775583483</v>
      </c>
      <c r="F90" s="16">
        <f t="shared" ca="1" si="9"/>
        <v>1</v>
      </c>
      <c r="G90" s="19">
        <f t="shared" ca="1" si="13"/>
        <v>0.17094017094017094</v>
      </c>
      <c r="H90" s="16">
        <f t="shared" ca="1" si="10"/>
        <v>8</v>
      </c>
      <c r="I90" s="19">
        <f t="shared" ca="1" si="14"/>
        <v>1.4234875444839858</v>
      </c>
      <c r="J90" s="20">
        <f t="shared" ca="1" si="15"/>
        <v>0.39410143318329988</v>
      </c>
    </row>
    <row r="91" spans="1:10" ht="17" thickBot="1">
      <c r="A91" s="21" t="s">
        <v>161</v>
      </c>
      <c r="B91" s="16">
        <f t="shared" ca="1" si="8"/>
        <v>5</v>
      </c>
      <c r="C91" s="16">
        <f t="shared" ca="1" si="8"/>
        <v>7</v>
      </c>
      <c r="D91" s="16">
        <f t="shared" ca="1" si="11"/>
        <v>12</v>
      </c>
      <c r="E91" s="19">
        <f t="shared" ca="1" si="12"/>
        <v>1.0771992818671454</v>
      </c>
      <c r="F91" s="16">
        <f t="shared" ca="1" si="9"/>
        <v>9</v>
      </c>
      <c r="G91" s="19">
        <f t="shared" ca="1" si="13"/>
        <v>1.5384615384615385</v>
      </c>
      <c r="H91" s="16">
        <f t="shared" ca="1" si="10"/>
        <v>4</v>
      </c>
      <c r="I91" s="19">
        <f t="shared" ca="1" si="14"/>
        <v>0.71174377224199292</v>
      </c>
      <c r="J91" s="20">
        <f t="shared" ca="1" si="15"/>
        <v>0.47871155433828244</v>
      </c>
    </row>
    <row r="92" spans="1:10" ht="17" thickBot="1">
      <c r="A92" s="21" t="s">
        <v>162</v>
      </c>
      <c r="B92" s="16">
        <f t="shared" ca="1" si="8"/>
        <v>4</v>
      </c>
      <c r="C92" s="16">
        <f t="shared" ca="1" si="8"/>
        <v>7</v>
      </c>
      <c r="D92" s="16">
        <f t="shared" ca="1" si="11"/>
        <v>11</v>
      </c>
      <c r="E92" s="19">
        <f t="shared" ca="1" si="12"/>
        <v>0.9874326750448833</v>
      </c>
      <c r="F92" s="16">
        <f t="shared" ca="1" si="9"/>
        <v>2</v>
      </c>
      <c r="G92" s="19">
        <f t="shared" ca="1" si="13"/>
        <v>0.34188034188034189</v>
      </c>
      <c r="H92" s="16">
        <f t="shared" ca="1" si="10"/>
        <v>3</v>
      </c>
      <c r="I92" s="19">
        <f t="shared" ca="1" si="14"/>
        <v>0.53380782918149461</v>
      </c>
      <c r="J92" s="20">
        <f t="shared" ca="1" si="15"/>
        <v>1.1276076435377085</v>
      </c>
    </row>
    <row r="93" spans="1:10" ht="17" thickBot="1">
      <c r="A93" s="21" t="s">
        <v>163</v>
      </c>
      <c r="B93" s="16">
        <f t="shared" ca="1" si="8"/>
        <v>6</v>
      </c>
      <c r="C93" s="16">
        <f t="shared" ca="1" si="8"/>
        <v>1</v>
      </c>
      <c r="D93" s="16">
        <f t="shared" ca="1" si="11"/>
        <v>7</v>
      </c>
      <c r="E93" s="19">
        <f t="shared" ca="1" si="12"/>
        <v>0.62836624775583483</v>
      </c>
      <c r="F93" s="16">
        <f t="shared" ca="1" si="9"/>
        <v>3</v>
      </c>
      <c r="G93" s="19">
        <f t="shared" ca="1" si="13"/>
        <v>0.51282051282051277</v>
      </c>
      <c r="H93" s="16">
        <f t="shared" ca="1" si="10"/>
        <v>3</v>
      </c>
      <c r="I93" s="19">
        <f t="shared" ca="1" si="14"/>
        <v>0.53380782918149461</v>
      </c>
      <c r="J93" s="20">
        <f t="shared" ca="1" si="15"/>
        <v>0.600371901408561</v>
      </c>
    </row>
    <row r="94" spans="1:10" ht="17" thickBot="1">
      <c r="A94" s="21" t="s">
        <v>164</v>
      </c>
      <c r="B94" s="16">
        <f t="shared" ca="1" si="8"/>
        <v>9</v>
      </c>
      <c r="C94" s="16">
        <f t="shared" ca="1" si="8"/>
        <v>3</v>
      </c>
      <c r="D94" s="16">
        <f t="shared" ca="1" si="11"/>
        <v>12</v>
      </c>
      <c r="E94" s="19">
        <f t="shared" ca="1" si="12"/>
        <v>1.0771992818671454</v>
      </c>
      <c r="F94" s="16">
        <f t="shared" ca="1" si="9"/>
        <v>3</v>
      </c>
      <c r="G94" s="19">
        <f t="shared" ca="1" si="13"/>
        <v>0.51282051282051277</v>
      </c>
      <c r="H94" s="16">
        <f t="shared" ca="1" si="10"/>
        <v>1</v>
      </c>
      <c r="I94" s="19">
        <f t="shared" ca="1" si="14"/>
        <v>0.17793594306049823</v>
      </c>
      <c r="J94" s="20">
        <f t="shared" ca="1" si="15"/>
        <v>1.5594487357968358</v>
      </c>
    </row>
    <row r="95" spans="1:10" ht="17" thickBot="1">
      <c r="A95" s="21" t="s">
        <v>165</v>
      </c>
      <c r="B95" s="16">
        <f t="shared" ca="1" si="8"/>
        <v>1</v>
      </c>
      <c r="C95" s="16">
        <f t="shared" ca="1" si="8"/>
        <v>2</v>
      </c>
      <c r="D95" s="16">
        <f t="shared" ca="1" si="11"/>
        <v>3</v>
      </c>
      <c r="E95" s="19">
        <f t="shared" ca="1" si="12"/>
        <v>0.26929982046678635</v>
      </c>
      <c r="F95" s="16">
        <f t="shared" ca="1" si="9"/>
        <v>6</v>
      </c>
      <c r="G95" s="19">
        <f t="shared" ca="1" si="13"/>
        <v>1.0256410256410255</v>
      </c>
      <c r="H95" s="16">
        <f t="shared" ca="1" si="10"/>
        <v>3</v>
      </c>
      <c r="I95" s="19">
        <f t="shared" ca="1" si="14"/>
        <v>0.53380782918149461</v>
      </c>
      <c r="J95" s="20">
        <f t="shared" ca="1" si="15"/>
        <v>0.17268910078967303</v>
      </c>
    </row>
    <row r="96" spans="1:10" ht="17" thickBot="1">
      <c r="A96" s="21" t="s">
        <v>166</v>
      </c>
      <c r="B96" s="16">
        <f t="shared" ca="1" si="8"/>
        <v>5</v>
      </c>
      <c r="C96" s="16">
        <f t="shared" ca="1" si="8"/>
        <v>4</v>
      </c>
      <c r="D96" s="16">
        <f t="shared" ca="1" si="11"/>
        <v>9</v>
      </c>
      <c r="E96" s="19">
        <f t="shared" ca="1" si="12"/>
        <v>0.80789946140035906</v>
      </c>
      <c r="F96" s="16">
        <f t="shared" ca="1" si="9"/>
        <v>3</v>
      </c>
      <c r="G96" s="19">
        <f t="shared" ca="1" si="13"/>
        <v>0.51282051282051277</v>
      </c>
      <c r="H96" s="16">
        <f t="shared" ca="1" si="10"/>
        <v>8</v>
      </c>
      <c r="I96" s="19">
        <f t="shared" ca="1" si="14"/>
        <v>1.4234875444839858</v>
      </c>
      <c r="J96" s="20">
        <f t="shared" ca="1" si="15"/>
        <v>0.41723704983442672</v>
      </c>
    </row>
    <row r="97" spans="1:10" ht="17" thickBot="1">
      <c r="A97" s="21" t="s">
        <v>167</v>
      </c>
      <c r="B97" s="16">
        <f t="shared" ca="1" si="8"/>
        <v>1</v>
      </c>
      <c r="C97" s="16">
        <f t="shared" ca="1" si="8"/>
        <v>5</v>
      </c>
      <c r="D97" s="16">
        <f t="shared" ca="1" si="11"/>
        <v>6</v>
      </c>
      <c r="E97" s="19">
        <f t="shared" ca="1" si="12"/>
        <v>0.53859964093357271</v>
      </c>
      <c r="F97" s="16">
        <f t="shared" ca="1" si="9"/>
        <v>5</v>
      </c>
      <c r="G97" s="19">
        <f t="shared" ca="1" si="13"/>
        <v>0.85470085470085466</v>
      </c>
      <c r="H97" s="16">
        <f t="shared" ca="1" si="10"/>
        <v>6</v>
      </c>
      <c r="I97" s="19">
        <f t="shared" ca="1" si="14"/>
        <v>1.0676156583629892</v>
      </c>
      <c r="J97" s="20">
        <f t="shared" ca="1" si="15"/>
        <v>0.2801826011862828</v>
      </c>
    </row>
    <row r="98" spans="1:10" ht="17" thickBot="1">
      <c r="A98" s="21" t="s">
        <v>168</v>
      </c>
      <c r="B98" s="16">
        <f t="shared" ca="1" si="8"/>
        <v>4</v>
      </c>
      <c r="C98" s="16">
        <f t="shared" ca="1" si="8"/>
        <v>8</v>
      </c>
      <c r="D98" s="16">
        <f t="shared" ca="1" si="11"/>
        <v>12</v>
      </c>
      <c r="E98" s="19">
        <f t="shared" ca="1" si="12"/>
        <v>1.0771992818671454</v>
      </c>
      <c r="F98" s="16">
        <f t="shared" ca="1" si="9"/>
        <v>5</v>
      </c>
      <c r="G98" s="19">
        <f t="shared" ca="1" si="13"/>
        <v>0.85470085470085466</v>
      </c>
      <c r="H98" s="16">
        <f t="shared" ca="1" si="10"/>
        <v>6</v>
      </c>
      <c r="I98" s="19">
        <f t="shared" ca="1" si="14"/>
        <v>1.0676156583629892</v>
      </c>
      <c r="J98" s="20">
        <f t="shared" ca="1" si="15"/>
        <v>0.5603652023725656</v>
      </c>
    </row>
    <row r="99" spans="1:10" ht="17" thickBot="1">
      <c r="A99" s="21" t="s">
        <v>169</v>
      </c>
      <c r="B99" s="16">
        <f t="shared" ca="1" si="8"/>
        <v>3</v>
      </c>
      <c r="C99" s="16">
        <f t="shared" ca="1" si="8"/>
        <v>6</v>
      </c>
      <c r="D99" s="16">
        <f t="shared" ca="1" si="11"/>
        <v>9</v>
      </c>
      <c r="E99" s="19">
        <f t="shared" ca="1" si="12"/>
        <v>0.80789946140035906</v>
      </c>
      <c r="F99" s="16">
        <f t="shared" ca="1" si="9"/>
        <v>1</v>
      </c>
      <c r="G99" s="19">
        <f t="shared" ca="1" si="13"/>
        <v>0.17094017094017094</v>
      </c>
      <c r="H99" s="16">
        <f t="shared" ca="1" si="10"/>
        <v>7</v>
      </c>
      <c r="I99" s="19">
        <f t="shared" ca="1" si="14"/>
        <v>1.2455516014234875</v>
      </c>
      <c r="J99" s="20">
        <f t="shared" ca="1" si="15"/>
        <v>0.5703523854940864</v>
      </c>
    </row>
    <row r="100" spans="1:10" ht="17" thickBot="1">
      <c r="A100" s="21" t="s">
        <v>170</v>
      </c>
      <c r="B100" s="16">
        <f t="shared" ca="1" si="8"/>
        <v>4</v>
      </c>
      <c r="C100" s="16">
        <f t="shared" ca="1" si="8"/>
        <v>2</v>
      </c>
      <c r="D100" s="16">
        <f t="shared" ca="1" si="11"/>
        <v>6</v>
      </c>
      <c r="E100" s="19">
        <f t="shared" ca="1" si="12"/>
        <v>0.53859964093357271</v>
      </c>
      <c r="F100" s="16">
        <f t="shared" ca="1" si="9"/>
        <v>3</v>
      </c>
      <c r="G100" s="19">
        <f t="shared" ca="1" si="13"/>
        <v>0.51282051282051277</v>
      </c>
      <c r="H100" s="16">
        <f t="shared" ca="1" si="10"/>
        <v>1</v>
      </c>
      <c r="I100" s="19">
        <f t="shared" ca="1" si="14"/>
        <v>0.17793594306049823</v>
      </c>
      <c r="J100" s="20">
        <f t="shared" ca="1" si="15"/>
        <v>0.77972436789841792</v>
      </c>
    </row>
    <row r="101" spans="1:10" ht="17" thickBot="1">
      <c r="A101" s="21" t="s">
        <v>171</v>
      </c>
      <c r="B101" s="16">
        <f t="shared" ca="1" si="8"/>
        <v>2</v>
      </c>
      <c r="C101" s="16">
        <f t="shared" ca="1" si="8"/>
        <v>6</v>
      </c>
      <c r="D101" s="16">
        <f t="shared" ca="1" si="11"/>
        <v>8</v>
      </c>
      <c r="E101" s="19">
        <f t="shared" ca="1" si="12"/>
        <v>0.71813285457809695</v>
      </c>
      <c r="F101" s="16">
        <f t="shared" ca="1" si="9"/>
        <v>2</v>
      </c>
      <c r="G101" s="19">
        <f t="shared" ca="1" si="13"/>
        <v>0.34188034188034189</v>
      </c>
      <c r="H101" s="16">
        <f t="shared" ca="1" si="10"/>
        <v>4</v>
      </c>
      <c r="I101" s="19">
        <f t="shared" ca="1" si="14"/>
        <v>0.71174377224199292</v>
      </c>
      <c r="J101" s="20">
        <f t="shared" ca="1" si="15"/>
        <v>0.681583540992035</v>
      </c>
    </row>
    <row r="102" spans="1:10" ht="17" thickBot="1">
      <c r="A102" s="21" t="s">
        <v>172</v>
      </c>
      <c r="B102" s="16">
        <f t="shared" ca="1" si="8"/>
        <v>3</v>
      </c>
      <c r="C102" s="16">
        <f t="shared" ca="1" si="8"/>
        <v>5</v>
      </c>
      <c r="D102" s="16">
        <f t="shared" ca="1" si="11"/>
        <v>8</v>
      </c>
      <c r="E102" s="19">
        <f t="shared" ca="1" si="12"/>
        <v>0.71813285457809695</v>
      </c>
      <c r="F102" s="16">
        <f t="shared" ca="1" si="9"/>
        <v>1</v>
      </c>
      <c r="G102" s="19">
        <f t="shared" ca="1" si="13"/>
        <v>0.17094017094017094</v>
      </c>
      <c r="H102" s="16">
        <f t="shared" ca="1" si="10"/>
        <v>5</v>
      </c>
      <c r="I102" s="19">
        <f t="shared" ca="1" si="14"/>
        <v>0.88967971530249113</v>
      </c>
      <c r="J102" s="20">
        <f t="shared" ca="1" si="15"/>
        <v>0.67708786521262088</v>
      </c>
    </row>
    <row r="103" spans="1:10" ht="17" thickBot="1">
      <c r="A103" s="21" t="s">
        <v>173</v>
      </c>
      <c r="B103" s="16">
        <f t="shared" ca="1" si="8"/>
        <v>2</v>
      </c>
      <c r="C103" s="16">
        <f t="shared" ca="1" si="8"/>
        <v>9</v>
      </c>
      <c r="D103" s="16">
        <f t="shared" ca="1" si="11"/>
        <v>11</v>
      </c>
      <c r="E103" s="19">
        <f t="shared" ca="1" si="12"/>
        <v>0.9874326750448833</v>
      </c>
      <c r="F103" s="16">
        <f t="shared" ca="1" si="9"/>
        <v>8</v>
      </c>
      <c r="G103" s="19">
        <f t="shared" ca="1" si="13"/>
        <v>1.3675213675213675</v>
      </c>
      <c r="H103" s="16">
        <f t="shared" ca="1" si="10"/>
        <v>1</v>
      </c>
      <c r="I103" s="19">
        <f t="shared" ca="1" si="14"/>
        <v>0.17793594306049823</v>
      </c>
      <c r="J103" s="20">
        <f t="shared" ca="1" si="15"/>
        <v>0.63892588186283461</v>
      </c>
    </row>
    <row r="104" spans="1:10" ht="17" thickBot="1">
      <c r="A104" s="21" t="s">
        <v>174</v>
      </c>
      <c r="B104" s="16">
        <f t="shared" ca="1" si="8"/>
        <v>3</v>
      </c>
      <c r="C104" s="16">
        <f t="shared" ca="1" si="8"/>
        <v>2</v>
      </c>
      <c r="D104" s="16">
        <f t="shared" ca="1" si="11"/>
        <v>5</v>
      </c>
      <c r="E104" s="19">
        <f t="shared" ca="1" si="12"/>
        <v>0.44883303411131059</v>
      </c>
      <c r="F104" s="16">
        <f t="shared" ca="1" si="9"/>
        <v>6</v>
      </c>
      <c r="G104" s="19">
        <f t="shared" ca="1" si="13"/>
        <v>1.0256410256410255</v>
      </c>
      <c r="H104" s="16">
        <f t="shared" ca="1" si="10"/>
        <v>9</v>
      </c>
      <c r="I104" s="19">
        <f t="shared" ca="1" si="14"/>
        <v>1.6014234875444839</v>
      </c>
      <c r="J104" s="20">
        <f t="shared" ca="1" si="15"/>
        <v>0.17084964296025887</v>
      </c>
    </row>
    <row r="105" spans="1:10" ht="17" thickBot="1">
      <c r="A105" s="21" t="s">
        <v>175</v>
      </c>
      <c r="B105" s="16">
        <f t="shared" ca="1" si="8"/>
        <v>7</v>
      </c>
      <c r="C105" s="16">
        <f t="shared" ca="1" si="8"/>
        <v>6</v>
      </c>
      <c r="D105" s="16">
        <f t="shared" ca="1" si="11"/>
        <v>13</v>
      </c>
      <c r="E105" s="19">
        <f t="shared" ca="1" si="12"/>
        <v>1.1669658886894076</v>
      </c>
      <c r="F105" s="16">
        <f t="shared" ca="1" si="9"/>
        <v>6</v>
      </c>
      <c r="G105" s="19">
        <f t="shared" ca="1" si="13"/>
        <v>1.0256410256410255</v>
      </c>
      <c r="H105" s="16">
        <f t="shared" ca="1" si="10"/>
        <v>1</v>
      </c>
      <c r="I105" s="19">
        <f t="shared" ca="1" si="14"/>
        <v>0.17793594306049823</v>
      </c>
      <c r="J105" s="20">
        <f t="shared" ca="1" si="15"/>
        <v>0.96958143852518719</v>
      </c>
    </row>
    <row r="106" spans="1:10" ht="17" thickBot="1">
      <c r="A106" s="21" t="s">
        <v>176</v>
      </c>
      <c r="B106" s="16">
        <f t="shared" ca="1" si="8"/>
        <v>2</v>
      </c>
      <c r="C106" s="16">
        <f t="shared" ca="1" si="8"/>
        <v>9</v>
      </c>
      <c r="D106" s="16">
        <f t="shared" ca="1" si="11"/>
        <v>11</v>
      </c>
      <c r="E106" s="19">
        <f t="shared" ca="1" si="12"/>
        <v>0.9874326750448833</v>
      </c>
      <c r="F106" s="16">
        <f t="shared" ca="1" si="9"/>
        <v>1</v>
      </c>
      <c r="G106" s="19">
        <f t="shared" ca="1" si="13"/>
        <v>0.17094017094017094</v>
      </c>
      <c r="H106" s="16">
        <f t="shared" ca="1" si="10"/>
        <v>2</v>
      </c>
      <c r="I106" s="19">
        <f t="shared" ca="1" si="14"/>
        <v>0.35587188612099646</v>
      </c>
      <c r="J106" s="20">
        <f t="shared" ca="1" si="15"/>
        <v>1.8743547377280962</v>
      </c>
    </row>
    <row r="107" spans="1:10" ht="17" thickBot="1">
      <c r="A107" s="21" t="s">
        <v>177</v>
      </c>
      <c r="B107" s="16">
        <f t="shared" ca="1" si="8"/>
        <v>2</v>
      </c>
      <c r="C107" s="16">
        <f t="shared" ca="1" si="8"/>
        <v>8</v>
      </c>
      <c r="D107" s="16">
        <f t="shared" ca="1" si="11"/>
        <v>10</v>
      </c>
      <c r="E107" s="19">
        <f t="shared" ca="1" si="12"/>
        <v>0.89766606822262118</v>
      </c>
      <c r="F107" s="16">
        <f t="shared" ca="1" si="9"/>
        <v>8</v>
      </c>
      <c r="G107" s="19">
        <f t="shared" ca="1" si="13"/>
        <v>1.3675213675213675</v>
      </c>
      <c r="H107" s="16">
        <f t="shared" ca="1" si="10"/>
        <v>6</v>
      </c>
      <c r="I107" s="19">
        <f t="shared" ca="1" si="14"/>
        <v>1.0676156583629892</v>
      </c>
      <c r="J107" s="20">
        <f t="shared" ca="1" si="15"/>
        <v>0.36863061859799046</v>
      </c>
    </row>
    <row r="108" spans="1:10" ht="17" thickBot="1">
      <c r="A108" s="21" t="s">
        <v>177</v>
      </c>
      <c r="B108" s="16">
        <f t="shared" ca="1" si="8"/>
        <v>3</v>
      </c>
      <c r="C108" s="16">
        <f t="shared" ca="1" si="8"/>
        <v>6</v>
      </c>
      <c r="D108" s="16">
        <f t="shared" ca="1" si="11"/>
        <v>9</v>
      </c>
      <c r="E108" s="19">
        <f t="shared" ca="1" si="12"/>
        <v>0.80789946140035906</v>
      </c>
      <c r="F108" s="16">
        <f t="shared" ca="1" si="9"/>
        <v>2</v>
      </c>
      <c r="G108" s="19">
        <f t="shared" ca="1" si="13"/>
        <v>0.34188034188034189</v>
      </c>
      <c r="H108" s="16">
        <f t="shared" ca="1" si="10"/>
        <v>3</v>
      </c>
      <c r="I108" s="19">
        <f t="shared" ca="1" si="14"/>
        <v>0.53380782918149461</v>
      </c>
      <c r="J108" s="20">
        <f t="shared" ca="1" si="15"/>
        <v>0.92258807198539794</v>
      </c>
    </row>
    <row r="109" spans="1:10" ht="17" thickBot="1">
      <c r="A109" s="21" t="s">
        <v>178</v>
      </c>
      <c r="B109" s="16">
        <f t="shared" ca="1" si="8"/>
        <v>2</v>
      </c>
      <c r="C109" s="16">
        <f t="shared" ca="1" si="8"/>
        <v>3</v>
      </c>
      <c r="D109" s="16">
        <f t="shared" ca="1" si="11"/>
        <v>5</v>
      </c>
      <c r="E109" s="19">
        <f t="shared" ca="1" si="12"/>
        <v>0.44883303411131059</v>
      </c>
      <c r="F109" s="16">
        <f t="shared" ca="1" si="9"/>
        <v>2</v>
      </c>
      <c r="G109" s="19">
        <f t="shared" ca="1" si="13"/>
        <v>0.34188034188034189</v>
      </c>
      <c r="H109" s="16">
        <f t="shared" ca="1" si="10"/>
        <v>4</v>
      </c>
      <c r="I109" s="19">
        <f t="shared" ca="1" si="14"/>
        <v>0.71174377224199292</v>
      </c>
      <c r="J109" s="20">
        <f t="shared" ca="1" si="15"/>
        <v>0.42598971312002187</v>
      </c>
    </row>
    <row r="110" spans="1:10" ht="17" thickBot="1">
      <c r="A110" s="21" t="s">
        <v>179</v>
      </c>
      <c r="B110" s="16">
        <f t="shared" ca="1" si="8"/>
        <v>1</v>
      </c>
      <c r="C110" s="16">
        <f t="shared" ca="1" si="8"/>
        <v>7</v>
      </c>
      <c r="D110" s="16">
        <f t="shared" ca="1" si="11"/>
        <v>8</v>
      </c>
      <c r="E110" s="19">
        <f t="shared" ca="1" si="12"/>
        <v>0.71813285457809695</v>
      </c>
      <c r="F110" s="16">
        <f t="shared" ca="1" si="9"/>
        <v>7</v>
      </c>
      <c r="G110" s="19">
        <f t="shared" ca="1" si="13"/>
        <v>1.1965811965811965</v>
      </c>
      <c r="H110" s="16">
        <f t="shared" ca="1" si="10"/>
        <v>2</v>
      </c>
      <c r="I110" s="19">
        <f t="shared" ca="1" si="14"/>
        <v>0.35587188612099646</v>
      </c>
      <c r="J110" s="20">
        <f t="shared" ca="1" si="15"/>
        <v>0.46257942515603634</v>
      </c>
    </row>
    <row r="111" spans="1:10" ht="17" thickBot="1">
      <c r="A111" s="21" t="s">
        <v>180</v>
      </c>
      <c r="B111" s="16">
        <f t="shared" ca="1" si="8"/>
        <v>6</v>
      </c>
      <c r="C111" s="16">
        <f t="shared" ca="1" si="8"/>
        <v>3</v>
      </c>
      <c r="D111" s="16">
        <f t="shared" ca="1" si="11"/>
        <v>9</v>
      </c>
      <c r="E111" s="19">
        <f t="shared" ca="1" si="12"/>
        <v>0.80789946140035906</v>
      </c>
      <c r="F111" s="16">
        <f t="shared" ca="1" si="9"/>
        <v>3</v>
      </c>
      <c r="G111" s="19">
        <f t="shared" ca="1" si="13"/>
        <v>0.51282051282051277</v>
      </c>
      <c r="H111" s="16">
        <f t="shared" ca="1" si="10"/>
        <v>6</v>
      </c>
      <c r="I111" s="19">
        <f t="shared" ca="1" si="14"/>
        <v>1.0676156583629892</v>
      </c>
      <c r="J111" s="20">
        <f t="shared" ca="1" si="15"/>
        <v>0.51118765574402636</v>
      </c>
    </row>
    <row r="112" spans="1:10" ht="17" thickBot="1">
      <c r="A112" s="21" t="s">
        <v>181</v>
      </c>
      <c r="B112" s="16">
        <f t="shared" ca="1" si="8"/>
        <v>6</v>
      </c>
      <c r="C112" s="16">
        <f t="shared" ca="1" si="8"/>
        <v>5</v>
      </c>
      <c r="D112" s="16">
        <f t="shared" ca="1" si="11"/>
        <v>11</v>
      </c>
      <c r="E112" s="19">
        <f t="shared" ca="1" si="12"/>
        <v>0.9874326750448833</v>
      </c>
      <c r="F112" s="16">
        <f t="shared" ca="1" si="9"/>
        <v>4</v>
      </c>
      <c r="G112" s="19">
        <f t="shared" ca="1" si="13"/>
        <v>0.68376068376068377</v>
      </c>
      <c r="H112" s="16">
        <f t="shared" ca="1" si="10"/>
        <v>1</v>
      </c>
      <c r="I112" s="19">
        <f t="shared" ca="1" si="14"/>
        <v>0.17793594306049823</v>
      </c>
      <c r="J112" s="20">
        <f t="shared" ca="1" si="15"/>
        <v>1.1459168393028814</v>
      </c>
    </row>
    <row r="113" spans="1:10" ht="17" thickBot="1">
      <c r="A113" s="21" t="s">
        <v>182</v>
      </c>
      <c r="B113" s="16">
        <f t="shared" ca="1" si="8"/>
        <v>1</v>
      </c>
      <c r="C113" s="16">
        <f t="shared" ca="1" si="8"/>
        <v>7</v>
      </c>
      <c r="D113" s="16">
        <f t="shared" ca="1" si="11"/>
        <v>8</v>
      </c>
      <c r="E113" s="19">
        <f t="shared" ca="1" si="12"/>
        <v>0.71813285457809695</v>
      </c>
      <c r="F113" s="16">
        <f t="shared" ca="1" si="9"/>
        <v>2</v>
      </c>
      <c r="G113" s="19">
        <f t="shared" ca="1" si="13"/>
        <v>0.34188034188034189</v>
      </c>
      <c r="H113" s="16">
        <f t="shared" ca="1" si="10"/>
        <v>6</v>
      </c>
      <c r="I113" s="19">
        <f t="shared" ca="1" si="14"/>
        <v>1.0676156583629892</v>
      </c>
      <c r="J113" s="20">
        <f t="shared" ca="1" si="15"/>
        <v>0.50949619896340304</v>
      </c>
    </row>
    <row r="114" spans="1:10" ht="17" thickBot="1">
      <c r="A114" s="21" t="s">
        <v>183</v>
      </c>
      <c r="B114" s="16">
        <f t="shared" ca="1" si="8"/>
        <v>6</v>
      </c>
      <c r="C114" s="16">
        <f t="shared" ca="1" si="8"/>
        <v>7</v>
      </c>
      <c r="D114" s="16">
        <f t="shared" ca="1" si="11"/>
        <v>13</v>
      </c>
      <c r="E114" s="19">
        <f t="shared" ca="1" si="12"/>
        <v>1.1669658886894076</v>
      </c>
      <c r="F114" s="16">
        <f t="shared" ca="1" si="9"/>
        <v>5</v>
      </c>
      <c r="G114" s="19">
        <f t="shared" ca="1" si="13"/>
        <v>0.85470085470085466</v>
      </c>
      <c r="H114" s="16">
        <f t="shared" ca="1" si="10"/>
        <v>1</v>
      </c>
      <c r="I114" s="19">
        <f t="shared" ca="1" si="14"/>
        <v>0.17793594306049823</v>
      </c>
      <c r="J114" s="20">
        <f t="shared" ca="1" si="15"/>
        <v>1.1300835794533626</v>
      </c>
    </row>
    <row r="115" spans="1:10" ht="17" thickBot="1">
      <c r="A115" s="21" t="s">
        <v>184</v>
      </c>
      <c r="B115" s="16">
        <f t="shared" ca="1" si="8"/>
        <v>2</v>
      </c>
      <c r="C115" s="16">
        <f t="shared" ca="1" si="8"/>
        <v>9</v>
      </c>
      <c r="D115" s="16">
        <f t="shared" ca="1" si="11"/>
        <v>11</v>
      </c>
      <c r="E115" s="19">
        <f t="shared" ca="1" si="12"/>
        <v>0.9874326750448833</v>
      </c>
      <c r="F115" s="16">
        <f t="shared" ca="1" si="9"/>
        <v>2</v>
      </c>
      <c r="G115" s="19">
        <f t="shared" ca="1" si="13"/>
        <v>0.34188034188034189</v>
      </c>
      <c r="H115" s="16">
        <f t="shared" ca="1" si="10"/>
        <v>6</v>
      </c>
      <c r="I115" s="19">
        <f t="shared" ca="1" si="14"/>
        <v>1.0676156583629892</v>
      </c>
      <c r="J115" s="20">
        <f t="shared" ca="1" si="15"/>
        <v>0.70055727357467923</v>
      </c>
    </row>
    <row r="116" spans="1:10" ht="17" thickBot="1">
      <c r="A116" s="21" t="s">
        <v>185</v>
      </c>
      <c r="B116" s="16">
        <f t="shared" ca="1" si="8"/>
        <v>7</v>
      </c>
      <c r="C116" s="16">
        <f t="shared" ca="1" si="8"/>
        <v>5</v>
      </c>
      <c r="D116" s="16">
        <f t="shared" ca="1" si="11"/>
        <v>12</v>
      </c>
      <c r="E116" s="19">
        <f t="shared" ca="1" si="12"/>
        <v>1.0771992818671454</v>
      </c>
      <c r="F116" s="16">
        <f t="shared" ca="1" si="9"/>
        <v>7</v>
      </c>
      <c r="G116" s="19">
        <f t="shared" ca="1" si="13"/>
        <v>1.1965811965811965</v>
      </c>
      <c r="H116" s="16">
        <f t="shared" ca="1" si="10"/>
        <v>8</v>
      </c>
      <c r="I116" s="19">
        <f t="shared" ca="1" si="14"/>
        <v>1.4234875444839858</v>
      </c>
      <c r="J116" s="20">
        <f t="shared" ca="1" si="15"/>
        <v>0.41113397712962779</v>
      </c>
    </row>
    <row r="117" spans="1:10" ht="17" thickBot="1">
      <c r="A117" s="21" t="s">
        <v>186</v>
      </c>
      <c r="B117" s="16">
        <f t="shared" ca="1" si="8"/>
        <v>3</v>
      </c>
      <c r="C117" s="16">
        <f t="shared" ca="1" si="8"/>
        <v>7</v>
      </c>
      <c r="D117" s="16">
        <f t="shared" ca="1" si="11"/>
        <v>10</v>
      </c>
      <c r="E117" s="19">
        <f t="shared" ca="1" si="12"/>
        <v>0.89766606822262118</v>
      </c>
      <c r="F117" s="16">
        <f t="shared" ca="1" si="9"/>
        <v>2</v>
      </c>
      <c r="G117" s="19">
        <f t="shared" ca="1" si="13"/>
        <v>0.34188034188034189</v>
      </c>
      <c r="H117" s="16">
        <f t="shared" ca="1" si="10"/>
        <v>2</v>
      </c>
      <c r="I117" s="19">
        <f t="shared" ca="1" si="14"/>
        <v>0.35587188612099646</v>
      </c>
      <c r="J117" s="20">
        <f t="shared" ca="1" si="15"/>
        <v>1.2865112173040589</v>
      </c>
    </row>
    <row r="118" spans="1:10" ht="17" thickBot="1">
      <c r="A118" s="21" t="s">
        <v>187</v>
      </c>
      <c r="B118" s="16">
        <f t="shared" ca="1" si="8"/>
        <v>5</v>
      </c>
      <c r="C118" s="16">
        <f t="shared" ca="1" si="8"/>
        <v>5</v>
      </c>
      <c r="D118" s="16">
        <f t="shared" ca="1" si="11"/>
        <v>10</v>
      </c>
      <c r="E118" s="19">
        <f t="shared" ca="1" si="12"/>
        <v>0.89766606822262118</v>
      </c>
      <c r="F118" s="16">
        <f t="shared" ca="1" si="9"/>
        <v>5</v>
      </c>
      <c r="G118" s="19">
        <f t="shared" ca="1" si="13"/>
        <v>0.85470085470085466</v>
      </c>
      <c r="H118" s="16">
        <f t="shared" ca="1" si="10"/>
        <v>8</v>
      </c>
      <c r="I118" s="19">
        <f t="shared" ca="1" si="14"/>
        <v>1.4234875444839858</v>
      </c>
      <c r="J118" s="20">
        <f t="shared" ca="1" si="15"/>
        <v>0.39402626602076257</v>
      </c>
    </row>
    <row r="119" spans="1:10" ht="14">
      <c r="A119" s="15"/>
      <c r="B119" s="22">
        <f t="shared" ref="B119:J119" ca="1" si="16">SUM(B4:B118)</f>
        <v>531</v>
      </c>
      <c r="C119" s="22">
        <f t="shared" ca="1" si="16"/>
        <v>583</v>
      </c>
      <c r="D119" s="22">
        <f t="shared" ca="1" si="16"/>
        <v>1114</v>
      </c>
      <c r="E119" s="23">
        <f t="shared" ca="1" si="16"/>
        <v>100.00000000000003</v>
      </c>
      <c r="F119" s="22">
        <f t="shared" ca="1" si="16"/>
        <v>585</v>
      </c>
      <c r="G119" s="23">
        <f t="shared" ca="1" si="16"/>
        <v>99.999999999999872</v>
      </c>
      <c r="H119" s="22">
        <f t="shared" ca="1" si="16"/>
        <v>562</v>
      </c>
      <c r="I119" s="23">
        <f t="shared" ca="1" si="16"/>
        <v>100.00000000000009</v>
      </c>
      <c r="J119" s="24">
        <f t="shared" ca="1" si="16"/>
        <v>70.640405836259347</v>
      </c>
    </row>
  </sheetData>
  <mergeCells count="1">
    <mergeCell ref="A2:J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137" workbookViewId="0">
      <selection activeCell="A8" sqref="A8:I8"/>
    </sheetView>
  </sheetViews>
  <sheetFormatPr baseColWidth="10" defaultColWidth="8.83203125" defaultRowHeight="13"/>
  <cols>
    <col min="1" max="1" width="56.5" customWidth="1"/>
    <col min="2" max="10" width="9.1640625" style="2"/>
  </cols>
  <sheetData>
    <row r="1" spans="1:11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48</v>
      </c>
      <c r="D4" s="2">
        <f>B4*$B$1+C4*$C$1</f>
        <v>0</v>
      </c>
      <c r="E4" s="4" t="e">
        <f>100*D4/$D$8</f>
        <v>#DIV/0!</v>
      </c>
      <c r="G4" s="4" t="e">
        <f>100*F4/$F$8</f>
        <v>#DIV/0!</v>
      </c>
      <c r="I4" s="4" t="e">
        <f>100*H4/$H$8</f>
        <v>#DIV/0!</v>
      </c>
      <c r="J4" s="5" t="e">
        <f>E4/(G4*$F$1+I4*$H$1)</f>
        <v>#DIV/0!</v>
      </c>
      <c r="K4" s="6"/>
    </row>
    <row r="5" spans="1:11">
      <c r="A5" t="s">
        <v>49</v>
      </c>
      <c r="D5" s="2">
        <f>B5*$B$1+C5*$C$1</f>
        <v>0</v>
      </c>
      <c r="E5" s="4" t="e">
        <f>100*D5/$D$8</f>
        <v>#DIV/0!</v>
      </c>
      <c r="G5" s="4" t="e">
        <f>100*F5/$F$8</f>
        <v>#DIV/0!</v>
      </c>
      <c r="I5" s="4" t="e">
        <f>100*H5/$H$8</f>
        <v>#DIV/0!</v>
      </c>
      <c r="J5" s="5" t="e">
        <f>E5/(G5*$F$1+I5*$H$1)</f>
        <v>#DIV/0!</v>
      </c>
      <c r="K5" s="6"/>
    </row>
    <row r="6" spans="1:11">
      <c r="A6" t="s">
        <v>50</v>
      </c>
      <c r="D6" s="2">
        <f>B6*$B$1+C6*$C$1</f>
        <v>0</v>
      </c>
      <c r="E6" s="4" t="e">
        <f>100*D6/$D$8</f>
        <v>#DIV/0!</v>
      </c>
      <c r="G6" s="4" t="e">
        <f>100*F6/$F$8</f>
        <v>#DIV/0!</v>
      </c>
      <c r="I6" s="4" t="e">
        <f>100*H6/$H$8</f>
        <v>#DIV/0!</v>
      </c>
      <c r="J6" s="5" t="e">
        <f>E6/(G6*$F$1+I6*$H$1)</f>
        <v>#DIV/0!</v>
      </c>
      <c r="K6" s="6"/>
    </row>
    <row r="7" spans="1:11">
      <c r="D7" s="2">
        <f>B7*$B$1+C7*$C$1</f>
        <v>0</v>
      </c>
      <c r="E7" s="4" t="e">
        <f>100*D7/$D$8</f>
        <v>#DIV/0!</v>
      </c>
      <c r="G7" s="4" t="e">
        <f>100*F7/$F$8</f>
        <v>#DIV/0!</v>
      </c>
      <c r="I7" s="4" t="e">
        <f>100*H7/$H$8</f>
        <v>#DIV/0!</v>
      </c>
      <c r="J7" s="5" t="e">
        <f>E7/(G7*$F$1+I7*$H$1)</f>
        <v>#DIV/0!</v>
      </c>
      <c r="K7" s="6"/>
    </row>
    <row r="8" spans="1:11" s="7" customFormat="1">
      <c r="A8" s="7" t="s">
        <v>47</v>
      </c>
      <c r="B8" s="8">
        <f t="shared" ref="B8:J8" si="0">SUM(B4:B7)</f>
        <v>0</v>
      </c>
      <c r="C8" s="8">
        <f t="shared" si="0"/>
        <v>0</v>
      </c>
      <c r="D8" s="8">
        <f t="shared" si="0"/>
        <v>0</v>
      </c>
      <c r="E8" s="9" t="e">
        <f t="shared" si="0"/>
        <v>#DIV/0!</v>
      </c>
      <c r="F8" s="8">
        <f t="shared" si="0"/>
        <v>0</v>
      </c>
      <c r="G8" s="9" t="e">
        <f t="shared" si="0"/>
        <v>#DIV/0!</v>
      </c>
      <c r="H8" s="8">
        <f t="shared" si="0"/>
        <v>0</v>
      </c>
      <c r="I8" s="9" t="e">
        <f t="shared" si="0"/>
        <v>#DIV/0!</v>
      </c>
      <c r="J8" s="10" t="e">
        <f t="shared" si="0"/>
        <v>#DIV/0!</v>
      </c>
    </row>
    <row r="11" spans="1:11">
      <c r="B11" s="4"/>
      <c r="C11" s="4"/>
    </row>
    <row r="12" spans="1:11">
      <c r="B12" s="4"/>
      <c r="C12" s="4"/>
    </row>
    <row r="13" spans="1:11">
      <c r="B13" s="4"/>
      <c r="C13" s="4"/>
    </row>
    <row r="14" spans="1:11">
      <c r="B14" s="4"/>
      <c r="C14" s="4"/>
    </row>
    <row r="15" spans="1:11">
      <c r="B15" s="4"/>
      <c r="C15" s="4"/>
    </row>
    <row r="16" spans="1:11">
      <c r="B16" s="4"/>
      <c r="C16" s="4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/>
  </sheetViews>
  <sheetFormatPr baseColWidth="10" defaultColWidth="8.83203125" defaultRowHeight="13"/>
  <cols>
    <col min="1" max="1" width="56.5" customWidth="1"/>
    <col min="2" max="10" width="9.1640625" style="2"/>
    <col min="11" max="11" width="10.33203125" customWidth="1"/>
  </cols>
  <sheetData>
    <row r="1" spans="1:11">
      <c r="A1" t="s">
        <v>26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>
      <c r="A4" t="s">
        <v>64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>
      <c r="B17" s="4"/>
      <c r="C17" s="4"/>
    </row>
    <row r="18" spans="2:3">
      <c r="B18" s="4"/>
      <c r="C18" s="4"/>
    </row>
    <row r="19" spans="2:3">
      <c r="B19" s="4"/>
      <c r="C19" s="4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  <row r="25" spans="2:3">
      <c r="B25" s="4"/>
      <c r="C25" s="4"/>
    </row>
    <row r="26" spans="2:3">
      <c r="B26" s="4"/>
      <c r="C26" s="4"/>
    </row>
    <row r="27" spans="2:3">
      <c r="B27" s="4"/>
      <c r="C27" s="4"/>
    </row>
    <row r="28" spans="2:3">
      <c r="B28" s="4"/>
      <c r="C28" s="4"/>
    </row>
    <row r="29" spans="2:3">
      <c r="B29" s="4"/>
      <c r="C29" s="4"/>
    </row>
    <row r="30" spans="2:3">
      <c r="B30" s="4"/>
      <c r="C30" s="4"/>
    </row>
    <row r="31" spans="2:3">
      <c r="B31" s="4"/>
      <c r="C31" s="4"/>
    </row>
    <row r="32" spans="2:3">
      <c r="B32" s="4"/>
      <c r="C32" s="4"/>
    </row>
    <row r="33" spans="2:3">
      <c r="B33" s="4"/>
      <c r="C33" s="4"/>
    </row>
    <row r="34" spans="2:3">
      <c r="B34" s="4"/>
      <c r="C34" s="4"/>
    </row>
    <row r="35" spans="2:3">
      <c r="B35" s="4"/>
      <c r="C35" s="4"/>
    </row>
    <row r="36" spans="2:3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P14" sqref="P14"/>
    </sheetView>
  </sheetViews>
  <sheetFormatPr baseColWidth="10" defaultColWidth="8.83203125" defaultRowHeight="13"/>
  <cols>
    <col min="1" max="1" width="56.5" customWidth="1"/>
    <col min="2" max="7" width="9.1640625" style="2"/>
    <col min="8" max="9" width="9.1640625" style="4"/>
    <col min="10" max="10" width="10.33203125" style="2" bestFit="1" customWidth="1"/>
    <col min="11" max="16" width="9.1640625" style="2"/>
  </cols>
  <sheetData>
    <row r="1" spans="1:17">
      <c r="A1" t="s">
        <v>26</v>
      </c>
      <c r="B1" s="27">
        <v>3</v>
      </c>
      <c r="C1" s="27"/>
      <c r="D1" s="27">
        <v>1</v>
      </c>
      <c r="E1" s="27"/>
      <c r="F1" s="27">
        <v>1</v>
      </c>
      <c r="G1" s="27"/>
      <c r="H1" s="4">
        <v>1</v>
      </c>
      <c r="I1" s="4">
        <v>1</v>
      </c>
      <c r="L1" s="4">
        <v>1</v>
      </c>
      <c r="N1" s="4">
        <v>1</v>
      </c>
    </row>
    <row r="2" spans="1:17">
      <c r="B2" s="26" t="s">
        <v>53</v>
      </c>
      <c r="C2" s="26"/>
      <c r="D2" s="26" t="s">
        <v>54</v>
      </c>
      <c r="E2" s="26"/>
      <c r="F2" s="26" t="s">
        <v>55</v>
      </c>
      <c r="G2" s="26"/>
    </row>
    <row r="3" spans="1:17" s="3" customFormat="1" ht="28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51</v>
      </c>
      <c r="I3" s="11" t="s">
        <v>52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Description</vt:lpstr>
      <vt:lpstr>模版（中文）</vt:lpstr>
      <vt:lpstr>Template</vt:lpstr>
      <vt:lpstr>Example</vt:lpstr>
      <vt:lpstr>Multiple Stakeholders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Microsoft Office User</cp:lastModifiedBy>
  <cp:lastPrinted>2013-06-12T03:27:18Z</cp:lastPrinted>
  <dcterms:created xsi:type="dcterms:W3CDTF">1999-01-18T14:34:18Z</dcterms:created>
  <dcterms:modified xsi:type="dcterms:W3CDTF">2023-05-11T13:58:53Z</dcterms:modified>
</cp:coreProperties>
</file>